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arme\Documents\NIH postdoc\Sigma 28 sRNAs paper\eLife\Revisions\Version of Record\"/>
    </mc:Choice>
  </mc:AlternateContent>
  <xr:revisionPtr revIDLastSave="0" documentId="13_ncr:1_{2DFA8B8C-19FC-45EC-A872-18C2247B1134}" xr6:coauthVersionLast="36" xr6:coauthVersionMax="36" xr10:uidLastSave="{00000000-0000-0000-0000-000000000000}"/>
  <bookViews>
    <workbookView xWindow="0" yWindow="0" windowWidth="30720" windowHeight="13380" activeTab="5" xr2:uid="{00000000-000D-0000-FFFF-FFFF00000000}"/>
  </bookViews>
  <sheets>
    <sheet name="UhpU" sheetId="17" r:id="rId1"/>
    <sheet name="MotR" sheetId="16" r:id="rId2"/>
    <sheet name="FliX" sheetId="14" r:id="rId3"/>
    <sheet name="FlgO" sheetId="11" r:id="rId4"/>
    <sheet name="DAVID analysis" sheetId="19" r:id="rId5"/>
    <sheet name="Legend" sheetId="18" r:id="rId6"/>
  </sheets>
  <definedNames>
    <definedName name="_xlnm.Print_Area" localSheetId="3">FlgO!$A$2:$F$21</definedName>
    <definedName name="_xlnm.Print_Area" localSheetId="2">FliX!$A$2:$F$63</definedName>
    <definedName name="_xlnm.Print_Area" localSheetId="1">MotR!$A$2:$F$2</definedName>
    <definedName name="_xlnm.Print_Area" localSheetId="0">UhpU!$A$2:$F$2</definedName>
  </definedNames>
  <calcPr calcId="191029" calcMode="manual"/>
</workbook>
</file>

<file path=xl/calcChain.xml><?xml version="1.0" encoding="utf-8"?>
<calcChain xmlns="http://schemas.openxmlformats.org/spreadsheetml/2006/main">
  <c r="E95" i="17" l="1"/>
  <c r="E146" i="14" l="1"/>
  <c r="E100" i="14"/>
  <c r="E88" i="16"/>
  <c r="E481" i="17"/>
  <c r="E443" i="17"/>
  <c r="E441" i="17"/>
  <c r="E409" i="17"/>
  <c r="E288" i="17"/>
  <c r="E280" i="17"/>
  <c r="E279" i="17"/>
  <c r="E4" i="17"/>
  <c r="E69" i="17" l="1"/>
  <c r="E16" i="17"/>
  <c r="E521" i="17"/>
  <c r="E15" i="17"/>
  <c r="E520" i="17"/>
  <c r="E276" i="17"/>
  <c r="E170" i="17"/>
  <c r="E519" i="17"/>
  <c r="E275" i="17"/>
  <c r="E518" i="17"/>
  <c r="E517" i="17"/>
  <c r="E169" i="17"/>
  <c r="E516" i="17"/>
  <c r="E510" i="17"/>
  <c r="E509" i="17"/>
  <c r="E508" i="17"/>
  <c r="E118" i="17"/>
  <c r="E166" i="17"/>
  <c r="E272" i="17"/>
  <c r="E507" i="17"/>
  <c r="E506" i="17"/>
  <c r="E505" i="17"/>
  <c r="E165" i="17"/>
  <c r="E271" i="17"/>
  <c r="E503" i="17"/>
  <c r="E171" i="17"/>
  <c r="E274" i="17"/>
  <c r="E273" i="17"/>
  <c r="E515" i="17"/>
  <c r="E514" i="17"/>
  <c r="E513" i="17"/>
  <c r="E68" i="17"/>
  <c r="E512" i="17"/>
  <c r="E511" i="17"/>
  <c r="E501" i="17"/>
  <c r="F164" i="17"/>
  <c r="E164" i="17" s="1"/>
  <c r="E61" i="17"/>
  <c r="E496" i="17"/>
  <c r="E495" i="17"/>
  <c r="E494" i="17"/>
  <c r="E493" i="17"/>
  <c r="E163" i="17"/>
  <c r="E268" i="17"/>
  <c r="E492" i="17"/>
  <c r="E491" i="17"/>
  <c r="E490" i="17"/>
  <c r="E489" i="17"/>
  <c r="E488" i="17"/>
  <c r="E267" i="17"/>
  <c r="E66" i="17"/>
  <c r="E270" i="17"/>
  <c r="E500" i="17"/>
  <c r="E269" i="17"/>
  <c r="E499" i="17"/>
  <c r="E65" i="17"/>
  <c r="E498" i="17"/>
  <c r="E497" i="17"/>
  <c r="E523" i="17"/>
  <c r="E172" i="17"/>
  <c r="E71" i="17"/>
  <c r="E522" i="17"/>
  <c r="E482" i="17"/>
  <c r="E483" i="17"/>
  <c r="E484" i="17"/>
  <c r="E263" i="17"/>
  <c r="E265" i="17"/>
  <c r="E162" i="17"/>
  <c r="E485" i="17"/>
  <c r="E115" i="17"/>
  <c r="E156" i="17"/>
  <c r="E257" i="17"/>
  <c r="E58" i="17"/>
  <c r="E56" i="17"/>
  <c r="R107" i="17"/>
  <c r="E472" i="17"/>
  <c r="E158" i="17"/>
  <c r="E471" i="17"/>
  <c r="E470" i="17"/>
  <c r="E469" i="17"/>
  <c r="E468" i="17"/>
  <c r="E467" i="17"/>
  <c r="E466" i="17"/>
  <c r="E465" i="17"/>
  <c r="E256" i="17"/>
  <c r="E464" i="17"/>
  <c r="E463" i="17"/>
  <c r="E462" i="17"/>
  <c r="E255" i="17"/>
  <c r="E461" i="17"/>
  <c r="E254" i="17"/>
  <c r="E252" i="17"/>
  <c r="E460" i="17"/>
  <c r="E459" i="17"/>
  <c r="E155" i="17"/>
  <c r="E458" i="17"/>
  <c r="E457" i="17"/>
  <c r="E251" i="17"/>
  <c r="E250" i="17"/>
  <c r="E154" i="17"/>
  <c r="E249" i="17"/>
  <c r="E440" i="17"/>
  <c r="E242" i="17"/>
  <c r="E44" i="17"/>
  <c r="E146" i="17"/>
  <c r="E42" i="17"/>
  <c r="E144" i="17"/>
  <c r="E224" i="17"/>
  <c r="E98" i="17"/>
  <c r="E36" i="17"/>
  <c r="E131" i="17"/>
  <c r="E214" i="17"/>
  <c r="E87" i="17"/>
  <c r="E84" i="17"/>
  <c r="E127" i="17"/>
  <c r="E77" i="17"/>
  <c r="E316" i="17"/>
  <c r="E74" i="17"/>
  <c r="E185" i="17"/>
  <c r="E181" i="17"/>
  <c r="E179" i="17"/>
  <c r="E278" i="17"/>
  <c r="E205" i="17"/>
  <c r="E204" i="17"/>
  <c r="E323" i="17"/>
  <c r="E322" i="17"/>
  <c r="E125" i="17"/>
  <c r="E203" i="17"/>
  <c r="E321" i="17"/>
  <c r="E320" i="17"/>
  <c r="E319" i="17"/>
  <c r="E318" i="17"/>
  <c r="E76" i="17"/>
  <c r="E315" i="17"/>
  <c r="E314" i="17"/>
  <c r="E202" i="17"/>
  <c r="E313" i="17"/>
  <c r="E312" i="17"/>
  <c r="E201" i="17"/>
  <c r="E200" i="17"/>
  <c r="E311" i="17"/>
  <c r="E310" i="17"/>
  <c r="E309" i="17"/>
  <c r="E199" i="17"/>
  <c r="E124" i="17"/>
  <c r="E198" i="17"/>
  <c r="E197" i="17"/>
  <c r="E308" i="17"/>
  <c r="E307" i="17"/>
  <c r="E123" i="17"/>
  <c r="E306" i="17"/>
  <c r="E305" i="17"/>
  <c r="E196" i="17"/>
  <c r="E195" i="17"/>
  <c r="E194" i="17"/>
  <c r="E193" i="17"/>
  <c r="E18" i="17"/>
  <c r="E192" i="17"/>
  <c r="E304" i="17"/>
  <c r="E191" i="17"/>
  <c r="E303" i="17"/>
  <c r="E121" i="17"/>
  <c r="E302" i="17"/>
  <c r="E301" i="17"/>
  <c r="E73" i="17"/>
  <c r="E3" i="17"/>
  <c r="E120" i="17"/>
  <c r="E300" i="17"/>
  <c r="E299" i="17"/>
  <c r="E298" i="17"/>
  <c r="E297" i="17"/>
  <c r="E296" i="17"/>
  <c r="E295" i="17"/>
  <c r="E190" i="17"/>
  <c r="E294" i="17"/>
  <c r="E189" i="17"/>
  <c r="E188" i="17"/>
  <c r="E187" i="17"/>
  <c r="E293" i="17"/>
  <c r="E184" i="17"/>
  <c r="E183" i="17"/>
  <c r="E292" i="17"/>
  <c r="E291" i="17"/>
  <c r="E290" i="17"/>
  <c r="E289" i="17"/>
  <c r="E287" i="17"/>
  <c r="E286" i="17"/>
  <c r="E285" i="17"/>
  <c r="E284" i="17"/>
  <c r="E178" i="17"/>
  <c r="E283" i="17"/>
  <c r="E177" i="17"/>
  <c r="E119" i="17"/>
  <c r="E282" i="17"/>
  <c r="E176" i="17"/>
  <c r="E281" i="17"/>
  <c r="E175" i="17"/>
  <c r="E174" i="17"/>
  <c r="E277" i="17"/>
  <c r="E173" i="17"/>
  <c r="E374" i="17"/>
  <c r="E373" i="17"/>
  <c r="E136" i="17"/>
  <c r="E135" i="17"/>
  <c r="E372" i="17"/>
  <c r="E217" i="17"/>
  <c r="E133" i="17"/>
  <c r="E371" i="17"/>
  <c r="E216" i="17"/>
  <c r="E370" i="17"/>
  <c r="E215" i="17"/>
  <c r="E34" i="17"/>
  <c r="E369" i="17"/>
  <c r="E368" i="17"/>
  <c r="E90" i="17"/>
  <c r="E367" i="17"/>
  <c r="E366" i="17"/>
  <c r="E32" i="17"/>
  <c r="E365" i="17"/>
  <c r="E364" i="17"/>
  <c r="E363" i="17"/>
  <c r="E89" i="17"/>
  <c r="E362" i="17"/>
  <c r="E213" i="17"/>
  <c r="E361" i="17"/>
  <c r="E212" i="17"/>
  <c r="E360" i="17"/>
  <c r="E211" i="17"/>
  <c r="E359" i="17"/>
  <c r="E358" i="17"/>
  <c r="E357" i="17"/>
  <c r="E356" i="17"/>
  <c r="E355" i="17"/>
  <c r="E31" i="17"/>
  <c r="E354" i="17"/>
  <c r="E353" i="17"/>
  <c r="E352" i="17"/>
  <c r="E351" i="17"/>
  <c r="E350" i="17"/>
  <c r="E349" i="17"/>
  <c r="E348" i="17"/>
  <c r="E130" i="17"/>
  <c r="E347" i="17"/>
  <c r="E346" i="17"/>
  <c r="E345" i="17"/>
  <c r="E344" i="17"/>
  <c r="E343" i="17"/>
  <c r="E6" i="17"/>
  <c r="E342" i="17"/>
  <c r="E28" i="17"/>
  <c r="E86" i="17"/>
  <c r="E341" i="17"/>
  <c r="E129" i="17"/>
  <c r="E340" i="17"/>
  <c r="E210" i="17"/>
  <c r="E339" i="17"/>
  <c r="E338" i="17"/>
  <c r="E337" i="17"/>
  <c r="E336" i="17"/>
  <c r="E335" i="17"/>
  <c r="E334" i="17"/>
  <c r="E83" i="17"/>
  <c r="E209" i="17"/>
  <c r="E333" i="17"/>
  <c r="E208" i="17"/>
  <c r="E207" i="17"/>
  <c r="E332" i="17"/>
  <c r="E331" i="17"/>
  <c r="E81" i="17"/>
  <c r="E330" i="17"/>
  <c r="E329" i="17"/>
  <c r="E328" i="17"/>
  <c r="E206" i="17"/>
  <c r="E327" i="17"/>
  <c r="E326" i="17"/>
  <c r="E80" i="17"/>
  <c r="E27" i="17"/>
  <c r="E26" i="17"/>
  <c r="E325" i="17"/>
  <c r="E324" i="17"/>
  <c r="E126" i="17"/>
  <c r="E233" i="17"/>
  <c r="E424" i="17"/>
  <c r="E232" i="17"/>
  <c r="E423" i="17"/>
  <c r="E422" i="17"/>
  <c r="E421" i="17"/>
  <c r="E7" i="17"/>
  <c r="E148" i="17"/>
  <c r="E231" i="17"/>
  <c r="E230" i="17"/>
  <c r="E102" i="17"/>
  <c r="E420" i="17"/>
  <c r="E419" i="17"/>
  <c r="E418" i="17"/>
  <c r="E417" i="17"/>
  <c r="E229" i="17"/>
  <c r="E416" i="17"/>
  <c r="E415" i="17"/>
  <c r="E414" i="17"/>
  <c r="E413" i="17"/>
  <c r="E145" i="17"/>
  <c r="E412" i="17"/>
  <c r="E411" i="17"/>
  <c r="E101" i="17"/>
  <c r="E228" i="17"/>
  <c r="E410" i="17"/>
  <c r="E408" i="17"/>
  <c r="E407" i="17"/>
  <c r="E406" i="17"/>
  <c r="E405" i="17"/>
  <c r="E404" i="17"/>
  <c r="E403" i="17"/>
  <c r="E143" i="17"/>
  <c r="E402" i="17"/>
  <c r="E142" i="17"/>
  <c r="E401" i="17"/>
  <c r="E223" i="17"/>
  <c r="E400" i="17"/>
  <c r="E141" i="17"/>
  <c r="E399" i="17"/>
  <c r="E398" i="17"/>
  <c r="E397" i="17"/>
  <c r="E140" i="17"/>
  <c r="E396" i="17"/>
  <c r="E395" i="17"/>
  <c r="E394" i="17"/>
  <c r="E40" i="17"/>
  <c r="E393" i="17"/>
  <c r="E392" i="17"/>
  <c r="E222" i="17"/>
  <c r="E391" i="17"/>
  <c r="E139" i="17"/>
  <c r="E390" i="17"/>
  <c r="E389" i="17"/>
  <c r="E388" i="17"/>
  <c r="E221" i="17"/>
  <c r="E387" i="17"/>
  <c r="E386" i="17"/>
  <c r="E94" i="17"/>
  <c r="E220" i="17"/>
  <c r="E385" i="17"/>
  <c r="E93" i="17"/>
  <c r="E384" i="17"/>
  <c r="E383" i="17"/>
  <c r="E382" i="17"/>
  <c r="E381" i="17"/>
  <c r="E380" i="17"/>
  <c r="E379" i="17"/>
  <c r="E378" i="17"/>
  <c r="E377" i="17"/>
  <c r="E219" i="17"/>
  <c r="E92" i="17"/>
  <c r="E138" i="17"/>
  <c r="E376" i="17"/>
  <c r="E375" i="17"/>
  <c r="E137" i="17"/>
  <c r="E91" i="17"/>
  <c r="E266" i="17"/>
  <c r="E487" i="17"/>
  <c r="E60" i="17"/>
  <c r="E486" i="17"/>
  <c r="E262" i="17"/>
  <c r="E480" i="17"/>
  <c r="E261" i="17"/>
  <c r="E117" i="17"/>
  <c r="E479" i="17"/>
  <c r="E260" i="17"/>
  <c r="E478" i="17"/>
  <c r="E477" i="17"/>
  <c r="E476" i="17"/>
  <c r="E475" i="17"/>
  <c r="E474" i="17"/>
  <c r="E161" i="17"/>
  <c r="E160" i="17"/>
  <c r="E473" i="17"/>
  <c r="E159" i="17"/>
  <c r="E259" i="17"/>
  <c r="E153" i="17"/>
  <c r="E248" i="17"/>
  <c r="E152" i="17"/>
  <c r="E456" i="17"/>
  <c r="E455" i="17"/>
  <c r="E454" i="17"/>
  <c r="E453" i="17"/>
  <c r="E451" i="17"/>
  <c r="E114" i="17"/>
  <c r="E450" i="17"/>
  <c r="E449" i="17"/>
  <c r="E448" i="17"/>
  <c r="E247" i="17"/>
  <c r="E107" i="17"/>
  <c r="E246" i="17"/>
  <c r="E106" i="17"/>
  <c r="E447" i="17"/>
  <c r="E245" i="17"/>
  <c r="E446" i="17"/>
  <c r="E445" i="17"/>
  <c r="E444" i="17"/>
  <c r="E442" i="17"/>
  <c r="E105" i="17"/>
  <c r="E104" i="17"/>
  <c r="E439" i="17"/>
  <c r="E438" i="17"/>
  <c r="E103" i="17"/>
  <c r="E46" i="17"/>
  <c r="E437" i="17"/>
  <c r="E436" i="17"/>
  <c r="E435" i="17"/>
  <c r="E241" i="17"/>
  <c r="E240" i="17"/>
  <c r="E434" i="17"/>
  <c r="E433" i="17"/>
  <c r="E150" i="17"/>
  <c r="E432" i="17"/>
  <c r="E431" i="17"/>
  <c r="E239" i="17"/>
  <c r="E238" i="17"/>
  <c r="E430" i="17"/>
  <c r="E236" i="17"/>
  <c r="E11" i="17"/>
  <c r="E429" i="17"/>
  <c r="E235" i="17"/>
  <c r="E428" i="17"/>
  <c r="E427" i="17"/>
  <c r="E426" i="17"/>
  <c r="E234" i="17"/>
  <c r="E149" i="17"/>
  <c r="E425" i="17"/>
  <c r="E90" i="16"/>
  <c r="E20" i="16"/>
  <c r="E87" i="16"/>
  <c r="E5" i="16"/>
  <c r="E21" i="16"/>
  <c r="E96" i="16"/>
  <c r="E95" i="16"/>
  <c r="E94" i="16"/>
  <c r="E40" i="16"/>
  <c r="E93" i="16"/>
  <c r="E92" i="16"/>
  <c r="E89" i="16"/>
  <c r="E86" i="16"/>
  <c r="E85" i="16"/>
  <c r="E84" i="16"/>
  <c r="E83" i="16"/>
  <c r="E82" i="16"/>
  <c r="E81" i="16"/>
  <c r="E19" i="16"/>
  <c r="E80" i="16"/>
  <c r="E79" i="16"/>
  <c r="E37" i="16"/>
  <c r="E78" i="16"/>
  <c r="E77" i="16"/>
  <c r="E76" i="16"/>
  <c r="E75" i="16"/>
  <c r="E36" i="16"/>
  <c r="E74" i="16"/>
  <c r="E18" i="16"/>
  <c r="E7" i="16"/>
  <c r="E11" i="16"/>
  <c r="E73" i="16"/>
  <c r="E17" i="16"/>
  <c r="E72" i="16"/>
  <c r="E71" i="16"/>
  <c r="E70" i="16"/>
  <c r="E35" i="16"/>
  <c r="E69" i="16"/>
  <c r="E16" i="16"/>
  <c r="E34" i="16"/>
  <c r="E33" i="16"/>
  <c r="E68" i="16"/>
  <c r="E67" i="16"/>
  <c r="E66" i="16"/>
  <c r="E10" i="16"/>
  <c r="E65" i="16"/>
  <c r="E64" i="16"/>
  <c r="E63" i="16"/>
  <c r="E62" i="16"/>
  <c r="E32" i="16"/>
  <c r="E61" i="16"/>
  <c r="E31" i="16"/>
  <c r="E60" i="16"/>
  <c r="E9" i="16"/>
  <c r="E59" i="16"/>
  <c r="E30" i="16"/>
  <c r="E58" i="16"/>
  <c r="E57" i="16"/>
  <c r="E56" i="16"/>
  <c r="E29" i="16"/>
  <c r="E55" i="16"/>
  <c r="E28" i="16"/>
  <c r="E54" i="16"/>
  <c r="E53" i="16"/>
  <c r="E27" i="16"/>
  <c r="E52" i="16"/>
  <c r="E51" i="16"/>
  <c r="E50" i="16"/>
  <c r="E49" i="16"/>
  <c r="E48" i="16"/>
  <c r="E3" i="16"/>
  <c r="E47" i="16"/>
  <c r="E15" i="16"/>
  <c r="E26" i="16"/>
  <c r="E8" i="16"/>
  <c r="E14" i="16"/>
  <c r="E13" i="16"/>
  <c r="E25" i="16"/>
  <c r="E24" i="16"/>
  <c r="E23" i="16"/>
  <c r="E46" i="16"/>
  <c r="E45" i="16"/>
  <c r="E44" i="16"/>
  <c r="E43" i="16"/>
  <c r="E12" i="16"/>
  <c r="E42" i="16"/>
  <c r="E41" i="16"/>
  <c r="E22" i="16"/>
  <c r="E11" i="14"/>
  <c r="E257" i="14"/>
  <c r="E62" i="14"/>
  <c r="E116" i="14"/>
  <c r="E258" i="14"/>
  <c r="E63" i="14"/>
  <c r="E64" i="14"/>
  <c r="E259" i="14"/>
  <c r="E244" i="14"/>
  <c r="E111" i="14"/>
  <c r="E243" i="14"/>
  <c r="E242" i="14"/>
  <c r="E241" i="14"/>
  <c r="E240" i="14"/>
  <c r="E239" i="14"/>
  <c r="E238" i="14"/>
  <c r="E237" i="14"/>
  <c r="E236" i="14"/>
  <c r="E59" i="14"/>
  <c r="E235" i="14"/>
  <c r="E110" i="14"/>
  <c r="E234" i="14"/>
  <c r="E233" i="14"/>
  <c r="E57" i="14"/>
  <c r="E246" i="14"/>
  <c r="E60" i="14"/>
  <c r="E245" i="14"/>
  <c r="E112" i="14"/>
  <c r="E232" i="14"/>
  <c r="E109" i="14"/>
  <c r="E231" i="14"/>
  <c r="E230" i="14"/>
  <c r="E229" i="14"/>
  <c r="E108" i="14"/>
  <c r="E228" i="14"/>
  <c r="E56" i="14"/>
  <c r="E227" i="14"/>
  <c r="E107" i="14"/>
  <c r="E251" i="14"/>
  <c r="E250" i="14"/>
  <c r="E249" i="14"/>
  <c r="E114" i="14"/>
  <c r="E113" i="14"/>
  <c r="E248" i="14"/>
  <c r="E9" i="14"/>
  <c r="E247" i="14"/>
  <c r="E20" i="14"/>
  <c r="E212" i="14"/>
  <c r="E211" i="14"/>
  <c r="E103" i="14"/>
  <c r="E210" i="14"/>
  <c r="E209" i="14"/>
  <c r="E49" i="14"/>
  <c r="E8" i="14"/>
  <c r="E16" i="14"/>
  <c r="E208" i="14"/>
  <c r="E207" i="14"/>
  <c r="E206" i="14"/>
  <c r="E48" i="14"/>
  <c r="E102" i="14"/>
  <c r="E205" i="14"/>
  <c r="E101" i="14"/>
  <c r="E15" i="14"/>
  <c r="E47" i="14"/>
  <c r="E14" i="14"/>
  <c r="E204" i="14"/>
  <c r="E203" i="14"/>
  <c r="E202" i="14"/>
  <c r="E98" i="14"/>
  <c r="E201" i="14"/>
  <c r="E200" i="14"/>
  <c r="E199" i="14"/>
  <c r="E7" i="14"/>
  <c r="E198" i="14"/>
  <c r="E197" i="14"/>
  <c r="E196" i="14"/>
  <c r="E195" i="14"/>
  <c r="E105" i="14"/>
  <c r="E54" i="14"/>
  <c r="E53" i="14"/>
  <c r="E52" i="14"/>
  <c r="E221" i="14"/>
  <c r="E220" i="14"/>
  <c r="E51" i="14"/>
  <c r="E219" i="14"/>
  <c r="E218" i="14"/>
  <c r="E217" i="14"/>
  <c r="E216" i="14"/>
  <c r="E215" i="14"/>
  <c r="E214" i="14"/>
  <c r="E50" i="14"/>
  <c r="E213" i="14"/>
  <c r="E104" i="14"/>
  <c r="E17" i="14"/>
  <c r="E226" i="14"/>
  <c r="E225" i="14"/>
  <c r="E106" i="14"/>
  <c r="E224" i="14"/>
  <c r="E223" i="14"/>
  <c r="E55" i="14"/>
  <c r="E222" i="14"/>
  <c r="E254" i="14"/>
  <c r="E253" i="14"/>
  <c r="E252" i="14"/>
  <c r="E115" i="14"/>
  <c r="E45" i="14"/>
  <c r="E38" i="14"/>
  <c r="E35" i="14"/>
  <c r="E85" i="14"/>
  <c r="E42" i="14"/>
  <c r="E174" i="14"/>
  <c r="E89" i="14"/>
  <c r="E41" i="14"/>
  <c r="E173" i="14"/>
  <c r="E88" i="14"/>
  <c r="E40" i="14"/>
  <c r="E172" i="14"/>
  <c r="E171" i="14"/>
  <c r="E170" i="14"/>
  <c r="E169" i="14"/>
  <c r="E168" i="14"/>
  <c r="E37" i="14"/>
  <c r="E167" i="14"/>
  <c r="E87" i="14"/>
  <c r="E166" i="14"/>
  <c r="E165" i="14"/>
  <c r="E164" i="14"/>
  <c r="E84" i="14"/>
  <c r="E163" i="14"/>
  <c r="E162" i="14"/>
  <c r="E161" i="14"/>
  <c r="E160" i="14"/>
  <c r="E159" i="14"/>
  <c r="E82" i="14"/>
  <c r="E158" i="14"/>
  <c r="E34" i="14"/>
  <c r="E157" i="14"/>
  <c r="E156" i="14"/>
  <c r="E81" i="14"/>
  <c r="E155" i="14"/>
  <c r="E154" i="14"/>
  <c r="E80" i="14"/>
  <c r="E79" i="14"/>
  <c r="E153" i="14"/>
  <c r="E184" i="14"/>
  <c r="E93" i="14"/>
  <c r="E183" i="14"/>
  <c r="E182" i="14"/>
  <c r="E92" i="14"/>
  <c r="E181" i="14"/>
  <c r="E180" i="14"/>
  <c r="E179" i="14"/>
  <c r="E19" i="14"/>
  <c r="E178" i="14"/>
  <c r="E18" i="14"/>
  <c r="E44" i="14"/>
  <c r="E177" i="14"/>
  <c r="E91" i="14"/>
  <c r="E176" i="14"/>
  <c r="E12" i="14"/>
  <c r="E175" i="14"/>
  <c r="E43" i="14"/>
  <c r="E90" i="14"/>
  <c r="E191" i="14"/>
  <c r="E95" i="14"/>
  <c r="E190" i="14"/>
  <c r="E13" i="14"/>
  <c r="E189" i="14"/>
  <c r="E94" i="14"/>
  <c r="E188" i="14"/>
  <c r="E187" i="14"/>
  <c r="E186" i="14"/>
  <c r="E185" i="14"/>
  <c r="E194" i="14"/>
  <c r="E193" i="14"/>
  <c r="E192" i="14"/>
  <c r="E96" i="14"/>
  <c r="E32" i="14"/>
  <c r="E151" i="14"/>
  <c r="E152" i="14"/>
  <c r="E29" i="17" l="1"/>
  <c r="E19" i="17"/>
  <c r="E21" i="17"/>
  <c r="E38" i="17"/>
  <c r="E63" i="17"/>
  <c r="E23" i="17"/>
  <c r="E226" i="17"/>
  <c r="E8" i="17"/>
  <c r="E49" i="17"/>
  <c r="E47" i="17"/>
  <c r="E13" i="17"/>
  <c r="E99" i="14"/>
  <c r="E25" i="14"/>
  <c r="F3" i="14"/>
  <c r="E118" i="14"/>
  <c r="E119" i="14"/>
  <c r="E120" i="14"/>
  <c r="E121" i="14"/>
  <c r="E65" i="14"/>
  <c r="E122" i="14"/>
  <c r="E123" i="14"/>
  <c r="E124" i="14"/>
  <c r="E125" i="14"/>
  <c r="E126" i="14"/>
  <c r="E127" i="14"/>
  <c r="E66" i="14"/>
  <c r="E24" i="14"/>
  <c r="E67" i="14"/>
  <c r="E128" i="14"/>
  <c r="E129" i="14"/>
  <c r="E68" i="14"/>
  <c r="E70" i="14"/>
  <c r="E130" i="14"/>
  <c r="E71" i="14"/>
  <c r="E131" i="14"/>
  <c r="E132" i="14"/>
  <c r="E133" i="14"/>
  <c r="E134" i="14"/>
  <c r="E72" i="14"/>
  <c r="E135" i="14"/>
  <c r="E136" i="14"/>
  <c r="E73" i="14"/>
  <c r="E27" i="14"/>
  <c r="E31" i="14"/>
  <c r="E97" i="14"/>
  <c r="E255" i="14"/>
  <c r="E256" i="14"/>
  <c r="E61" i="14"/>
  <c r="E74" i="14"/>
  <c r="E137" i="14"/>
  <c r="E75" i="14"/>
  <c r="E28" i="14"/>
  <c r="E138" i="14"/>
  <c r="E29" i="14"/>
  <c r="E139" i="14"/>
  <c r="E140" i="14"/>
  <c r="E141" i="14"/>
  <c r="E142" i="14"/>
  <c r="E5" i="14"/>
  <c r="E76" i="14"/>
  <c r="E143" i="14"/>
  <c r="E144" i="14"/>
  <c r="E30" i="14"/>
  <c r="E145" i="14"/>
  <c r="E147" i="14"/>
  <c r="E148" i="14"/>
  <c r="E77" i="14"/>
  <c r="E78" i="14"/>
  <c r="E149" i="14"/>
  <c r="E150" i="14"/>
  <c r="E117" i="14"/>
  <c r="E8" i="11"/>
  <c r="E25" i="11"/>
  <c r="E9" i="11"/>
  <c r="E10" i="11"/>
  <c r="E26" i="11"/>
  <c r="E4" i="11"/>
  <c r="E27" i="11"/>
  <c r="E11" i="11"/>
  <c r="E12" i="11"/>
  <c r="E28" i="11"/>
  <c r="E29" i="11"/>
  <c r="E5" i="11"/>
  <c r="E30" i="11"/>
  <c r="E13" i="11"/>
  <c r="E31" i="11"/>
  <c r="E14" i="11"/>
  <c r="E32" i="11"/>
  <c r="E33" i="11"/>
  <c r="E34" i="11"/>
  <c r="E35" i="11"/>
  <c r="E7" i="11"/>
  <c r="E6" i="11"/>
  <c r="E15" i="11"/>
  <c r="E16" i="11"/>
  <c r="E22" i="14" l="1"/>
  <c r="E3" i="14"/>
  <c r="E3" i="11" l="1"/>
  <c r="E17" i="11"/>
  <c r="E18" i="11"/>
  <c r="E19" i="11"/>
  <c r="E20" i="11"/>
  <c r="E21" i="11"/>
  <c r="E22" i="11"/>
  <c r="E23" i="11"/>
  <c r="E24" i="11"/>
</calcChain>
</file>

<file path=xl/sharedStrings.xml><?xml version="1.0" encoding="utf-8"?>
<sst xmlns="http://schemas.openxmlformats.org/spreadsheetml/2006/main" count="3892" uniqueCount="1426">
  <si>
    <t>fliC</t>
  </si>
  <si>
    <t>flagellar filament structural protein (flagellin)</t>
  </si>
  <si>
    <t>rpsJ</t>
  </si>
  <si>
    <t>30S ribosomal subunit protein S10</t>
  </si>
  <si>
    <t>rpsF.5UTR</t>
  </si>
  <si>
    <t>30S ribosomal subunit protein S6</t>
  </si>
  <si>
    <t>rbsD</t>
  </si>
  <si>
    <t>predicted cytoplasmic sugar-binding protein</t>
  </si>
  <si>
    <t>flgM</t>
  </si>
  <si>
    <t>anti-sigma factor for FliA (sigma 28)</t>
  </si>
  <si>
    <t>insH-1</t>
  </si>
  <si>
    <t>-</t>
  </si>
  <si>
    <t>msrC</t>
  </si>
  <si>
    <t>nuoC.nuoB.IGT</t>
  </si>
  <si>
    <t>NADH:ubiquinone oxidoreductase, fused CD subunit : NADH:ubiquinone oxidoreductase, chain B</t>
  </si>
  <si>
    <t>glnH</t>
  </si>
  <si>
    <t>glutamine transporter subunit</t>
  </si>
  <si>
    <t>cydB</t>
  </si>
  <si>
    <t>cytochrome d terminal oxidase, subunit II</t>
  </si>
  <si>
    <t>bamA</t>
  </si>
  <si>
    <t>outer membrane protein assembly factor, forms pores; required for OM biogenesis; in BamABCD OM protein complex</t>
  </si>
  <si>
    <t>Chimeric fragments</t>
  </si>
  <si>
    <t>flgN</t>
  </si>
  <si>
    <t>tnaB</t>
  </si>
  <si>
    <t>tryptophan transporter of low affinity</t>
  </si>
  <si>
    <t>uspE</t>
  </si>
  <si>
    <t>stress-induced protein</t>
  </si>
  <si>
    <t>flagellar hook-filament junction protein</t>
  </si>
  <si>
    <t>nucleoside channel, receptor of phage T6 and colicin K</t>
  </si>
  <si>
    <t>galU</t>
  </si>
  <si>
    <t>glucose-1-phosphate uridylyltransferase</t>
  </si>
  <si>
    <t>ysaA</t>
  </si>
  <si>
    <t>yihY</t>
  </si>
  <si>
    <t>predicted protein</t>
  </si>
  <si>
    <t>mqsR</t>
  </si>
  <si>
    <t>GCU-specific mRNA interferase toxin of the MqsR-MqsA toxin-antitoxin system and biofilm/motility regulator</t>
  </si>
  <si>
    <t>acnB</t>
  </si>
  <si>
    <t>yciT</t>
  </si>
  <si>
    <t>global regulator of transcription; DeoR family</t>
  </si>
  <si>
    <t>exbB</t>
  </si>
  <si>
    <t>membrane spanning protein in TonB-ExbB-ExbD complex</t>
  </si>
  <si>
    <t>garP</t>
  </si>
  <si>
    <t>predicted (D)-galactarate transporter</t>
  </si>
  <si>
    <t>gatC</t>
  </si>
  <si>
    <t>galactitol-specific enzyme IIC component of PTS</t>
  </si>
  <si>
    <t>secF.AS</t>
  </si>
  <si>
    <t>SecYEG protein translocase auxillary subunit</t>
  </si>
  <si>
    <t>gcvH</t>
  </si>
  <si>
    <t>glycine cleavage complex lipoylprotein</t>
  </si>
  <si>
    <t>nrfA.5UTR</t>
  </si>
  <si>
    <t>nitrite reductase, formate-dependent, cytochrome</t>
  </si>
  <si>
    <t>zapB</t>
  </si>
  <si>
    <t>septal ring assembly factor, stimulates cell division</t>
  </si>
  <si>
    <t>tsx.5UTR</t>
  </si>
  <si>
    <t>dmsA</t>
  </si>
  <si>
    <t>dimethyl sulfoxide reductase, anaerobic, subunit A</t>
  </si>
  <si>
    <t>rpsR</t>
  </si>
  <si>
    <t>30S ribosomal subunit protein S18</t>
  </si>
  <si>
    <t>dnaA</t>
  </si>
  <si>
    <t>chromosomal replication initiator protein DnaA, DNA-binding transcriptional dual regulator</t>
  </si>
  <si>
    <t>dctA</t>
  </si>
  <si>
    <t>C4-dicarboxylic acid, orotate and citrate transporter</t>
  </si>
  <si>
    <t>tnaC.tnaA.IGT</t>
  </si>
  <si>
    <t>raiA</t>
  </si>
  <si>
    <t>cold shock protein associated with 30S ribosomal subunit</t>
  </si>
  <si>
    <t>methyl-accepting chemotaxis protein II</t>
  </si>
  <si>
    <t>dps</t>
  </si>
  <si>
    <t>Fe-binding and storage protein</t>
  </si>
  <si>
    <t>glpK</t>
  </si>
  <si>
    <t>glycerol kinase</t>
  </si>
  <si>
    <t>mglB</t>
  </si>
  <si>
    <t>methyl-galactoside transporter subunit</t>
  </si>
  <si>
    <t>flagellar basal-body MS-ring and collar protein</t>
  </si>
  <si>
    <t>ferrous iron transporter, protein A</t>
  </si>
  <si>
    <t>hsdR</t>
  </si>
  <si>
    <t>endonuclease R Type I restriction enzyme</t>
  </si>
  <si>
    <t>fliC.5UTR</t>
  </si>
  <si>
    <t>rpsQ</t>
  </si>
  <si>
    <t>30S ribosomal subunit protein S17</t>
  </si>
  <si>
    <t>rplC</t>
  </si>
  <si>
    <t>50S ribosomal subunit protein L3</t>
  </si>
  <si>
    <t>rpsS</t>
  </si>
  <si>
    <t>30S ribosomal subunit protein S19</t>
  </si>
  <si>
    <t>yfgM</t>
  </si>
  <si>
    <t>aceF</t>
  </si>
  <si>
    <t>pyruvate dehydrogenase, dihydrolipoyltransacetylase component E2</t>
  </si>
  <si>
    <t>rne.5UTR</t>
  </si>
  <si>
    <t>fused ribonucleaseE: endoribonuclease/RNA-binding protein/RNA degradosome binding protein</t>
  </si>
  <si>
    <t>yaiZ.5UTR</t>
  </si>
  <si>
    <t>predicted inner membrane protein, DUF2754 family</t>
  </si>
  <si>
    <t>modA</t>
  </si>
  <si>
    <t>molybdate transporter subunit</t>
  </si>
  <si>
    <t>ompR.5UTR</t>
  </si>
  <si>
    <t>DNA-binding response regulator in two-component regulatory system with EnvZ</t>
  </si>
  <si>
    <t>rpsP</t>
  </si>
  <si>
    <t>30S ribosomal subunit protein S16</t>
  </si>
  <si>
    <t>ymdA</t>
  </si>
  <si>
    <t>ynaJ</t>
  </si>
  <si>
    <t>predicted inner membrane protein, DUF2534 family</t>
  </si>
  <si>
    <t>putP</t>
  </si>
  <si>
    <t>proline:sodium symporter</t>
  </si>
  <si>
    <t>fecC</t>
  </si>
  <si>
    <t>KpLE2 phage-like element; iron-dicitrate transporter subunit</t>
  </si>
  <si>
    <t>entD.fepA.IGT</t>
  </si>
  <si>
    <t>phosphopantetheinyltransferase component of enterobactin synthase multienzyme complex : iron-enterobactin outer membrane transporter</t>
  </si>
  <si>
    <t>fhuD</t>
  </si>
  <si>
    <t>iron-hydroxamate transporter subunit</t>
  </si>
  <si>
    <t>astE.spy.IGR</t>
  </si>
  <si>
    <t>envelope stress induced periplasmic protein : succinylglutamate desuccinylase</t>
  </si>
  <si>
    <t>nuoC</t>
  </si>
  <si>
    <t>nrfA</t>
  </si>
  <si>
    <t>sapA</t>
  </si>
  <si>
    <t>antimicrobial peptide transport ABC transporter periplasmic binding protein</t>
  </si>
  <si>
    <t>yaaJ</t>
  </si>
  <si>
    <t>putative transporter</t>
  </si>
  <si>
    <t>tolB</t>
  </si>
  <si>
    <t>periplasmic protein</t>
  </si>
  <si>
    <t>BrkB family putative transporter, inner membrane protein</t>
  </si>
  <si>
    <t>insB-1.AS</t>
  </si>
  <si>
    <t>hscA</t>
  </si>
  <si>
    <t>U</t>
  </si>
  <si>
    <t>DnaK-like molecular chaperone specific for IscU</t>
  </si>
  <si>
    <t>tar.5UTR</t>
  </si>
  <si>
    <t>waaB</t>
  </si>
  <si>
    <t>lipopolysaccharide 1,6-galactosyltransferase; UDP-D-galactose:(glucosyl)lipopolysaccharide-1,6-D-galactosyltransferase</t>
  </si>
  <si>
    <t>glmZ</t>
  </si>
  <si>
    <t>sRNA antisense activator of glmS mRNA, Hfq-dependent</t>
  </si>
  <si>
    <t>feoA.5UTR</t>
  </si>
  <si>
    <t>gcvH.gcvT.IGT</t>
  </si>
  <si>
    <t>glnP.glnH.IGT</t>
  </si>
  <si>
    <t>yceD</t>
  </si>
  <si>
    <t>DUF177 family protein</t>
  </si>
  <si>
    <t>opgG</t>
  </si>
  <si>
    <t>OPG biosynthetic periplasmic beta-1,6 branching glycosyltransferase</t>
  </si>
  <si>
    <t>pck.EST3UTR</t>
  </si>
  <si>
    <t>phosphoenolpyruvate carboxykinase [ATP]</t>
  </si>
  <si>
    <t>rhoL</t>
  </si>
  <si>
    <t>ydgH</t>
  </si>
  <si>
    <t>DUF1471 family periplasmic protein</t>
  </si>
  <si>
    <t>aconitate hydratase 2; aconitase B; 2-methyl-cis-aconitate hydratase</t>
  </si>
  <si>
    <t>NADH:ubiquinone oxidoreductase, fused CD subunit</t>
  </si>
  <si>
    <t>gnd</t>
  </si>
  <si>
    <t>6-phosphogluconate dehydrogenase, decarboxylating</t>
  </si>
  <si>
    <t>malT</t>
  </si>
  <si>
    <t>mal regulon transcriptional activator</t>
  </si>
  <si>
    <t>mdh</t>
  </si>
  <si>
    <t>malate dehydrogenase, NAD(P)-binding</t>
  </si>
  <si>
    <t>cyaA</t>
  </si>
  <si>
    <t>adenylate cyclase</t>
  </si>
  <si>
    <t>cpoB.EST3UTR</t>
  </si>
  <si>
    <t>rpoB</t>
  </si>
  <si>
    <t>RNA polymerase, beta subunit</t>
  </si>
  <si>
    <t>tolC</t>
  </si>
  <si>
    <t>transport channel</t>
  </si>
  <si>
    <t>cydX</t>
  </si>
  <si>
    <t>cytochrome d (bd-I) ubiquinol oxidase subunit X</t>
  </si>
  <si>
    <t>cydA</t>
  </si>
  <si>
    <t>cytochrome d terminal oxidase, subunit I</t>
  </si>
  <si>
    <t>priB</t>
  </si>
  <si>
    <t>primosomal protein N</t>
  </si>
  <si>
    <t>infC</t>
  </si>
  <si>
    <t>translation initiation factor IF-3</t>
  </si>
  <si>
    <t>cspB.cspF.IGR</t>
  </si>
  <si>
    <t>gsiB.AS</t>
  </si>
  <si>
    <t>glutathione ABC transporter periplasmic binding protein</t>
  </si>
  <si>
    <t>mgrB</t>
  </si>
  <si>
    <t>regulatory peptide for PhoPQ, feedback inhibition</t>
  </si>
  <si>
    <t>adhE</t>
  </si>
  <si>
    <t>fused acetaldehyde-CoA dehydrogenase/iron-dependent alcohol dehydrogenase/pyruvate-formate lyase deactivase</t>
  </si>
  <si>
    <t>Log (LB, OD=0.5)</t>
  </si>
  <si>
    <t>Stationary (LB)</t>
  </si>
  <si>
    <t>Iron Limitation (LB)</t>
  </si>
  <si>
    <t>Log (LB, OD=1)</t>
  </si>
  <si>
    <t>NOR</t>
  </si>
  <si>
    <t>Lib. (6)</t>
  </si>
  <si>
    <t>Lib. (3)</t>
  </si>
  <si>
    <t>Lib. (2)</t>
  </si>
  <si>
    <t>lpxL.5UTR</t>
  </si>
  <si>
    <t>lauryl-acyl carrier protein (ACP)-dependent acyltransferase</t>
  </si>
  <si>
    <t>glcA</t>
  </si>
  <si>
    <t>glycolate transporter</t>
  </si>
  <si>
    <t>dtpA.gstA.IGR</t>
  </si>
  <si>
    <t>pepB.iscX.IGR</t>
  </si>
  <si>
    <t>yeeW.yoeF.IGR</t>
  </si>
  <si>
    <t>ompA.sulA.IGR</t>
  </si>
  <si>
    <t>yfcI</t>
  </si>
  <si>
    <t>transposase_31 family protein</t>
  </si>
  <si>
    <t>rapA</t>
  </si>
  <si>
    <t>RNA polymerase remodeling/recycling factor ATPase; RNA polymerase-associated, ATP-dependent RNA translocase</t>
  </si>
  <si>
    <t>gph</t>
  </si>
  <si>
    <t>phosphoglycolate phosphatase</t>
  </si>
  <si>
    <t>dacB</t>
  </si>
  <si>
    <t>D-alanyl-D-alanine carboxypeptidase</t>
  </si>
  <si>
    <t>spy.astE.IGR</t>
  </si>
  <si>
    <t>yjcO</t>
  </si>
  <si>
    <t>Sel1 family TPR-like repeat protein</t>
  </si>
  <si>
    <t>rluC</t>
  </si>
  <si>
    <t>23S rRNA pseudouridine(955,2504,2580) synthase</t>
  </si>
  <si>
    <t>crcB.tatE.IGR</t>
  </si>
  <si>
    <t>menH</t>
  </si>
  <si>
    <t>2-succinyl-6-hydroxy-2,4-cyclohexadiene-1-carboxylate synthase</t>
  </si>
  <si>
    <t>ftsH.AS</t>
  </si>
  <si>
    <t>protease, ATP-dependent zinc-metallo</t>
  </si>
  <si>
    <t>waaO</t>
  </si>
  <si>
    <t>UDP-D-galactose:(glucosyl)lipopolysaccharide-alpha-1,3-D-galactosyltransferase</t>
  </si>
  <si>
    <t>yobF.yebO.IGR</t>
  </si>
  <si>
    <t>hrpA.EST5UTR</t>
  </si>
  <si>
    <t>putative ATP-dependent helicase</t>
  </si>
  <si>
    <t>yciZ.5UTR</t>
  </si>
  <si>
    <t>uncharacterized protein</t>
  </si>
  <si>
    <t>dcuC.5UTR</t>
  </si>
  <si>
    <t>anaerobic C4-dicarboxylate transport</t>
  </si>
  <si>
    <t>mcrB</t>
  </si>
  <si>
    <t>5-methylcytosine-specific restriction enzyme McrBC, subunit McrB</t>
  </si>
  <si>
    <t>yjdM</t>
  </si>
  <si>
    <t>zinc-ribbon family protein</t>
  </si>
  <si>
    <t>fliZ</t>
  </si>
  <si>
    <t>RpoS antagonist; putative regulator of FliA activity</t>
  </si>
  <si>
    <t>ybeD.5UTR</t>
  </si>
  <si>
    <t>UPF0250 family protein</t>
  </si>
  <si>
    <t>speC.5UTR</t>
  </si>
  <si>
    <t>ornithine decarboxylase, constitutive</t>
  </si>
  <si>
    <t>rfbB</t>
  </si>
  <si>
    <t>dTDP-glucose 4,6 dehydratase, NAD(P)-binding</t>
  </si>
  <si>
    <t>dcuA</t>
  </si>
  <si>
    <t>C4-dicarboxylate antiporter</t>
  </si>
  <si>
    <t>ybiA</t>
  </si>
  <si>
    <t>DUF1768 family protein</t>
  </si>
  <si>
    <t>umpH</t>
  </si>
  <si>
    <t>UMP phosphatase</t>
  </si>
  <si>
    <t>infB</t>
  </si>
  <si>
    <t>translation initiation factor IF-2</t>
  </si>
  <si>
    <t>ycdY</t>
  </si>
  <si>
    <t>redox enzyme maturation protein (REMP) chaperone for YcdX</t>
  </si>
  <si>
    <t>ushA.EST5UTR</t>
  </si>
  <si>
    <t>bifunctional UDP-sugar hydrolase/5'-nucleotidase</t>
  </si>
  <si>
    <t>narP</t>
  </si>
  <si>
    <t>response regulator in two-component regulatory system with NarQ</t>
  </si>
  <si>
    <t>fkpA</t>
  </si>
  <si>
    <t>FKBP-type peptidyl-prolyl cis-trans isomerase (rotamase)</t>
  </si>
  <si>
    <t>ahpC</t>
  </si>
  <si>
    <t>alkyl hydroperoxide reductase, C22 subunit</t>
  </si>
  <si>
    <t>ydcR</t>
  </si>
  <si>
    <t>putative DNA-binding transcriptional regulator and putative aminotransferase</t>
  </si>
  <si>
    <t>intZ.yffL.IGR</t>
  </si>
  <si>
    <t>putative hydrogenase, 4Fe-4S ferredoxin-type component</t>
  </si>
  <si>
    <t>yobA</t>
  </si>
  <si>
    <t>CopC family protein</t>
  </si>
  <si>
    <t>ancillary SecYEG translocon subunit; putative anti-RcsB factor</t>
  </si>
  <si>
    <t>nagK</t>
  </si>
  <si>
    <t>N-acetyl-D-glucosamine kinase</t>
  </si>
  <si>
    <t>yrdA.EST3UTR</t>
  </si>
  <si>
    <t>bacterial transferase hexapeptide domain protein</t>
  </si>
  <si>
    <t>xylR.bax.IGR</t>
  </si>
  <si>
    <t>glgS</t>
  </si>
  <si>
    <t>motility and biofilm regulator</t>
  </si>
  <si>
    <t>rob.5UTR</t>
  </si>
  <si>
    <t>right oriC-binding transcriptional activator, AraC family</t>
  </si>
  <si>
    <t>uspF.EST3UTR</t>
  </si>
  <si>
    <t>stress-induced protein, ATP-binding protein</t>
  </si>
  <si>
    <t>deoD</t>
  </si>
  <si>
    <t>purine nucleoside phosphorylase 1; nicotinamide 1-beta-D-riboside phosphorylase</t>
  </si>
  <si>
    <t>lysS</t>
  </si>
  <si>
    <t>lysine tRNA synthetase, constitutive</t>
  </si>
  <si>
    <t>luxS.5UTR</t>
  </si>
  <si>
    <t>S-ribosylhomocysteine lyase</t>
  </si>
  <si>
    <t>yajD.tsx.IGR</t>
  </si>
  <si>
    <t>metK</t>
  </si>
  <si>
    <t>S-adenosylmethionine synthetase</t>
  </si>
  <si>
    <t>hemY</t>
  </si>
  <si>
    <t>putative protoheme IX synthesis protein</t>
  </si>
  <si>
    <t>crp.5UTR</t>
  </si>
  <si>
    <t>cAMP-activated global transcription factor, mediator of catabolite repression</t>
  </si>
  <si>
    <t>grxB</t>
  </si>
  <si>
    <t>glutaredoxin 2 (Grx2)</t>
  </si>
  <si>
    <t>lexA</t>
  </si>
  <si>
    <t>transcriptional repressor of SOS regulon</t>
  </si>
  <si>
    <t>mltA.EST3UTR</t>
  </si>
  <si>
    <t>membrane-bound lytic murein transglycosylase A</t>
  </si>
  <si>
    <t>fis</t>
  </si>
  <si>
    <t>global DNA-binding transcriptional dual regulator</t>
  </si>
  <si>
    <t>moaB</t>
  </si>
  <si>
    <t>inactive molybdopterin adenylyltransferase</t>
  </si>
  <si>
    <t>tktA</t>
  </si>
  <si>
    <t>transketolase 1, thiamine triphosphate-binding</t>
  </si>
  <si>
    <t>ryeA</t>
  </si>
  <si>
    <t>novel sRNA, function unknown</t>
  </si>
  <si>
    <t>trpS</t>
  </si>
  <si>
    <t>tryptophanyl-tRNA synthetase</t>
  </si>
  <si>
    <t>ispG</t>
  </si>
  <si>
    <t>1-hydroxy-2-methyl-2-(E)-butenyl 4-diphosphate synthase</t>
  </si>
  <si>
    <t>prfB</t>
  </si>
  <si>
    <t>peptide chain release factor RF-2</t>
  </si>
  <si>
    <t>gatD</t>
  </si>
  <si>
    <t>galactitol-1-phosphate dehydrogenase, Zn-dependent and NAD(P)-binding</t>
  </si>
  <si>
    <t>pgk</t>
  </si>
  <si>
    <t>phosphoglycerate kinase</t>
  </si>
  <si>
    <t>fliF.5UTR</t>
  </si>
  <si>
    <t>hemN.yshB.IGR</t>
  </si>
  <si>
    <t>fimA.fimI.IGT</t>
  </si>
  <si>
    <t>rplM</t>
  </si>
  <si>
    <t>50S ribosomal subunit protein L13</t>
  </si>
  <si>
    <t>minE</t>
  </si>
  <si>
    <t>cell division topological specificity factor</t>
  </si>
  <si>
    <t>rpsA</t>
  </si>
  <si>
    <t>30S ribosomal subunit protein S1</t>
  </si>
  <si>
    <t>gloC.EST3UTR</t>
  </si>
  <si>
    <t>lpd</t>
  </si>
  <si>
    <t>dihydrolipoyl dehydrogenase; E3 component of pyruvate and 2-oxoglutarate dehydrogenases complexes; glycine cleavage system L protein; dihydrolipoamide dehydrogenase</t>
  </si>
  <si>
    <t>rplW</t>
  </si>
  <si>
    <t>50S ribosomal subunit protein L23</t>
  </si>
  <si>
    <t>rpsC</t>
  </si>
  <si>
    <t>30S ribosomal subunit protein S3</t>
  </si>
  <si>
    <t>sodB</t>
  </si>
  <si>
    <t>superoxide dismutase, Fe</t>
  </si>
  <si>
    <t>tsf</t>
  </si>
  <si>
    <t>translation elongation factor EF-Ts</t>
  </si>
  <si>
    <t>rplL.rpoB.IGT</t>
  </si>
  <si>
    <t>cspA</t>
  </si>
  <si>
    <t>RNA chaperone and antiterminator, cold-inducible</t>
  </si>
  <si>
    <t>dcuC</t>
  </si>
  <si>
    <t>nirC</t>
  </si>
  <si>
    <t>nitrite transporter</t>
  </si>
  <si>
    <t>ptsG</t>
  </si>
  <si>
    <t>fused glucose-specific PTS enzymes: IIB component/IIC component</t>
  </si>
  <si>
    <t>aroG</t>
  </si>
  <si>
    <t>3-deoxy-D-arabino-heptulosonate-7-phosphate synthase, phenylalanine repressible</t>
  </si>
  <si>
    <t>glnA</t>
  </si>
  <si>
    <t>glutamine synthetase</t>
  </si>
  <si>
    <t>ptsI</t>
  </si>
  <si>
    <t>PEP-protein phosphotransferase of PTS system (enzyme I)</t>
  </si>
  <si>
    <t>fruK</t>
  </si>
  <si>
    <t>fructose-1-phosphate kinase</t>
  </si>
  <si>
    <t>ydiH</t>
  </si>
  <si>
    <t>lysC</t>
  </si>
  <si>
    <t>lysine-sensitive aspartokinase 3</t>
  </si>
  <si>
    <t>gltD.gltF.IGT</t>
  </si>
  <si>
    <t>sbmA</t>
  </si>
  <si>
    <t>peptide antibiotic transporter</t>
  </si>
  <si>
    <t>feoC</t>
  </si>
  <si>
    <t>putative DNA-binding transcriptional regulator</t>
  </si>
  <si>
    <t>yceB</t>
  </si>
  <si>
    <t>lipoprotein, DUF1439 family</t>
  </si>
  <si>
    <t>hisA</t>
  </si>
  <si>
    <t>N-(5'-phospho-L-ribosyl-formimino)-5-amino-1-(5'-phosphoribosyl)-4-imidazolecarboxamide isomerase</t>
  </si>
  <si>
    <t>yeaD</t>
  </si>
  <si>
    <t>D-hexose-6-phosphate epimerase-like protein</t>
  </si>
  <si>
    <t>pfkA</t>
  </si>
  <si>
    <t>6-phosphofructokinase I</t>
  </si>
  <si>
    <t>waaL</t>
  </si>
  <si>
    <t>O-antigen ligase</t>
  </si>
  <si>
    <t>hisS</t>
  </si>
  <si>
    <t>histidyl tRNA synthetase</t>
  </si>
  <si>
    <t>ftsH</t>
  </si>
  <si>
    <t>leuC</t>
  </si>
  <si>
    <t>3-isopropylmalate dehydratase large subunit</t>
  </si>
  <si>
    <t>ychA</t>
  </si>
  <si>
    <t>transglutaminase-like TPR-repeat protein</t>
  </si>
  <si>
    <t>panC</t>
  </si>
  <si>
    <t>pantothenate synthetase</t>
  </si>
  <si>
    <t>ydcZ</t>
  </si>
  <si>
    <t>DUF606 family inner membrane protein</t>
  </si>
  <si>
    <t>glpQ</t>
  </si>
  <si>
    <t>periplasmic glycerophosphodiester phosphodiesterase</t>
  </si>
  <si>
    <t>yedD</t>
  </si>
  <si>
    <t>lipoprotein</t>
  </si>
  <si>
    <t>fabF</t>
  </si>
  <si>
    <t>3-oxoacyl-[acyl-carrier-protein] synthase II</t>
  </si>
  <si>
    <t>skp</t>
  </si>
  <si>
    <t>periplasmic chaperone</t>
  </si>
  <si>
    <t>yggC</t>
  </si>
  <si>
    <t>putative PanK family P-loop kinase</t>
  </si>
  <si>
    <t>yedI</t>
  </si>
  <si>
    <t>DUF808 family inner membrane protein</t>
  </si>
  <si>
    <t>idnR</t>
  </si>
  <si>
    <t>transcriptional repressor, 5-gluconate-binding</t>
  </si>
  <si>
    <t>glpE</t>
  </si>
  <si>
    <t>thiosulfate:cyanide sulfurtransferase (rhodanese)</t>
  </si>
  <si>
    <t>leuB</t>
  </si>
  <si>
    <t>3-isopropylmalate dehydrogenase, NAD(+)-dependent</t>
  </si>
  <si>
    <t>accA</t>
  </si>
  <si>
    <t>acetyl-CoA carboxylase, carboxytransferase, alpha subunit</t>
  </si>
  <si>
    <t>slyX</t>
  </si>
  <si>
    <t>djlA</t>
  </si>
  <si>
    <t>membrane-anchored DnaK co-chaperone, DNA-binding protein</t>
  </si>
  <si>
    <t>seqA</t>
  </si>
  <si>
    <t>negative modulator of initiation of replication</t>
  </si>
  <si>
    <t>ybiA.EST3UTR</t>
  </si>
  <si>
    <t>pdeN</t>
  </si>
  <si>
    <t>ycaI</t>
  </si>
  <si>
    <t>ComEC family inner membrane protein</t>
  </si>
  <si>
    <t>yhhL</t>
  </si>
  <si>
    <t>DUF1145 family protein</t>
  </si>
  <si>
    <t>puuA</t>
  </si>
  <si>
    <t>glutamate--putrescine ligase</t>
  </si>
  <si>
    <t>aroH.AS</t>
  </si>
  <si>
    <t>3-deoxy-D-arabino-heptulosonate-7-phosphate synthase, tryptophan repressible</t>
  </si>
  <si>
    <t>yfiE</t>
  </si>
  <si>
    <t>lptG.yjgR.IGR</t>
  </si>
  <si>
    <t>rrlG.AS</t>
  </si>
  <si>
    <t>23S ribosomal RNA of rrnG operon</t>
  </si>
  <si>
    <t>lysO.aqpZ.IGR</t>
  </si>
  <si>
    <t>garP.garD.IGR</t>
  </si>
  <si>
    <t>ptsG.5UTR</t>
  </si>
  <si>
    <t>borD.5UTR</t>
  </si>
  <si>
    <t>DLP12 prophage; putative lipoprotein</t>
  </si>
  <si>
    <t>glf</t>
  </si>
  <si>
    <t>UDP-galactopyranose mutase, FAD/NAD(P)-binding</t>
  </si>
  <si>
    <t>smpB</t>
  </si>
  <si>
    <t>tmRNA-binding trans-translation protein</t>
  </si>
  <si>
    <t>msrB</t>
  </si>
  <si>
    <t>methionine sulfoxide reductase B</t>
  </si>
  <si>
    <t>hypD.AS</t>
  </si>
  <si>
    <t>hydrogenase maturation protein</t>
  </si>
  <si>
    <t>flgA</t>
  </si>
  <si>
    <t>assembly protein for flagellar basal-body periplasmic P ring</t>
  </si>
  <si>
    <t>lamB</t>
  </si>
  <si>
    <t>maltose outer membrane porin (maltoporin)</t>
  </si>
  <si>
    <t>ptsH</t>
  </si>
  <si>
    <t>phosphohistidinoprotein-hexose phosphotransferase component of PTS system (Hpr)</t>
  </si>
  <si>
    <t>smpB.EST3UTR</t>
  </si>
  <si>
    <t>gatA</t>
  </si>
  <si>
    <t>galactitol-specific enzyme IIA component of PTS</t>
  </si>
  <si>
    <t>ynaE</t>
  </si>
  <si>
    <t>cold shock protein, Rac prophage</t>
  </si>
  <si>
    <t>dhaK.5UTR</t>
  </si>
  <si>
    <t>dihydroxyacetone kinase, PTS-dependent, dihydroxyacetone-binding subunit</t>
  </si>
  <si>
    <t>rlmJ.5UTR</t>
  </si>
  <si>
    <t>23S rRNA m(6)A2030 methyltransferase, SAM-dependent</t>
  </si>
  <si>
    <t>yhjA</t>
  </si>
  <si>
    <t>putative cytochrome C peroxidase</t>
  </si>
  <si>
    <t>ydfK.5UTR</t>
  </si>
  <si>
    <t>cold shock protein, function unknown, Qin prophage</t>
  </si>
  <si>
    <t>hha.EST3UTR</t>
  </si>
  <si>
    <t>modulator of gene expression, with H-NS</t>
  </si>
  <si>
    <t>cysB</t>
  </si>
  <si>
    <t>N-acetylserine-responsive cysteine regulon transcriptional activator; autorepressor</t>
  </si>
  <si>
    <t>secF.yajD.IGR</t>
  </si>
  <si>
    <t>cspF.ydfT.IGR</t>
  </si>
  <si>
    <t>gnsB</t>
  </si>
  <si>
    <t>Qin prophage; multicopy suppressor of secG(Cs) and fabA6(Ts)</t>
  </si>
  <si>
    <t>rpmI.infC.IGT</t>
  </si>
  <si>
    <t>rpsG</t>
  </si>
  <si>
    <t>30S ribosomal subunit protein S7</t>
  </si>
  <si>
    <t>thrU</t>
  </si>
  <si>
    <t>yqjA.5UTR</t>
  </si>
  <si>
    <t>general envelope maintenance protein; DedA family inner membrane protein; putative multidrug efflux transporter</t>
  </si>
  <si>
    <t>fliA</t>
  </si>
  <si>
    <t>RNA polymerase, sigma 28 (sigma F) factor</t>
  </si>
  <si>
    <t>hemD</t>
  </si>
  <si>
    <t>uroporphyrinogen III synthase</t>
  </si>
  <si>
    <t>malK</t>
  </si>
  <si>
    <t>nagE</t>
  </si>
  <si>
    <t>ompF</t>
  </si>
  <si>
    <t>outer membrane porin 1a (Ia;b;F)</t>
  </si>
  <si>
    <t>ribF</t>
  </si>
  <si>
    <t>bifunctional riboflavin kinase/FAD synthetase</t>
  </si>
  <si>
    <t>tnaA</t>
  </si>
  <si>
    <t>tryptophanase/L-cysteine desulfhydrase, PLP-dependent</t>
  </si>
  <si>
    <t>ucpA</t>
  </si>
  <si>
    <t>furfural resistance protein, putative short-chain oxidoreductase</t>
  </si>
  <si>
    <t>ydjX.AS</t>
  </si>
  <si>
    <t>TVP38/TMEM64 family inner membrane protein</t>
  </si>
  <si>
    <t>yfiP</t>
  </si>
  <si>
    <t>yjjI</t>
  </si>
  <si>
    <t>yqjC</t>
  </si>
  <si>
    <t>DUF1090 family putative periplasmic protein</t>
  </si>
  <si>
    <t>cspB</t>
  </si>
  <si>
    <t>Qin prophage; cold shock protein</t>
  </si>
  <si>
    <t>csrA</t>
  </si>
  <si>
    <t>pleiotropic regulatory protein for carbon source metabolism</t>
  </si>
  <si>
    <t>fecA.5UTR</t>
  </si>
  <si>
    <t>KpLE2 phage-like element; ferric citrate outer membrane transporter</t>
  </si>
  <si>
    <t>flgL</t>
  </si>
  <si>
    <t>glgA</t>
  </si>
  <si>
    <t>glycogen synthase</t>
  </si>
  <si>
    <t>glpT</t>
  </si>
  <si>
    <t>sn-glycerol-3-phosphate transporter</t>
  </si>
  <si>
    <t>htrL</t>
  </si>
  <si>
    <t>lysC.5UTR</t>
  </si>
  <si>
    <t>malE</t>
  </si>
  <si>
    <t>maltose transporter subunit</t>
  </si>
  <si>
    <t>nanT</t>
  </si>
  <si>
    <t>sialic acid transporter</t>
  </si>
  <si>
    <t>nsrR</t>
  </si>
  <si>
    <t>nitric oxide-sensitive repressor for NO regulon</t>
  </si>
  <si>
    <t>ompC</t>
  </si>
  <si>
    <t>outer membrane porin protein C</t>
  </si>
  <si>
    <t>oppA</t>
  </si>
  <si>
    <t>pyrG</t>
  </si>
  <si>
    <t>CTP synthetase</t>
  </si>
  <si>
    <t>rapZ</t>
  </si>
  <si>
    <t>D-ribose pyranase</t>
  </si>
  <si>
    <t>roxA</t>
  </si>
  <si>
    <t>50S ribosomal protein L16 arginine hydroxylase; 2-oxoglutarate oxygenase</t>
  </si>
  <si>
    <t>tar</t>
  </si>
  <si>
    <t>tdcB</t>
  </si>
  <si>
    <t>L-threonine dehydratase, catabolic</t>
  </si>
  <si>
    <t>tdcB.tdcA.IGT</t>
  </si>
  <si>
    <t>thyA</t>
  </si>
  <si>
    <t>thymidylate synthetase</t>
  </si>
  <si>
    <t>tpx</t>
  </si>
  <si>
    <t>lipid hydroperoxide peroxidase</t>
  </si>
  <si>
    <t>uspD</t>
  </si>
  <si>
    <t>ybgC</t>
  </si>
  <si>
    <t>acyl-CoA thioester hydrolase</t>
  </si>
  <si>
    <t>ybiT</t>
  </si>
  <si>
    <t>yfaY</t>
  </si>
  <si>
    <t>inactive PncC family protein</t>
  </si>
  <si>
    <t>aceB</t>
  </si>
  <si>
    <t>malate synthase A</t>
  </si>
  <si>
    <t>acpP</t>
  </si>
  <si>
    <t>acyl carrier protein (ACP)</t>
  </si>
  <si>
    <t>amiA</t>
  </si>
  <si>
    <t>N-acetylmuramoyl-l-alanine amidase I</t>
  </si>
  <si>
    <t>apt</t>
  </si>
  <si>
    <t>adenine phosphoribosyltransferase</t>
  </si>
  <si>
    <t>atpI.rsmG.IGR</t>
  </si>
  <si>
    <t>bipA</t>
  </si>
  <si>
    <t>ddlA.iraP.IGR</t>
  </si>
  <si>
    <t>dedA</t>
  </si>
  <si>
    <t>DedA family inner membrane protein</t>
  </si>
  <si>
    <t>deoB.deoD.IGT</t>
  </si>
  <si>
    <t>dmsD</t>
  </si>
  <si>
    <t>twin-argninine leader-binding protein for DmsA and TorA</t>
  </si>
  <si>
    <t>fldB</t>
  </si>
  <si>
    <t>flavodoxin 2</t>
  </si>
  <si>
    <t>export chaperone for FlgK and FlgL</t>
  </si>
  <si>
    <t>fliF</t>
  </si>
  <si>
    <t>fliP</t>
  </si>
  <si>
    <t>flagellar biosynthesis protein</t>
  </si>
  <si>
    <t>ispA</t>
  </si>
  <si>
    <t>geranyltranstransferase</t>
  </si>
  <si>
    <t>malZ</t>
  </si>
  <si>
    <t>maltodextrin glucosidase</t>
  </si>
  <si>
    <t>mfd</t>
  </si>
  <si>
    <t>transcription-repair coupling factor</t>
  </si>
  <si>
    <t>motB</t>
  </si>
  <si>
    <t>protein that enables flagellar motor rotation</t>
  </si>
  <si>
    <t>GCU-specific mRNA interferase toxin of the MqsR-MqsA toxin-antitoxin system; biofilm/motility regulator; anti-repressor</t>
  </si>
  <si>
    <t>nanC.5UTR</t>
  </si>
  <si>
    <t>N-acetylnuraminic acid outer membrane channel protein</t>
  </si>
  <si>
    <t>nlpD</t>
  </si>
  <si>
    <t>activator of AmiC murein hydrolase activity, lipoprotein</t>
  </si>
  <si>
    <t>nudB</t>
  </si>
  <si>
    <t>dihydroneopterin triphosphate pyrophosphatase</t>
  </si>
  <si>
    <t>paaJ</t>
  </si>
  <si>
    <t>3-oxoadipyl-CoA/3-oxo-5,6-dehydrosuberyl-CoA thiolase</t>
  </si>
  <si>
    <t>phoA</t>
  </si>
  <si>
    <t>bacterial alkaline phosphatase</t>
  </si>
  <si>
    <t>pnp</t>
  </si>
  <si>
    <t>polynucleotide phosphorylase/polyadenylase</t>
  </si>
  <si>
    <t>rfbX</t>
  </si>
  <si>
    <t>rpmB</t>
  </si>
  <si>
    <t>50S ribosomal subunit protein L28</t>
  </si>
  <si>
    <t>rpmG</t>
  </si>
  <si>
    <t>50S ribosomal subunit protein L33</t>
  </si>
  <si>
    <t>rpsB</t>
  </si>
  <si>
    <t>30S ribosomal subunit protein S2</t>
  </si>
  <si>
    <t>sfsA</t>
  </si>
  <si>
    <t>predicted DNA-binding transcriptional regulator</t>
  </si>
  <si>
    <t>smrB</t>
  </si>
  <si>
    <t>putative DNA endonuclease</t>
  </si>
  <si>
    <t>srlA</t>
  </si>
  <si>
    <t>glucitol/sorbitol-specific enzyme IIC component of PTS</t>
  </si>
  <si>
    <t>sstT.5UTR</t>
  </si>
  <si>
    <t>sodium:serine/threonine symporter</t>
  </si>
  <si>
    <t>tsx</t>
  </si>
  <si>
    <t>ubiC</t>
  </si>
  <si>
    <t>chorismate--pyruvate lyase</t>
  </si>
  <si>
    <t>ubiD</t>
  </si>
  <si>
    <t>3-octaprenyl-4-hydroxybenzoate decarboxylase</t>
  </si>
  <si>
    <t>ubiE</t>
  </si>
  <si>
    <t>bifunctional 2-octaprenyl-6-methoxy-1,4-benzoquinone methylase/ S-adenosylmethionine:2-DMK methyltransferase</t>
  </si>
  <si>
    <t>waaU</t>
  </si>
  <si>
    <t>lipopolysaccharide core biosynthesis</t>
  </si>
  <si>
    <t>ybaB</t>
  </si>
  <si>
    <t>DNA-binding protein, putative nucleoid-associated protein</t>
  </si>
  <si>
    <t>ybfE.5UTR</t>
  </si>
  <si>
    <t>LexA-regulated protein, CopB family</t>
  </si>
  <si>
    <t>ybhQ</t>
  </si>
  <si>
    <t>inner membrane protein</t>
  </si>
  <si>
    <t>ychE</t>
  </si>
  <si>
    <t>UPF0056 family inner membrane protein</t>
  </si>
  <si>
    <t>ydhV</t>
  </si>
  <si>
    <t>putative oxidoreductase subunit</t>
  </si>
  <si>
    <t>yebO</t>
  </si>
  <si>
    <t>yeiG</t>
  </si>
  <si>
    <t>S-formylglutathione hydrolase</t>
  </si>
  <si>
    <t>yeiP</t>
  </si>
  <si>
    <t>elongation factor P-like protein</t>
  </si>
  <si>
    <t>ygfB</t>
  </si>
  <si>
    <t>UPF0149 family protein</t>
  </si>
  <si>
    <t>yghJ.EST5UTR</t>
  </si>
  <si>
    <t>yheU</t>
  </si>
  <si>
    <t>UPF0270 family protein</t>
  </si>
  <si>
    <t>yhfA</t>
  </si>
  <si>
    <t>OsmC family protein</t>
  </si>
  <si>
    <t>yjbB</t>
  </si>
  <si>
    <t>putative Na+/Pi-cotransporter</t>
  </si>
  <si>
    <t>ynbG.insD-2.IGR</t>
  </si>
  <si>
    <t>ypdA</t>
  </si>
  <si>
    <t>sensor kinase regulating yhjX; pyruvate-responsive YpdAB two-component system</t>
  </si>
  <si>
    <t>ypfM.5UTR</t>
  </si>
  <si>
    <t>yqaA</t>
  </si>
  <si>
    <t>COG1238 family inner membrane protein</t>
  </si>
  <si>
    <t>ytfJ.ytfK.IGR</t>
  </si>
  <si>
    <t>zipA</t>
  </si>
  <si>
    <t>FtsZ stabilizer</t>
  </si>
  <si>
    <t>bifunctional aconitate hydratase 2/2-methylisocitrate dehydratase</t>
  </si>
  <si>
    <t>adiY</t>
  </si>
  <si>
    <t>adi system transcriptional activator</t>
  </si>
  <si>
    <t>agp</t>
  </si>
  <si>
    <t>glucose-1-phosphatase/inositol phosphatase</t>
  </si>
  <si>
    <t>alaE</t>
  </si>
  <si>
    <t>alanine exporter, alanine-inducible, stress-responsive</t>
  </si>
  <si>
    <t>amyA</t>
  </si>
  <si>
    <t>cytoplasmic alpha-amylase</t>
  </si>
  <si>
    <t>ansB.3UTR</t>
  </si>
  <si>
    <t>periplasmic L-asparaginase 2</t>
  </si>
  <si>
    <t>argG</t>
  </si>
  <si>
    <t>argininosuccinate synthetase</t>
  </si>
  <si>
    <t>artJ</t>
  </si>
  <si>
    <t>arginine ABC transporter periplasmic binding protein</t>
  </si>
  <si>
    <t>asnB</t>
  </si>
  <si>
    <t>asparagine synthetase B</t>
  </si>
  <si>
    <t>asnT</t>
  </si>
  <si>
    <t>tRNA-Asn</t>
  </si>
  <si>
    <t>aspC</t>
  </si>
  <si>
    <t>aspartate aminotransferase, PLP-dependent</t>
  </si>
  <si>
    <t>atpB</t>
  </si>
  <si>
    <t>F0 sector of membrane-bound ATP synthase, subunit a</t>
  </si>
  <si>
    <t>bcr</t>
  </si>
  <si>
    <t>bicyclomycin/cysteine/sulfonamide efflux transporter</t>
  </si>
  <si>
    <t>bcsE</t>
  </si>
  <si>
    <t>cellulose production protein</t>
  </si>
  <si>
    <t>bcsG</t>
  </si>
  <si>
    <t>DUF3260 family cellulose production inner membrane protein</t>
  </si>
  <si>
    <t>bglX.5UTR</t>
  </si>
  <si>
    <t>beta-D-glucoside glucohydrolase, periplasmic</t>
  </si>
  <si>
    <t>cbpA</t>
  </si>
  <si>
    <t>DnaK co-chaperone; curved DNA-binding protein</t>
  </si>
  <si>
    <t>cmoM</t>
  </si>
  <si>
    <t>creA</t>
  </si>
  <si>
    <t>putative periplasmic protein</t>
  </si>
  <si>
    <t>cyoB</t>
  </si>
  <si>
    <t>cytochrome o ubiquinol oxidase subunit I</t>
  </si>
  <si>
    <t>dacA</t>
  </si>
  <si>
    <t>D-alanyl-D-alanine carboxypeptidase (penicillin-binding protein 5)</t>
  </si>
  <si>
    <t>dapD</t>
  </si>
  <si>
    <t>2,3,4,5-tetrahydropyridine-2-carboxylate N-succinyltransferase</t>
  </si>
  <si>
    <t>dapF</t>
  </si>
  <si>
    <t>diaminopimelate epimerase</t>
  </si>
  <si>
    <t>dgcM</t>
  </si>
  <si>
    <t>dhaM</t>
  </si>
  <si>
    <t>putative dihydroxyacetone-specific PTS enzymes: HPr, EI components</t>
  </si>
  <si>
    <t>dmsC.EST3UTR</t>
  </si>
  <si>
    <t>dimethyl sulfoxide reductase, anaerobic, subunit C</t>
  </si>
  <si>
    <t>dtpB</t>
  </si>
  <si>
    <t>dipeptide and tripeptide permease B</t>
  </si>
  <si>
    <t>entF</t>
  </si>
  <si>
    <t>enterobactin synthase multienzyme complex component, ATP-dependent</t>
  </si>
  <si>
    <t>etk</t>
  </si>
  <si>
    <t>tyrosine-protein kinase, role in O-antigen capsule formation</t>
  </si>
  <si>
    <t>eutC.eutB.IGT_AS</t>
  </si>
  <si>
    <t>fadA.fre.IGR</t>
  </si>
  <si>
    <t>NAD(P)H-flavin reductase : 3-ketoacyl-CoA thiolase (thiolase I)</t>
  </si>
  <si>
    <t>fdoG</t>
  </si>
  <si>
    <t>formate dehydrogenase-O, large subunit</t>
  </si>
  <si>
    <t>fhuA</t>
  </si>
  <si>
    <t>ferrichrome outer membrane transporter</t>
  </si>
  <si>
    <t>fimH.gntP.IGR</t>
  </si>
  <si>
    <t>fiu.5UTR</t>
  </si>
  <si>
    <t>catecholate siderophore receptor Fiu</t>
  </si>
  <si>
    <t>flhB</t>
  </si>
  <si>
    <t>flagellin export apparatus, substrate specificity protein</t>
  </si>
  <si>
    <t>fliD</t>
  </si>
  <si>
    <t>flagellar filament capping protein</t>
  </si>
  <si>
    <t>fliE</t>
  </si>
  <si>
    <t>flagellar basal-body component</t>
  </si>
  <si>
    <t>fnr.EST3UTR</t>
  </si>
  <si>
    <t>oxygen-sensing anaerobic growth regulon transcriptional regulator FNR; autorepressor</t>
  </si>
  <si>
    <t>frdB</t>
  </si>
  <si>
    <t>fumarate reductase (anaerobic), Fe-S subunit</t>
  </si>
  <si>
    <t>fruB</t>
  </si>
  <si>
    <t>fused fructose-specific PTS enzymes: IIA component/HPr component</t>
  </si>
  <si>
    <t>fruB.5UTR</t>
  </si>
  <si>
    <t>ftnA.5UTR</t>
  </si>
  <si>
    <t>ferritin iron storage protein (cytoplasmic)</t>
  </si>
  <si>
    <t>ftsQ</t>
  </si>
  <si>
    <t>divisome assembly protein, membrane anchored protein involved in growth of wall at septum</t>
  </si>
  <si>
    <t>fusA.rpsG.IGT</t>
  </si>
  <si>
    <t>protein chain elongation factor EF-G, GTP-binding : 30S ribosomal subunit protein S7</t>
  </si>
  <si>
    <t>fxsA</t>
  </si>
  <si>
    <t>suppressor of F exclusion of phage T7</t>
  </si>
  <si>
    <t>gadW</t>
  </si>
  <si>
    <t>transcriptional activator of gadA and gadBC; repressor of gadX</t>
  </si>
  <si>
    <t>galF</t>
  </si>
  <si>
    <t>putative (D)-galactarate transporter</t>
  </si>
  <si>
    <t>gcvB.ygdI.IGR</t>
  </si>
  <si>
    <t>- : novel lipoprotein</t>
  </si>
  <si>
    <t>gcvT.ubiI.IGR</t>
  </si>
  <si>
    <t>aminomethyltransferase, tetrahydrofolate-dependent, subunit (T protein) of glycine cleavage complex : -</t>
  </si>
  <si>
    <t>glcA.yghJ.IGR</t>
  </si>
  <si>
    <t>predicted inner membrane lipoprotein : glycolate transporter</t>
  </si>
  <si>
    <t>glpB</t>
  </si>
  <si>
    <t>anaerobic sn-glycerol-3-phosphate dehydrogenase membrane anchor subunit</t>
  </si>
  <si>
    <t>glpD</t>
  </si>
  <si>
    <t>sn-glycerol-3-phosphate dehydrogenase, aerobic, FAD/NAD(P)-binding</t>
  </si>
  <si>
    <t>glpF</t>
  </si>
  <si>
    <t>glycerol facilitator</t>
  </si>
  <si>
    <t>gnd.insH-7.IGR</t>
  </si>
  <si>
    <t>hcaD.AS</t>
  </si>
  <si>
    <t>phenylpropionate dioxygenase, ferredoxin reductase subunit</t>
  </si>
  <si>
    <t>hha</t>
  </si>
  <si>
    <t>hisB</t>
  </si>
  <si>
    <t>histidinol-phosphatase and imidazoleglycerol-phosphate dehydratase</t>
  </si>
  <si>
    <t>hisD</t>
  </si>
  <si>
    <t>bifunctional histidinal dehydrogenase/ histidinol dehydrogenase</t>
  </si>
  <si>
    <t>hisI</t>
  </si>
  <si>
    <t>phosphoribosyl-AMP cyclohydrolase and phosphoribosyl-ATP pyrophosphatase</t>
  </si>
  <si>
    <t>hybO.5UTR</t>
  </si>
  <si>
    <t>hydrogenase 2, small subunit</t>
  </si>
  <si>
    <t>hydN</t>
  </si>
  <si>
    <t>formate dehydrogenase-H, [4Fe-4S] ferredoxin subunit</t>
  </si>
  <si>
    <t>hypE</t>
  </si>
  <si>
    <t>carbamoyl dehydratase, hydrogenases 1,2,3 maturation protein</t>
  </si>
  <si>
    <t>icd.5UTR</t>
  </si>
  <si>
    <t>isocitrate dehydrogenase; e14 prophage attachment site; tellurite reductase</t>
  </si>
  <si>
    <t>iraP.ddlA.IGR</t>
  </si>
  <si>
    <t>D-alanine-D-alanine ligase A : anti-RssB factor, RpoS stabilzer during Pi starvation; anti-adapter protein</t>
  </si>
  <si>
    <t>iscS</t>
  </si>
  <si>
    <t>cysteine desulfurase (tRNA sulfurtransferase), PLP-dependent</t>
  </si>
  <si>
    <t>kbl.5UTR</t>
  </si>
  <si>
    <t>glycine C-acetyltransferase</t>
  </si>
  <si>
    <t>malM</t>
  </si>
  <si>
    <t>maltose regulon periplasmic protein</t>
  </si>
  <si>
    <t>manZ</t>
  </si>
  <si>
    <t>mannose-specific enzyme IID component of PTS</t>
  </si>
  <si>
    <t>metE</t>
  </si>
  <si>
    <t>5-methyltetrahydropteroyltriglutamate-homocysteine S-methyltransferase</t>
  </si>
  <si>
    <t>mlaF</t>
  </si>
  <si>
    <t>ABC transporter maintaining OM lipid asymmetry, ATP-binding protein</t>
  </si>
  <si>
    <t>moaC</t>
  </si>
  <si>
    <t>molybdopterin biosynthesis, protein C</t>
  </si>
  <si>
    <t>modE</t>
  </si>
  <si>
    <t>DNA-binding transcriptional repressor for the molybdenum transport operon modABC</t>
  </si>
  <si>
    <t>mrp</t>
  </si>
  <si>
    <t>antiporter inner membrane protein</t>
  </si>
  <si>
    <t>msbA.AS</t>
  </si>
  <si>
    <t>lipid ABC transporter permease/ATPase</t>
  </si>
  <si>
    <t>mscK</t>
  </si>
  <si>
    <t>mechanosensitive channel protein, intermediate conductance, K+ regulated</t>
  </si>
  <si>
    <t>murJ.AS</t>
  </si>
  <si>
    <t>putative lipid II flippase</t>
  </si>
  <si>
    <t>nadB</t>
  </si>
  <si>
    <t>quinolinate synthase, L-aspartate oxidase (B protein) subunit</t>
  </si>
  <si>
    <t>napF</t>
  </si>
  <si>
    <t>ferredoxin-type protein, role in electron transfer to periplasmic nitrate reductase NapA</t>
  </si>
  <si>
    <t>narQ</t>
  </si>
  <si>
    <t>sensory histidine kinase in two-component regulatory system with NarP</t>
  </si>
  <si>
    <t>nemA</t>
  </si>
  <si>
    <t>nfuA</t>
  </si>
  <si>
    <t>Fe/S biogenesis protein, putative scaffold/chaperone protein</t>
  </si>
  <si>
    <t>norR</t>
  </si>
  <si>
    <t>anaerobic nitric oxide reductase DNA-binding transcriptional activator</t>
  </si>
  <si>
    <t>ompT</t>
  </si>
  <si>
    <t>DLP12 prophage; outer membrane protease VII; outer membrane protein 3b</t>
  </si>
  <si>
    <t>pal</t>
  </si>
  <si>
    <t>peptidoglycan-associated outer membrane lipoprotein</t>
  </si>
  <si>
    <t>panB</t>
  </si>
  <si>
    <t>3-methyl-2-oxobutanoate hydroxymethyltransferase</t>
  </si>
  <si>
    <t>pck.5UTR</t>
  </si>
  <si>
    <t>pdeA</t>
  </si>
  <si>
    <t>pepT.AS</t>
  </si>
  <si>
    <t>peptidase T</t>
  </si>
  <si>
    <t>pta</t>
  </si>
  <si>
    <t>phosphate acetyltransferase</t>
  </si>
  <si>
    <t>ptsN</t>
  </si>
  <si>
    <t>sugar-specific enzyme IIA component of PTS</t>
  </si>
  <si>
    <t>queE</t>
  </si>
  <si>
    <t>7-carboxy-7-deazaguanine synthase; queosine biosynthesis</t>
  </si>
  <si>
    <t>rbsB.rbsK.IGT_AS</t>
  </si>
  <si>
    <t>rnc</t>
  </si>
  <si>
    <t>RNase III</t>
  </si>
  <si>
    <t>rnk.AS</t>
  </si>
  <si>
    <t>regulator of nucleoside diphosphate kinase</t>
  </si>
  <si>
    <t>rnlB.AS</t>
  </si>
  <si>
    <t>CP4-57 prophage; uncharacterized protein</t>
  </si>
  <si>
    <t>rplY</t>
  </si>
  <si>
    <t>50S ribosomal subunit protein L25</t>
  </si>
  <si>
    <t>rpsG.rpsL.IGT</t>
  </si>
  <si>
    <t>rpsN</t>
  </si>
  <si>
    <t>30S ribosomal subunit protein S14</t>
  </si>
  <si>
    <t>rseA</t>
  </si>
  <si>
    <t>anti-sigma factor</t>
  </si>
  <si>
    <t>rseP</t>
  </si>
  <si>
    <t>inner membrane zinc RIP metalloprotease; RpoE activator, by degrading RseA; cleaved signal peptide endoprotease</t>
  </si>
  <si>
    <t>serC</t>
  </si>
  <si>
    <t>3-phosphoserine/phosphohydroxythreonine aminotransferase</t>
  </si>
  <si>
    <t>sgrR</t>
  </si>
  <si>
    <t>transcriptional DNA-binding transcriptional activator of sgrS sRNA</t>
  </si>
  <si>
    <t>sodC.5UTR</t>
  </si>
  <si>
    <t>superoxide dismutase, Cu, Zn, periplasmic</t>
  </si>
  <si>
    <t>sucA</t>
  </si>
  <si>
    <t>2-oxoglutarate decarboxylase, thiamine triphosphate-binding</t>
  </si>
  <si>
    <t>talB.5UTR</t>
  </si>
  <si>
    <t>transaldolase B</t>
  </si>
  <si>
    <t>tatE</t>
  </si>
  <si>
    <t>TatABCE protein translocation system subunit</t>
  </si>
  <si>
    <t>tdcA</t>
  </si>
  <si>
    <t>DNA-binding transcriptional activator</t>
  </si>
  <si>
    <t>tehB.ydcL.IGR</t>
  </si>
  <si>
    <t>tryptophanase leader peptide : tryptophanase/L-cysteine desulfhydrase, PLP-dependent</t>
  </si>
  <si>
    <t>tonB</t>
  </si>
  <si>
    <t>membrane spanning protein in TonB-ExbB-ExbD transport complex</t>
  </si>
  <si>
    <t>trpC</t>
  </si>
  <si>
    <t>indole-3-glycerolphosphate synthetase and N-(5-phosphoribosyl)anthranilate isomerase</t>
  </si>
  <si>
    <t>trpE</t>
  </si>
  <si>
    <t>component I of anthranilate synthase</t>
  </si>
  <si>
    <t>tsaC</t>
  </si>
  <si>
    <t>tRNA(ANN) t(6)A37 threonylcarbamoyladenosine modification protein, threonine-dependent ADP-forming ATPase</t>
  </si>
  <si>
    <t>tyrR</t>
  </si>
  <si>
    <t>aromatic amino acid biosynthesis and transport regulon transcriptional regulator; autorepressor; ATPase; phosphatase</t>
  </si>
  <si>
    <t>uvrA</t>
  </si>
  <si>
    <t>ATPase and DNA damage recognition protein of nucleotide excision repair excinuclease UvrABC</t>
  </si>
  <si>
    <t>uvrY</t>
  </si>
  <si>
    <t>response regulator in two-component regulatory system with BarA</t>
  </si>
  <si>
    <t>waaF</t>
  </si>
  <si>
    <t>ADP-heptose:LPS heptosyltransferase II</t>
  </si>
  <si>
    <t>waaG</t>
  </si>
  <si>
    <t>UDP-glucose:(heptosyl)lipopolysaccharide alpha-1,3-glucosyltransferase; lipopolysaccharide core biosynthesis protein; lipopolysaccharide glucosyltransferase I</t>
  </si>
  <si>
    <t>waaJ</t>
  </si>
  <si>
    <t>waaY</t>
  </si>
  <si>
    <t>lipopolysaccharide core biosynthesis protein</t>
  </si>
  <si>
    <t>waaZ</t>
  </si>
  <si>
    <t>lipopolysaccharide KdoIII transferase; lipopolysaccharide core biosynthesis protein</t>
  </si>
  <si>
    <t>waaZ.waaY.IGT</t>
  </si>
  <si>
    <t>xapB</t>
  </si>
  <si>
    <t>xanthosine transporter</t>
  </si>
  <si>
    <t>yafD</t>
  </si>
  <si>
    <t>endo/exonuclease/phosphatase family protein</t>
  </si>
  <si>
    <t>yafE</t>
  </si>
  <si>
    <t>putative S-adenosyl-L-methionine-dependent methyltransferase</t>
  </si>
  <si>
    <t>yafK</t>
  </si>
  <si>
    <t>L,D-transpeptidase-related protein</t>
  </si>
  <si>
    <t>yaiA.aroM.IGT</t>
  </si>
  <si>
    <t>predicted protein : conserved protein, AroM family; regulated by aroR</t>
  </si>
  <si>
    <t>yaiL</t>
  </si>
  <si>
    <t>DUF2058 family protein</t>
  </si>
  <si>
    <t>yajG</t>
  </si>
  <si>
    <t>putative lipoprotein</t>
  </si>
  <si>
    <t>ybbB</t>
  </si>
  <si>
    <t>ybjI</t>
  </si>
  <si>
    <t>5-amino-6-(5-phospho-D-ribitylamino)uracil phosphatase; pyrimidine phosphatase; riboflavin synthesis</t>
  </si>
  <si>
    <t>ybjX</t>
  </si>
  <si>
    <t>DUF535 family protein</t>
  </si>
  <si>
    <t>ycbF.AS</t>
  </si>
  <si>
    <t>putative periplasmic pilin chaperone</t>
  </si>
  <si>
    <t>ycbL.aspC.IGR</t>
  </si>
  <si>
    <t>predicted metal-binding enzyme : aspartate aminotransferase, PLP-dependent</t>
  </si>
  <si>
    <t>ychO.5UTR</t>
  </si>
  <si>
    <t>putative invasin</t>
  </si>
  <si>
    <t>ydbD</t>
  </si>
  <si>
    <t>PF10971 family putative periplasmic methylglyoxal resistance protein</t>
  </si>
  <si>
    <t>ydbK</t>
  </si>
  <si>
    <t>ydcM</t>
  </si>
  <si>
    <t>yddB</t>
  </si>
  <si>
    <t>predicted porin protein</t>
  </si>
  <si>
    <t>ydgA</t>
  </si>
  <si>
    <t>DUF945 family protein</t>
  </si>
  <si>
    <t>ydhF</t>
  </si>
  <si>
    <t>predicted oxidoreductase</t>
  </si>
  <si>
    <t>yecR</t>
  </si>
  <si>
    <t>lipoprotein, function unknown</t>
  </si>
  <si>
    <t>yejF</t>
  </si>
  <si>
    <t>microcin C ABC transporter ATPase</t>
  </si>
  <si>
    <t>yfbV.ackA.IGR</t>
  </si>
  <si>
    <t>ygaC.5UTR</t>
  </si>
  <si>
    <t>yghJ.glcA.IGR</t>
  </si>
  <si>
    <t>yidQ.5UTR</t>
  </si>
  <si>
    <t>DUF1375 family outer membrane protein</t>
  </si>
  <si>
    <t>yifB</t>
  </si>
  <si>
    <t>magnesium chelatase family protein and putative transcriptional regulator</t>
  </si>
  <si>
    <t>yjbJ.AS</t>
  </si>
  <si>
    <t>stress-induced protein, UPF0337 family</t>
  </si>
  <si>
    <t>yjgW.yjgZ.IGR</t>
  </si>
  <si>
    <t>yjiS.yjiT.IGR</t>
  </si>
  <si>
    <t>ymjA</t>
  </si>
  <si>
    <t>DUF2543 family protein</t>
  </si>
  <si>
    <t>yncE.5UTR</t>
  </si>
  <si>
    <t>conserved protein</t>
  </si>
  <si>
    <t>yneG.AS</t>
  </si>
  <si>
    <t>DUF4186 family protein</t>
  </si>
  <si>
    <t>zapD</t>
  </si>
  <si>
    <t>dcyD.5UTR</t>
  </si>
  <si>
    <t>D-cysteine desulfhydrase, PLP-dependent</t>
  </si>
  <si>
    <t>fliI</t>
  </si>
  <si>
    <t>flagellum-specific ATP synthase</t>
  </si>
  <si>
    <t>glpX.glpK.IGT</t>
  </si>
  <si>
    <t>lrhA</t>
  </si>
  <si>
    <t>transcriptional repressor of flagellar, motility and chemotaxis genes</t>
  </si>
  <si>
    <t>yejL</t>
  </si>
  <si>
    <t>ygiA</t>
  </si>
  <si>
    <t>flgB</t>
  </si>
  <si>
    <t>flagellar component of cell-proximal portion of basal-body rod</t>
  </si>
  <si>
    <t>ftsP</t>
  </si>
  <si>
    <t>septal ring component that protects the divisome from stress; multicopy suppressor of ftsI(Ts)</t>
  </si>
  <si>
    <t>waaA</t>
  </si>
  <si>
    <t>3-deoxy-D-manno-octulosonic-acid transferase (KDO transferase)</t>
  </si>
  <si>
    <t>def</t>
  </si>
  <si>
    <t>peptide deformylase</t>
  </si>
  <si>
    <t>dinD.EST3UTR</t>
  </si>
  <si>
    <t>DNA damage-inducible protein</t>
  </si>
  <si>
    <t>hipB.ydeU.IGR</t>
  </si>
  <si>
    <t>mdtM</t>
  </si>
  <si>
    <t>multidrug efflux system protein</t>
  </si>
  <si>
    <t>purR.5UTR</t>
  </si>
  <si>
    <t>transcriptional repressor, hypoxanthine-binding</t>
  </si>
  <si>
    <t>ygaH</t>
  </si>
  <si>
    <t>putative L-valine exporter, norvaline resistance protein</t>
  </si>
  <si>
    <t>apaH</t>
  </si>
  <si>
    <t>diadenosine tetraphosphatase</t>
  </si>
  <si>
    <t>argP</t>
  </si>
  <si>
    <t>transcriptional regulator for arginine transport and DNA replication genes; replication initiation inhibitor</t>
  </si>
  <si>
    <t>cca</t>
  </si>
  <si>
    <t>fused tRNA nucleotidyl transferase/2'3'-cyclic phosphodiesterase/2'nucleotidase and phosphatase</t>
  </si>
  <si>
    <t>cra.mraZ.IGR</t>
  </si>
  <si>
    <t>cusC.5UTR</t>
  </si>
  <si>
    <t>copper/silver efflux system, outer membrane component</t>
  </si>
  <si>
    <t>dapB.carA.IGR</t>
  </si>
  <si>
    <t>dcuB</t>
  </si>
  <si>
    <t>C4-dicarboxylate transporter, anaerobic; DcuS co-sensor</t>
  </si>
  <si>
    <t>dmsB</t>
  </si>
  <si>
    <t>dimethyl sulfoxide reductase, anaerobic, subunit B</t>
  </si>
  <si>
    <t>exoX</t>
  </si>
  <si>
    <t>exodeoxyribonuclease 10; DNA exonuclease X</t>
  </si>
  <si>
    <t>fhuE.AS</t>
  </si>
  <si>
    <t>ferric-rhodotorulic acid outer membrane transporter</t>
  </si>
  <si>
    <t>fiu.mcbA.IGR</t>
  </si>
  <si>
    <t>flgC</t>
  </si>
  <si>
    <t>folP</t>
  </si>
  <si>
    <t>7,8-dihydropteroate synthase</t>
  </si>
  <si>
    <t>grxD</t>
  </si>
  <si>
    <t>glutaredoxin-4</t>
  </si>
  <si>
    <t>gsiC</t>
  </si>
  <si>
    <t>glutathione ABC transporter permease</t>
  </si>
  <si>
    <t>hisH</t>
  </si>
  <si>
    <t>imidazole glycerol phosphate synthase, glutamine amidotransferase subunit</t>
  </si>
  <si>
    <t>hslR</t>
  </si>
  <si>
    <t>ribosome-associated heat shock protein Hsp15</t>
  </si>
  <si>
    <t>icd</t>
  </si>
  <si>
    <t>insD-2.ynbG.IGR</t>
  </si>
  <si>
    <t>expressed protein : -</t>
  </si>
  <si>
    <t>leuD</t>
  </si>
  <si>
    <t>3-isopropylmalate dehydratase small subunit</t>
  </si>
  <si>
    <t>melR</t>
  </si>
  <si>
    <t>melibiose operon transcriptional regulator; autoregulator</t>
  </si>
  <si>
    <t>mscS</t>
  </si>
  <si>
    <t>mechanosensitive channel protein, small conductance</t>
  </si>
  <si>
    <t>nadC</t>
  </si>
  <si>
    <t>quinolinate phosphoribosyltransferase</t>
  </si>
  <si>
    <t>nagC</t>
  </si>
  <si>
    <t>N-acetylglucosamine-inducible nag divergent operon transcriptional repressor</t>
  </si>
  <si>
    <t>nagZ</t>
  </si>
  <si>
    <t>beta N-acetyl-glucosaminidase</t>
  </si>
  <si>
    <t>N-ethylmaleimide reductase, FMN-linked</t>
  </si>
  <si>
    <t>nusA</t>
  </si>
  <si>
    <t>transcription termination/antitermination L factor</t>
  </si>
  <si>
    <t>oppB</t>
  </si>
  <si>
    <t>oligopeptide ABC transporter permease</t>
  </si>
  <si>
    <t>parE</t>
  </si>
  <si>
    <t>DNA topoisomerase IV, subunit B</t>
  </si>
  <si>
    <t>proP</t>
  </si>
  <si>
    <t>proline/glycine betaine transporter</t>
  </si>
  <si>
    <t>prs</t>
  </si>
  <si>
    <t>phosphoribosylpyrophosphate synthase</t>
  </si>
  <si>
    <t>rmf</t>
  </si>
  <si>
    <t>ribosome modulation factor</t>
  </si>
  <si>
    <t>rmf.5UTR</t>
  </si>
  <si>
    <t>rpsF</t>
  </si>
  <si>
    <t>30S ribosomal subunit protein S7 : 30S ribosomal subunit protein S12</t>
  </si>
  <si>
    <t>rybB</t>
  </si>
  <si>
    <t>sRNA antisense regulator of ompC and ompW mRNA instability, Hfq-dependent</t>
  </si>
  <si>
    <t>serS</t>
  </si>
  <si>
    <t>seryl-tRNA synthetase</t>
  </si>
  <si>
    <t>slyB</t>
  </si>
  <si>
    <t>outer membrane lipoprotein</t>
  </si>
  <si>
    <t>sseA.C0614.IGR</t>
  </si>
  <si>
    <t>sthA</t>
  </si>
  <si>
    <t>pyridine nucleotide transhydrogenase, soluble</t>
  </si>
  <si>
    <t>sucC</t>
  </si>
  <si>
    <t>succinyl-CoA synthetase, beta subunit</t>
  </si>
  <si>
    <t>tdk.adhE.IGR</t>
  </si>
  <si>
    <t>tehA</t>
  </si>
  <si>
    <t>potassium-tellurite ethidium and proflavin transporter</t>
  </si>
  <si>
    <t>torY.micL.IGR</t>
  </si>
  <si>
    <t>trpA</t>
  </si>
  <si>
    <t>tryptophan synthase, alpha subunit</t>
  </si>
  <si>
    <t>udp</t>
  </si>
  <si>
    <t>uridine phosphorylase</t>
  </si>
  <si>
    <t>xseA</t>
  </si>
  <si>
    <t>exonuclease VII, large subunit</t>
  </si>
  <si>
    <t>ybhA.AS</t>
  </si>
  <si>
    <t>pyridoxal phosphate (PLP) phosphatase</t>
  </si>
  <si>
    <t>ybjM</t>
  </si>
  <si>
    <t>ydeE</t>
  </si>
  <si>
    <t>yeaL.5UTR</t>
  </si>
  <si>
    <t>UPF0756 family putative inner membrane protein</t>
  </si>
  <si>
    <t>yebZ</t>
  </si>
  <si>
    <t>yeeX</t>
  </si>
  <si>
    <t>UPF0265 family protein</t>
  </si>
  <si>
    <t>predicted inner membrane lipoprotein</t>
  </si>
  <si>
    <t>yhbE</t>
  </si>
  <si>
    <t>EamA family inner membrane putative transporter</t>
  </si>
  <si>
    <t>yieP</t>
  </si>
  <si>
    <t>putative transcriptional regulator</t>
  </si>
  <si>
    <t>yjdM.EST5UTR</t>
  </si>
  <si>
    <t>ynhF</t>
  </si>
  <si>
    <t>stress response membrane</t>
  </si>
  <si>
    <t>yrbG</t>
  </si>
  <si>
    <t>putative calcium/sodium:proton antiporter</t>
  </si>
  <si>
    <t>ytfK</t>
  </si>
  <si>
    <t>conserved protein, DUF1107 family</t>
  </si>
  <si>
    <t>cell division protein involved in Z ring assembly</t>
  </si>
  <si>
    <t>free methionine-(R)-sulfoxide reductase</t>
  </si>
  <si>
    <t>allS</t>
  </si>
  <si>
    <t>allD operon transcriptional activator</t>
  </si>
  <si>
    <t>Log (LB, OD=1.5)</t>
  </si>
  <si>
    <t>CDS</t>
  </si>
  <si>
    <t>Genomic annotation</t>
  </si>
  <si>
    <t>Strand</t>
  </si>
  <si>
    <t>Target</t>
  </si>
  <si>
    <t>Name</t>
  </si>
  <si>
    <t>Description</t>
  </si>
  <si>
    <t>5UTR</t>
  </si>
  <si>
    <t>+</t>
  </si>
  <si>
    <t>purine-nucleoside phosphorylase</t>
  </si>
  <si>
    <t>3UTR</t>
  </si>
  <si>
    <t>IGR</t>
  </si>
  <si>
    <t>AS</t>
  </si>
  <si>
    <t>rpsJ.5UTR</t>
  </si>
  <si>
    <t>rrlH.AS</t>
  </si>
  <si>
    <t>23S ribosomal RNA of rrnH operon</t>
  </si>
  <si>
    <t>yqiB</t>
  </si>
  <si>
    <t>DUF1249 protein YqiB</t>
  </si>
  <si>
    <t>aer</t>
  </si>
  <si>
    <t>fused signal transducer for aerotaxis sensory component/methyl accepting chemotaxis component</t>
  </si>
  <si>
    <t>arcA.5UTR</t>
  </si>
  <si>
    <t>response regulator in two-component regulatory system with ArcB or CpxA</t>
  </si>
  <si>
    <t>bax.EST3UTR</t>
  </si>
  <si>
    <t>putative glucosaminidase</t>
  </si>
  <si>
    <t>cas2.iap.IGR</t>
  </si>
  <si>
    <t>- : aminopeptidase in alkaline phosphatase isozyme conversion</t>
  </si>
  <si>
    <t>clcA</t>
  </si>
  <si>
    <t>H(+)/Cl(-) exchange transporter</t>
  </si>
  <si>
    <t>clpX</t>
  </si>
  <si>
    <t>ATPase and specificity subunit of ClpX-ClpP ATP-dependent serine protease</t>
  </si>
  <si>
    <t>- : TatABCE protein translocation system subunit</t>
  </si>
  <si>
    <t>degS</t>
  </si>
  <si>
    <t>serine endoprotease, periplasmic</t>
  </si>
  <si>
    <t>dinD</t>
  </si>
  <si>
    <t>IGT</t>
  </si>
  <si>
    <t>exuT</t>
  </si>
  <si>
    <t>hexuronate transporter</t>
  </si>
  <si>
    <t>major type 1 subunit fimbrin (pilin) : fimbrial protein involved in type 1 pilus biosynthesis</t>
  </si>
  <si>
    <t>flgE</t>
  </si>
  <si>
    <t>flagellar hook protein</t>
  </si>
  <si>
    <t>flgK</t>
  </si>
  <si>
    <t>flagellar hook-filament junction protein 1</t>
  </si>
  <si>
    <t>flhD.5UTR</t>
  </si>
  <si>
    <t>flagellar class II regulon transcriptional activator, with FlhC</t>
  </si>
  <si>
    <t>frdA</t>
  </si>
  <si>
    <t>anaerobic fumarate reductase catalytic and NAD/flavoprotein subunit</t>
  </si>
  <si>
    <t>ftsA</t>
  </si>
  <si>
    <t>ATP-binding cell division FtsK recruitment protein</t>
  </si>
  <si>
    <t>fumB</t>
  </si>
  <si>
    <t>anaerobic class I fumarate hydratase (fumarase B)</t>
  </si>
  <si>
    <t>galM</t>
  </si>
  <si>
    <t>aldose 1-epimerase; type-1 mutarotase; galactose mutarotase</t>
  </si>
  <si>
    <t>garR</t>
  </si>
  <si>
    <t>tartronate semialdehyde reductase</t>
  </si>
  <si>
    <t>glyS</t>
  </si>
  <si>
    <t>glycine tRNA synthetase, beta subunit</t>
  </si>
  <si>
    <t>grcA</t>
  </si>
  <si>
    <t>autonomous glycyl radical cofactor</t>
  </si>
  <si>
    <t>grxC</t>
  </si>
  <si>
    <t>glutaredoxin 3</t>
  </si>
  <si>
    <t>gstA.dtpA.IGR</t>
  </si>
  <si>
    <t>glutathionine S-transferase : dipeptide and tripeptide permease A</t>
  </si>
  <si>
    <t>gudD</t>
  </si>
  <si>
    <t>D-glucarate dehydratase 1</t>
  </si>
  <si>
    <t>gutQ</t>
  </si>
  <si>
    <t>hns</t>
  </si>
  <si>
    <t>global DNA-binding transcriptional dual regulator H-NS</t>
  </si>
  <si>
    <t>ilvL</t>
  </si>
  <si>
    <t>ilvG operon leader peptide</t>
  </si>
  <si>
    <t>infB.nusA.IGT</t>
  </si>
  <si>
    <t>translation initiation factor IF-2 : transcription termination/antitermination L factor</t>
  </si>
  <si>
    <t>anti-RssB factor, RpoS stabilzer during Pi starvation; anti-adapter protein : D-alanine-D-alanine ligase A</t>
  </si>
  <si>
    <t>mgrR</t>
  </si>
  <si>
    <t>sRNA antisense regulator down regulates YgdQ and EptB, PhoPQ-regulated, Hfq-dependent; affects sensitivity to antimicrobial peptides</t>
  </si>
  <si>
    <t>sRNA</t>
  </si>
  <si>
    <t>transcriptional repressor for the molybdenum transport operon modABC</t>
  </si>
  <si>
    <t>mrcA</t>
  </si>
  <si>
    <t>penicillin-binding protein 1a, murein transglycosylase and transpeptidase</t>
  </si>
  <si>
    <t>murJ</t>
  </si>
  <si>
    <t>nagA</t>
  </si>
  <si>
    <t>N-acetylglucosamine-6-phosphate deacetylase</t>
  </si>
  <si>
    <t>narI</t>
  </si>
  <si>
    <t>nitrate reductase 1, gamma (cytochrome b(NR)) subunit</t>
  </si>
  <si>
    <t>narK.narX.IGR</t>
  </si>
  <si>
    <t>nitrate/nitrite transporter : sensory histidine kinase in two-component regulatory system with NarL</t>
  </si>
  <si>
    <t>nudE.yrfF.IGR</t>
  </si>
  <si>
    <t>adenosine nucleotide hydrolase; Ap3A/Ap2A/ADP-ribose/NADH hydrolase : putative RcsCDB-response attenuator, inner membrane protein</t>
  </si>
  <si>
    <t>nuoA</t>
  </si>
  <si>
    <t>NADH:ubiquinone oxidoreductase, membrane subunit A</t>
  </si>
  <si>
    <t>ompF.asnS.IGR</t>
  </si>
  <si>
    <t>outer membrane porin 1a (Ia;b;F) : asparaginyl tRNA synthetase</t>
  </si>
  <si>
    <t>opgD</t>
  </si>
  <si>
    <t>OPG biosynthetic periplasmic protein</t>
  </si>
  <si>
    <t>aminopeptidase B : Fe(2+) donor and activity modulator for cysteine desulfurase</t>
  </si>
  <si>
    <t>putative c-di-GMP phosphodiesterase PdeN</t>
  </si>
  <si>
    <t>pepN</t>
  </si>
  <si>
    <t>aminopeptidase N</t>
  </si>
  <si>
    <t>polA</t>
  </si>
  <si>
    <t>5' to 3' DNA polymerase and 3' to 5'/5' to 3' exonuclease</t>
  </si>
  <si>
    <t>recC</t>
  </si>
  <si>
    <t>exonuclease V (RecBCD complex), gamma chain</t>
  </si>
  <si>
    <t>ribB.zupT.IGR</t>
  </si>
  <si>
    <t>3,4-dihydroxy-2-butanone-4-phosphate synthase : zinc transporter</t>
  </si>
  <si>
    <t>rimJ</t>
  </si>
  <si>
    <t>ribosomal-protein-S5-alanine N-acetyltransferase</t>
  </si>
  <si>
    <t>rmf.ymbA.IGR</t>
  </si>
  <si>
    <t>ribosome modulation factor : -</t>
  </si>
  <si>
    <t>selA</t>
  </si>
  <si>
    <t>selenocysteine synthase</t>
  </si>
  <si>
    <t>smf</t>
  </si>
  <si>
    <t>DNA recombination-mediator A family protein</t>
  </si>
  <si>
    <t>srlE</t>
  </si>
  <si>
    <t>glucitol/sorbitol-specific enzyme IIB component of PTS</t>
  </si>
  <si>
    <t>sulA.ompA.IGR</t>
  </si>
  <si>
    <t>SOS cell division inhibitor : outer membrane protein A (3a;II*;G;d)</t>
  </si>
  <si>
    <t>syd</t>
  </si>
  <si>
    <t>SecY-interacting protein</t>
  </si>
  <si>
    <t>torT</t>
  </si>
  <si>
    <t>periplasmic sensory protein associated with the TorRS two-component regulatory system</t>
  </si>
  <si>
    <t>uxaB</t>
  </si>
  <si>
    <t>altronate oxidoreductase, NAD-dependent</t>
  </si>
  <si>
    <t>yaaA.EST3UTR</t>
  </si>
  <si>
    <t>peroxide resistance protein, lowers intracellular iron</t>
  </si>
  <si>
    <t>ybbP</t>
  </si>
  <si>
    <t>putative ABC transporter permease</t>
  </si>
  <si>
    <t>ybiR</t>
  </si>
  <si>
    <t>ybjD</t>
  </si>
  <si>
    <t>putative OLD family ATP-dependent endonuclease; DUF2813 family protein</t>
  </si>
  <si>
    <t>ycaR</t>
  </si>
  <si>
    <t>peroxide and acid resistance protein, UPF0434 family</t>
  </si>
  <si>
    <t>yceF.EST3UTR</t>
  </si>
  <si>
    <t>m(7)GTP pyrophosphatase</t>
  </si>
  <si>
    <t>ydbH</t>
  </si>
  <si>
    <t>putative membrane-anchored protein, function unknown</t>
  </si>
  <si>
    <t>ydcI.AS</t>
  </si>
  <si>
    <t>yebG</t>
  </si>
  <si>
    <t>DNA damage-inducible protein regulated by LexA</t>
  </si>
  <si>
    <t>yebT</t>
  </si>
  <si>
    <t>MCE domain protein</t>
  </si>
  <si>
    <t>yfeZ</t>
  </si>
  <si>
    <t>yffL.intZ.IGR</t>
  </si>
  <si>
    <t>CPZ-55 prophage; uncharacterized protein : CPZ-55 prophage; putative phage integrase</t>
  </si>
  <si>
    <t>yfhM</t>
  </si>
  <si>
    <t>bacterial alpha2-macroglobulin colonization factor ECAM; anti-host protease defense factor; periplasmic inner membrane-anchored lipoprotein</t>
  </si>
  <si>
    <t>yibG</t>
  </si>
  <si>
    <t>TPR-like repeat protein</t>
  </si>
  <si>
    <t>yibT.EST3UTR</t>
  </si>
  <si>
    <t>yjgR.lptG.IGR</t>
  </si>
  <si>
    <t>DUF853 family protein with NTPase fold : lipopolysaccharide export ABC permease</t>
  </si>
  <si>
    <t>ykgE</t>
  </si>
  <si>
    <t>cysteine-rich LutA family protein; putative electron transport chain YkgEFG component</t>
  </si>
  <si>
    <t>ykgF</t>
  </si>
  <si>
    <t>ferridoxin-like LutB family protein; putative electron transport chain YkgEFG component</t>
  </si>
  <si>
    <t>ylaC</t>
  </si>
  <si>
    <t>DUF1449 family inner membrane protein</t>
  </si>
  <si>
    <t>yoaE</t>
  </si>
  <si>
    <t>putative membrane protein/conserved protein</t>
  </si>
  <si>
    <t>DUF2527 family heat-induced protein : putative inner membrane protein</t>
  </si>
  <si>
    <t>ypjD</t>
  </si>
  <si>
    <t>cytochrome c assembly protein family inner membrane protein</t>
  </si>
  <si>
    <t>yshB</t>
  </si>
  <si>
    <t>cpoB</t>
  </si>
  <si>
    <t>fliS</t>
  </si>
  <si>
    <t>flagellar protein potentiates polymerization</t>
  </si>
  <si>
    <t>gcvT</t>
  </si>
  <si>
    <t>aminomethyltransferase, tetrahydrofolate-dependent, subunit (T protein) of glycine cleavage complex</t>
  </si>
  <si>
    <t>hybB</t>
  </si>
  <si>
    <t>putative hydrogenase 2 cytochrome b type component</t>
  </si>
  <si>
    <t>hybO</t>
  </si>
  <si>
    <t>miaA</t>
  </si>
  <si>
    <t>delta(2)-isopentenylpyrophosphate tRNA-adenosine transferase</t>
  </si>
  <si>
    <t>mltG</t>
  </si>
  <si>
    <t>moaA</t>
  </si>
  <si>
    <t>molybdopterin biosynthesis protein A</t>
  </si>
  <si>
    <t>mrr</t>
  </si>
  <si>
    <t>methylated adenine and cytosine restriction protein</t>
  </si>
  <si>
    <t>mtr</t>
  </si>
  <si>
    <t>tryptophan transporter of high affinity</t>
  </si>
  <si>
    <t>nmpC</t>
  </si>
  <si>
    <t>pseudogene</t>
  </si>
  <si>
    <t>plsB</t>
  </si>
  <si>
    <t>glycerol-3-phosphate O-acyltransferase</t>
  </si>
  <si>
    <t>pssA</t>
  </si>
  <si>
    <t>phosphatidylserine synthase; CDP-diacylglycerol-serine O-phosphatidyltransferase</t>
  </si>
  <si>
    <t>tdcE</t>
  </si>
  <si>
    <t>pyruvate formate-lyase 4/2-ketobutyrate formate-lyase</t>
  </si>
  <si>
    <t>tdcG</t>
  </si>
  <si>
    <t>L-serine dehydratase 3, anaerobic</t>
  </si>
  <si>
    <t>tldD</t>
  </si>
  <si>
    <t>putative peptidase</t>
  </si>
  <si>
    <t>tnaC</t>
  </si>
  <si>
    <t>tryptophanase leader peptide</t>
  </si>
  <si>
    <t>uspF.ynaE.IGR</t>
  </si>
  <si>
    <t>stress-induced protein, ATP-binding protein : cold shock protein, Rac prophage</t>
  </si>
  <si>
    <t>ygaZ</t>
  </si>
  <si>
    <t>ygdH</t>
  </si>
  <si>
    <t>UPF0717 family protein</t>
  </si>
  <si>
    <t>ygeV</t>
  </si>
  <si>
    <t>putative sigma-54-interacting transcriptional activator</t>
  </si>
  <si>
    <t>yihX</t>
  </si>
  <si>
    <t>alpha-D-glucose-1-phosphate phosphatase, anomer-specific</t>
  </si>
  <si>
    <t>yqhD.dkgA.IGT</t>
  </si>
  <si>
    <t>aldehyde reductase, NADPH-dependent : 2,5-diketo-D-gluconate reductase A</t>
  </si>
  <si>
    <t>yshB.hemN.IGR</t>
  </si>
  <si>
    <t>uncharacterized protein : coproporphyrinogen III oxidase, SAM and NAD(P)H dependent, oxygen-independent</t>
  </si>
  <si>
    <t>putative transcriptional regulator : DUF1107 family protein</t>
  </si>
  <si>
    <t>aceE</t>
  </si>
  <si>
    <t>pyruvate dehydrogenase, decarboxylase component E1, thiamine triphosphate-binding</t>
  </si>
  <si>
    <t>ansB</t>
  </si>
  <si>
    <t>tRNA</t>
  </si>
  <si>
    <t>atl</t>
  </si>
  <si>
    <t>atoC</t>
  </si>
  <si>
    <t>fused response regulator of ato operon, in two-component system with AtoS: response regulator/sigma54 interaction protein</t>
  </si>
  <si>
    <t>btuF</t>
  </si>
  <si>
    <t>cheB</t>
  </si>
  <si>
    <t>fused chemotaxis regulator: protein-glutamate methylesterase in two-component regulatory system with CheA</t>
  </si>
  <si>
    <t>Qin prophage; cold shock protein : -</t>
  </si>
  <si>
    <t>dld</t>
  </si>
  <si>
    <t>D-lactate dehydrogenase, FAD-binding, NADH independent</t>
  </si>
  <si>
    <t>elyC.AS</t>
  </si>
  <si>
    <t>envelope biogenesis factor; DUF218 superfamily protein</t>
  </si>
  <si>
    <t>fabB</t>
  </si>
  <si>
    <t>3-oxoacyl-[acyl-carrier-protein] synthase I</t>
  </si>
  <si>
    <t>vitamin B12 ABC transporter periplasmic binding protein</t>
  </si>
  <si>
    <t>fliD.fliS.IGT</t>
  </si>
  <si>
    <t>flagellar filament capping protein : flagellar protein potentiates polymerization</t>
  </si>
  <si>
    <t>fucR</t>
  </si>
  <si>
    <t>l-fucose operon activator</t>
  </si>
  <si>
    <t>glcF</t>
  </si>
  <si>
    <t>glycolate oxidase 4Fe-4S iron-sulfur cluster subunit</t>
  </si>
  <si>
    <t>glpC</t>
  </si>
  <si>
    <t>fructose 1,6-bisphosphatase II : glycerol kinase</t>
  </si>
  <si>
    <t>hsrA</t>
  </si>
  <si>
    <t>putative multidrug or homocysteine efflux system</t>
  </si>
  <si>
    <t>intS.AS</t>
  </si>
  <si>
    <t>CPS-53 (KpLE1) prophage; putative prophage CPS-53 integrase</t>
  </si>
  <si>
    <t>kbl</t>
  </si>
  <si>
    <t>DNA-binding transcriptional repressor of flagellar, motility and chemotaxis genes</t>
  </si>
  <si>
    <t>maeB</t>
  </si>
  <si>
    <t>malG</t>
  </si>
  <si>
    <t>malG.3UTR</t>
  </si>
  <si>
    <t>fused maltose transport subunit, ATP-binding component of ABC superfamily/regulatory protein</t>
  </si>
  <si>
    <t>malY</t>
  </si>
  <si>
    <t>PLP-dependent beta-cystathionase and maltose regulon regulator</t>
  </si>
  <si>
    <t>micL</t>
  </si>
  <si>
    <t>minC</t>
  </si>
  <si>
    <t>inhibitor of FtsZ ring polymerization</t>
  </si>
  <si>
    <t>mocA</t>
  </si>
  <si>
    <t>murP</t>
  </si>
  <si>
    <t>fused N-acetyl glucosamine specific PTS enzyme: IIC, IIB , and IIA components</t>
  </si>
  <si>
    <t>nuoE</t>
  </si>
  <si>
    <t>NADH:ubiquinone oxidoreductase, chain E</t>
  </si>
  <si>
    <t>ompW</t>
  </si>
  <si>
    <t>outer membrane protein W</t>
  </si>
  <si>
    <t>oligopeptide transporter subunit</t>
  </si>
  <si>
    <t>pcm</t>
  </si>
  <si>
    <t>L-isoaspartate protein carboxylmethyltransferase type II</t>
  </si>
  <si>
    <t>pspE</t>
  </si>
  <si>
    <t>psrO.pnp.IGR</t>
  </si>
  <si>
    <t>novel sRNA, function unknown : polynucleotide phosphorylase/polyadenylase</t>
  </si>
  <si>
    <t>rayT</t>
  </si>
  <si>
    <t>RAYT REP element-mobilizing transposase; TnpA(REP)</t>
  </si>
  <si>
    <t>rdgC.ykiA.IGR</t>
  </si>
  <si>
    <t>nucleoid-associated ssDNA and dsDNA binding protein; competitive inhibitor of RecA function : pseudogene</t>
  </si>
  <si>
    <t>predicted polisoprenol-linked O-antigen transporter</t>
  </si>
  <si>
    <t>ribA</t>
  </si>
  <si>
    <t>GTP cyclohydrolase II</t>
  </si>
  <si>
    <t>rihA</t>
  </si>
  <si>
    <t>ribonucleoside hydrolase 1</t>
  </si>
  <si>
    <t>50S ribosomal subunit protein L35 : protein chain initiation factor IF-3</t>
  </si>
  <si>
    <t>rpmJ.EST3UTR</t>
  </si>
  <si>
    <t>50S ribosomal subunit protein L36</t>
  </si>
  <si>
    <t>rpoE</t>
  </si>
  <si>
    <t>RNA polymerase sigma E factor</t>
  </si>
  <si>
    <t>rppH</t>
  </si>
  <si>
    <t>RNA pyrophosphohydrolase</t>
  </si>
  <si>
    <t>rydC.ydcA.IGR</t>
  </si>
  <si>
    <t>sdaA.5UTR</t>
  </si>
  <si>
    <t>sRNA antisense regulator of csgD and yejABEF, Hfq-dependent : putative periplasmic protein</t>
  </si>
  <si>
    <t>L-serine dehydratase 1</t>
  </si>
  <si>
    <t>sodC</t>
  </si>
  <si>
    <t>srlD</t>
  </si>
  <si>
    <t>sorbitol-6-phosphate dehydrogenase</t>
  </si>
  <si>
    <t>talB</t>
  </si>
  <si>
    <t>tatE.EST5UTR</t>
  </si>
  <si>
    <t>catabolic threonine dehydratase, PLP-dependent : DNA-binding transcriptional activator</t>
  </si>
  <si>
    <t>tdcC</t>
  </si>
  <si>
    <t>propionate kinase/acetate kinase C, anaerobic</t>
  </si>
  <si>
    <t>tdcD</t>
  </si>
  <si>
    <t>Thr tRNA</t>
  </si>
  <si>
    <t>treB</t>
  </si>
  <si>
    <t>trehalose-specific PTS enzyme: IIB and IIC component</t>
  </si>
  <si>
    <t>uspD.EST3UTR</t>
  </si>
  <si>
    <t>xdhA</t>
  </si>
  <si>
    <t>xanthine dehydrogenase, molybdenum binding subunit</t>
  </si>
  <si>
    <t>yacG</t>
  </si>
  <si>
    <t>yadE.EST3UTR</t>
  </si>
  <si>
    <t>putative polysaccharide deacetylase lipoprotein</t>
  </si>
  <si>
    <t>yagJ</t>
  </si>
  <si>
    <t>yagN.yagM.IGR</t>
  </si>
  <si>
    <t>CP4-6 prophage; uncharacterized protein : CP4-6 prophage; uncharacterized protein</t>
  </si>
  <si>
    <t>fused predicted transporter subunits of ABC superfamily: ATP-binding components</t>
  </si>
  <si>
    <t>ydfG</t>
  </si>
  <si>
    <t>NADP-dependent 3-hydroxy acid dehydrogenase; malonic semialdehyde reductase</t>
  </si>
  <si>
    <t>ydhY</t>
  </si>
  <si>
    <t>putative 4Fe-4S ferridoxin-type protein; FNR, Nar, NarP-regulated protein; putative subunit of YdhYVWXUT oxidoreductase complex</t>
  </si>
  <si>
    <t>ydjZ</t>
  </si>
  <si>
    <t>yehD</t>
  </si>
  <si>
    <t>yehT</t>
  </si>
  <si>
    <t>putative response regulator in two-component system withYehU</t>
  </si>
  <si>
    <t>putative fimbrial-like adhesin protein</t>
  </si>
  <si>
    <t>conserved protein, UPF0352 family</t>
  </si>
  <si>
    <t>yfbS</t>
  </si>
  <si>
    <t>yfbV</t>
  </si>
  <si>
    <t>UPF0208 family inner membrane protein</t>
  </si>
  <si>
    <t>yfdG</t>
  </si>
  <si>
    <t>yfeD</t>
  </si>
  <si>
    <t>DUF1323 family putative DNA-binding protein</t>
  </si>
  <si>
    <t>conserved protein, DTW domain</t>
  </si>
  <si>
    <t>probable L-valine exporter, norvaline resistance</t>
  </si>
  <si>
    <t>yjiT</t>
  </si>
  <si>
    <t>ykiA.rdgC.IGR</t>
  </si>
  <si>
    <t>yncE</t>
  </si>
  <si>
    <t>ATP-binding protein, periplasmic, function unknown</t>
  </si>
  <si>
    <t>yodB.serU.IGR</t>
  </si>
  <si>
    <t>cytochrome b561 homolog : tRNA-Ser</t>
  </si>
  <si>
    <t>ypdB</t>
  </si>
  <si>
    <t>response regulator activating yhjX; pyruvate-responsive YpdAB two-component system</t>
  </si>
  <si>
    <t>stress-induced small enterobacterial protein</t>
  </si>
  <si>
    <t>yqeC</t>
  </si>
  <si>
    <t>putative selenium-dependent hydroxylase accessory protein</t>
  </si>
  <si>
    <t>znuC</t>
  </si>
  <si>
    <t>zinc ABC transporter ATPase</t>
  </si>
  <si>
    <t>anaerobic sn-glycerol-3-phosphate dehydrogenase, C subunit, 4Fe-4S iron-sulfur cluster</t>
  </si>
  <si>
    <t>malic enzyme: putative oxidoreductase/phosphotransacetylase</t>
  </si>
  <si>
    <t>CTP:molybdopterin cytidylyltransferase</t>
  </si>
  <si>
    <t>N-acetylmuramic acid permease, EIIBC component, PTS system</t>
  </si>
  <si>
    <t>DNA gyrase inhibitor</t>
  </si>
  <si>
    <t># of conditi-ons</t>
  </si>
  <si>
    <t>Minimal Med. (M63, OD=1)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</si>
  <si>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</si>
  <si>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</si>
  <si>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</si>
  <si>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</si>
  <si>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</si>
  <si>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</si>
  <si>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</si>
  <si>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</si>
  <si>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</si>
  <si>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</si>
  <si>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</si>
  <si>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</si>
  <si>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</si>
  <si>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UhpU targets</t>
  </si>
  <si>
    <t>Annotation Cluster 1</t>
  </si>
  <si>
    <t>Enrichment Score: 2.722974590521988</t>
  </si>
  <si>
    <t>KEGG_PATHWAY</t>
  </si>
  <si>
    <t>eco02040:Flagellar assembly</t>
  </si>
  <si>
    <t>FLGL, FLIP, FLGN, FLII, FLGB, FLIF, FLID, FLIC, MOTB</t>
  </si>
  <si>
    <t>GOTERM_BP_DIRECT</t>
  </si>
  <si>
    <t>GO:0071973~bacterial-type flagellum-dependent cell motility</t>
  </si>
  <si>
    <t>FLGL, USPE, FLII, FLIF, FLID, FLIC</t>
  </si>
  <si>
    <t>UP_KEYWORDS</t>
  </si>
  <si>
    <t>Bacterial flagellum</t>
  </si>
  <si>
    <t>FLGL, FLGB, FLIF, FLID, FLIC</t>
  </si>
  <si>
    <t>Secreted</t>
  </si>
  <si>
    <t>FLGL, FLID, FLIC</t>
  </si>
  <si>
    <t>GOTERM_CC_DIRECT</t>
  </si>
  <si>
    <t>GO:0005576~extracellular region</t>
  </si>
  <si>
    <t>MotR targets</t>
  </si>
  <si>
    <t>Enrichment Score: 1.7368353300124768</t>
  </si>
  <si>
    <t>GO:0022627~cytosolic small ribosomal subunit</t>
  </si>
  <si>
    <t>RPSR, RPSJ, RPSF</t>
  </si>
  <si>
    <t>Ribosomal protein</t>
  </si>
  <si>
    <t>Ribonucleoprotein</t>
  </si>
  <si>
    <t>GOTERM_MF_DIRECT</t>
  </si>
  <si>
    <t>GO:0003735~structural constituent of ribosome</t>
  </si>
  <si>
    <t>GO:0006412~translation</t>
  </si>
  <si>
    <t>eco03010:Ribosome</t>
  </si>
  <si>
    <t>FliX targets</t>
  </si>
  <si>
    <t>Enrichment Score: 2.245793976768986</t>
  </si>
  <si>
    <t>RPSQ, RPSA, RPSS, RPSP, RAIA</t>
  </si>
  <si>
    <t>RPSQ, RPSA, RPSS, LYSS, RPSP, RPLC</t>
  </si>
  <si>
    <t>RPSQ, RPSA, RPSS, RPSP, RPLC</t>
  </si>
  <si>
    <t>INTERPRO</t>
  </si>
  <si>
    <t>IPR012340:Nucleic acid-binding, OB-fold</t>
  </si>
  <si>
    <t>RPSQ, RPSA, LYSS, RNE</t>
  </si>
  <si>
    <t>RNA-binding</t>
  </si>
  <si>
    <t>RPSQ, RPSA, RPSS, RNE, RPLC, RAIA</t>
  </si>
  <si>
    <t>rRNA-binding</t>
  </si>
  <si>
    <t>RPSQ, RPSS, RPLC, RAIA</t>
  </si>
  <si>
    <t>GO:0019843~rRNA binding</t>
  </si>
  <si>
    <t>* IGR, AS were removed, downstream gene in IGT was used</t>
  </si>
  <si>
    <t>57*</t>
  </si>
  <si>
    <t>Notes:</t>
  </si>
  <si>
    <r>
      <t xml:space="preserve">Included in the table are all the fragments overlapping </t>
    </r>
    <r>
      <rPr>
        <i/>
        <sz val="11"/>
        <color theme="1"/>
        <rFont val="Arial"/>
        <family val="2"/>
      </rPr>
      <t>uhpU</t>
    </r>
    <r>
      <rPr>
        <sz val="11"/>
        <color theme="1"/>
        <rFont val="Arial"/>
        <family val="2"/>
      </rPr>
      <t xml:space="preserve"> coordinates (annotated as uhpT and uhpT.EST3UTR), </t>
    </r>
    <r>
      <rPr>
        <i/>
        <sz val="11"/>
        <color theme="1"/>
        <rFont val="Arial"/>
        <family val="2"/>
      </rPr>
      <t>fliX</t>
    </r>
    <r>
      <rPr>
        <sz val="11"/>
        <color theme="1"/>
        <rFont val="Arial"/>
        <family val="2"/>
      </rPr>
      <t xml:space="preserve"> coordinates (annotated as fliC.fliA.IGR and fliC.EST3UTR), and </t>
    </r>
    <r>
      <rPr>
        <i/>
        <sz val="11"/>
        <color theme="1"/>
        <rFont val="Arial"/>
        <family val="2"/>
      </rPr>
      <t>motR</t>
    </r>
    <r>
      <rPr>
        <sz val="11"/>
        <color theme="1"/>
        <rFont val="Arial"/>
        <family val="2"/>
      </rPr>
      <t xml:space="preserve"> coordinates (annotated as flhC and motA.5UTR).</t>
    </r>
  </si>
  <si>
    <r>
      <t>Chimeras in which the target was found 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(closer to the chimera's 3' end) are in </t>
    </r>
    <r>
      <rPr>
        <sz val="11"/>
        <color theme="0" tint="-0.499984740745262"/>
        <rFont val="Arial"/>
        <family val="2"/>
      </rPr>
      <t>gray</t>
    </r>
    <r>
      <rPr>
        <sz val="11"/>
        <color theme="1"/>
        <rFont val="Arial"/>
        <family val="2"/>
      </rPr>
      <t xml:space="preserve"> font</t>
    </r>
  </si>
  <si>
    <r>
      <t xml:space="preserve">Supplementary file 1. Target sets of </t>
    </r>
    <r>
      <rPr>
        <b/>
        <sz val="11"/>
        <color theme="1"/>
        <rFont val="Calibri"/>
        <family val="2"/>
      </rPr>
      <t>σ</t>
    </r>
    <r>
      <rPr>
        <b/>
        <vertAlign val="superscript"/>
        <sz val="11"/>
        <color theme="1"/>
        <rFont val="Arial"/>
        <family val="2"/>
      </rPr>
      <t>28</t>
    </r>
    <r>
      <rPr>
        <b/>
        <sz val="11"/>
        <color theme="1"/>
        <rFont val="Arial"/>
        <family val="2"/>
      </rPr>
      <t xml:space="preserve">-dependent sRNAs based on RIL-seq datasets. </t>
    </r>
    <r>
      <rPr>
        <sz val="11"/>
        <color theme="1"/>
        <rFont val="Arial"/>
        <family val="2"/>
      </rPr>
      <t>RIL-seq datasets from experiments done in six different conditions (Melamed et al., 2020, Melamed et al., 2016) were analyzed in order to generate a target set for each of the four sRNAs. Tables are sorted according to the number of conditions in which a target was found. Functional annotation analysis of sRNA targets was done using DAVID. Targets that were present in at least three RIL-seq conditions in were included in the analysis. The top annotation cluster is shown for each dataset.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(NOR = Normalized Odds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</si>
</sst>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31869B"/>
      <name val="Arial"/>
      <family val="2"/>
    </font>
    <font>
      <sz val="11"/>
      <color rgb="FF31869B"/>
      <name val="Arial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DashDot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DashDot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thin">
        <color theme="0"/>
      </bottom>
      <diagonal/>
    </border>
    <border>
      <left style="mediumDashDot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mediumDashDot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mediumDashDot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DashDot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mediumDashDot">
        <color auto="1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mediumDashDot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/>
      <top style="medium">
        <color indexed="64"/>
      </top>
      <bottom style="thin">
        <color theme="0"/>
      </bottom>
      <diagonal/>
    </border>
    <border>
      <left style="mediumDashDot">
        <color auto="1"/>
      </left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 style="mediumDashDot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 style="mediumDashDot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mediumDashDot">
        <color indexed="64"/>
      </right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medium">
        <color indexed="64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mediumDashDot">
        <color auto="1"/>
      </left>
      <right style="thin">
        <color auto="1"/>
      </right>
      <top/>
      <bottom/>
      <diagonal/>
    </border>
    <border>
      <left style="thin">
        <color auto="1"/>
      </left>
      <right style="mediumDashDot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</cellStyleXfs>
  <cellXfs count="3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0" xfId="4" applyFont="1"/>
    <xf numFmtId="0" fontId="4" fillId="0" borderId="7" xfId="0" applyFont="1" applyFill="1" applyBorder="1"/>
    <xf numFmtId="0" fontId="4" fillId="0" borderId="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6" xfId="0" applyFont="1" applyFill="1" applyBorder="1"/>
    <xf numFmtId="0" fontId="4" fillId="0" borderId="27" xfId="0" applyFont="1" applyFill="1" applyBorder="1" applyAlignment="1">
      <alignment horizontal="left" vertical="top"/>
    </xf>
    <xf numFmtId="0" fontId="4" fillId="0" borderId="27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4" fillId="0" borderId="10" xfId="0" applyFont="1" applyFill="1" applyBorder="1"/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35" xfId="0" applyFont="1" applyBorder="1" applyAlignment="1">
      <alignment vertical="center" wrapText="1"/>
    </xf>
    <xf numFmtId="164" fontId="4" fillId="0" borderId="14" xfId="0" applyNumberFormat="1" applyFont="1" applyFill="1" applyBorder="1"/>
    <xf numFmtId="0" fontId="4" fillId="0" borderId="7" xfId="0" applyFont="1" applyFill="1" applyBorder="1" applyAlignment="1">
      <alignment horizontal="center" vertical="center"/>
    </xf>
    <xf numFmtId="164" fontId="4" fillId="2" borderId="14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164" fontId="4" fillId="0" borderId="20" xfId="0" applyNumberFormat="1" applyFont="1" applyFill="1" applyBorder="1"/>
    <xf numFmtId="164" fontId="4" fillId="2" borderId="11" xfId="1" applyNumberFormat="1" applyFont="1" applyFill="1" applyBorder="1" applyAlignment="1">
      <alignment horizontal="center" vertical="center" wrapText="1"/>
    </xf>
    <xf numFmtId="0" fontId="4" fillId="0" borderId="19" xfId="4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/>
    </xf>
    <xf numFmtId="0" fontId="4" fillId="0" borderId="7" xfId="4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/>
    </xf>
    <xf numFmtId="0" fontId="4" fillId="0" borderId="7" xfId="6" applyFont="1" applyFill="1" applyBorder="1"/>
    <xf numFmtId="0" fontId="4" fillId="0" borderId="15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7" xfId="5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4" applyFont="1" applyFill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164" fontId="4" fillId="0" borderId="4" xfId="4" applyNumberFormat="1" applyFont="1" applyFill="1" applyBorder="1" applyAlignment="1">
      <alignment horizontal="center"/>
    </xf>
    <xf numFmtId="0" fontId="4" fillId="0" borderId="15" xfId="4" applyFont="1" applyFill="1" applyBorder="1" applyAlignment="1">
      <alignment horizontal="center"/>
    </xf>
    <xf numFmtId="164" fontId="4" fillId="0" borderId="13" xfId="4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/>
    <xf numFmtId="0" fontId="6" fillId="0" borderId="2" xfId="4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19" xfId="0" applyFont="1" applyFill="1" applyBorder="1"/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0" borderId="0" xfId="5" applyFont="1"/>
    <xf numFmtId="0" fontId="4" fillId="0" borderId="41" xfId="5" applyFont="1" applyBorder="1" applyAlignment="1">
      <alignment horizontal="center" vertical="center"/>
    </xf>
    <xf numFmtId="0" fontId="4" fillId="0" borderId="42" xfId="5" applyFont="1" applyBorder="1" applyAlignment="1">
      <alignment horizontal="center" vertical="center"/>
    </xf>
    <xf numFmtId="11" fontId="4" fillId="0" borderId="42" xfId="5" applyNumberFormat="1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center"/>
    </xf>
    <xf numFmtId="0" fontId="4" fillId="0" borderId="0" xfId="5" applyFont="1" applyAlignment="1">
      <alignment horizontal="center"/>
    </xf>
    <xf numFmtId="11" fontId="4" fillId="0" borderId="0" xfId="5" applyNumberFormat="1" applyFont="1" applyAlignment="1">
      <alignment vertical="center"/>
    </xf>
    <xf numFmtId="0" fontId="8" fillId="0" borderId="0" xfId="4" applyFont="1"/>
    <xf numFmtId="0" fontId="4" fillId="0" borderId="0" xfId="4" applyFont="1" applyAlignment="1">
      <alignment horizontal="center"/>
    </xf>
    <xf numFmtId="11" fontId="4" fillId="0" borderId="0" xfId="4" applyNumberFormat="1" applyFont="1" applyAlignment="1">
      <alignment vertical="center"/>
    </xf>
    <xf numFmtId="164" fontId="4" fillId="0" borderId="0" xfId="4" applyNumberFormat="1" applyFont="1" applyAlignment="1">
      <alignment horizontal="center"/>
    </xf>
    <xf numFmtId="11" fontId="4" fillId="0" borderId="0" xfId="4" applyNumberFormat="1" applyFont="1" applyAlignment="1">
      <alignment horizontal="center"/>
    </xf>
    <xf numFmtId="0" fontId="8" fillId="0" borderId="0" xfId="5" applyFont="1"/>
    <xf numFmtId="164" fontId="4" fillId="0" borderId="0" xfId="5" applyNumberFormat="1" applyFont="1" applyAlignment="1">
      <alignment horizontal="center"/>
    </xf>
    <xf numFmtId="11" fontId="4" fillId="0" borderId="0" xfId="5" applyNumberFormat="1" applyFont="1"/>
    <xf numFmtId="164" fontId="4" fillId="0" borderId="36" xfId="0" applyNumberFormat="1" applyFont="1" applyFill="1" applyBorder="1" applyAlignment="1">
      <alignment horizontal="center"/>
    </xf>
    <xf numFmtId="164" fontId="4" fillId="2" borderId="20" xfId="1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1" fontId="4" fillId="2" borderId="22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/>
    </xf>
    <xf numFmtId="1" fontId="4" fillId="0" borderId="22" xfId="0" applyNumberFormat="1" applyFont="1" applyFill="1" applyBorder="1"/>
    <xf numFmtId="164" fontId="4" fillId="0" borderId="11" xfId="0" applyNumberFormat="1" applyFont="1" applyFill="1" applyBorder="1"/>
    <xf numFmtId="1" fontId="4" fillId="0" borderId="32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64" fontId="4" fillId="0" borderId="8" xfId="4" applyNumberFormat="1" applyFont="1" applyFill="1" applyBorder="1" applyAlignment="1">
      <alignment horizontal="center"/>
    </xf>
    <xf numFmtId="1" fontId="4" fillId="0" borderId="15" xfId="5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0" borderId="21" xfId="0" applyFont="1" applyFill="1" applyBorder="1"/>
    <xf numFmtId="0" fontId="4" fillId="0" borderId="5" xfId="5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164" fontId="4" fillId="0" borderId="45" xfId="0" applyNumberFormat="1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4" fillId="0" borderId="1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31" xfId="4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164" fontId="4" fillId="0" borderId="51" xfId="0" applyNumberFormat="1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164" fontId="4" fillId="0" borderId="53" xfId="0" applyNumberFormat="1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/>
    </xf>
    <xf numFmtId="164" fontId="4" fillId="0" borderId="53" xfId="0" applyNumberFormat="1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1" fontId="4" fillId="0" borderId="52" xfId="0" applyNumberFormat="1" applyFont="1" applyFill="1" applyBorder="1" applyAlignment="1">
      <alignment horizontal="center" vertical="center"/>
    </xf>
    <xf numFmtId="164" fontId="4" fillId="0" borderId="55" xfId="0" applyNumberFormat="1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164" fontId="11" fillId="0" borderId="53" xfId="0" applyNumberFormat="1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164" fontId="11" fillId="0" borderId="61" xfId="0" applyNumberFormat="1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/>
    </xf>
    <xf numFmtId="164" fontId="4" fillId="0" borderId="63" xfId="0" applyNumberFormat="1" applyFont="1" applyFill="1" applyBorder="1" applyAlignment="1">
      <alignment horizontal="center"/>
    </xf>
    <xf numFmtId="164" fontId="4" fillId="0" borderId="61" xfId="0" applyNumberFormat="1" applyFont="1" applyFill="1" applyBorder="1" applyAlignment="1">
      <alignment horizontal="center"/>
    </xf>
    <xf numFmtId="1" fontId="4" fillId="0" borderId="62" xfId="0" applyNumberFormat="1" applyFont="1" applyFill="1" applyBorder="1" applyAlignment="1">
      <alignment horizontal="center" vertical="center"/>
    </xf>
    <xf numFmtId="164" fontId="4" fillId="0" borderId="64" xfId="0" applyNumberFormat="1" applyFont="1" applyFill="1" applyBorder="1" applyAlignment="1">
      <alignment horizontal="center"/>
    </xf>
    <xf numFmtId="0" fontId="11" fillId="0" borderId="6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164" fontId="4" fillId="0" borderId="69" xfId="0" applyNumberFormat="1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164" fontId="4" fillId="0" borderId="67" xfId="0" applyNumberFormat="1" applyFont="1" applyFill="1" applyBorder="1" applyAlignment="1">
      <alignment horizontal="center"/>
    </xf>
    <xf numFmtId="1" fontId="4" fillId="0" borderId="68" xfId="0" applyNumberFormat="1" applyFont="1" applyFill="1" applyBorder="1" applyAlignment="1">
      <alignment horizontal="center" vertical="center"/>
    </xf>
    <xf numFmtId="164" fontId="4" fillId="0" borderId="71" xfId="0" applyNumberFormat="1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 vertical="center"/>
    </xf>
    <xf numFmtId="164" fontId="4" fillId="0" borderId="51" xfId="0" applyNumberFormat="1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164" fontId="4" fillId="0" borderId="67" xfId="0" applyNumberFormat="1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164" fontId="4" fillId="0" borderId="69" xfId="0" applyNumberFormat="1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164" fontId="4" fillId="0" borderId="61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164" fontId="4" fillId="0" borderId="63" xfId="0" applyNumberFormat="1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/>
    </xf>
    <xf numFmtId="0" fontId="11" fillId="0" borderId="70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164" fontId="15" fillId="0" borderId="53" xfId="0" applyNumberFormat="1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horizontal="left" vertical="top"/>
    </xf>
    <xf numFmtId="0" fontId="5" fillId="0" borderId="2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73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/>
    </xf>
    <xf numFmtId="164" fontId="4" fillId="0" borderId="75" xfId="0" applyNumberFormat="1" applyFont="1" applyFill="1" applyBorder="1" applyAlignment="1">
      <alignment horizontal="center"/>
    </xf>
    <xf numFmtId="0" fontId="4" fillId="0" borderId="76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164" fontId="4" fillId="0" borderId="77" xfId="0" applyNumberFormat="1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/>
    </xf>
    <xf numFmtId="164" fontId="4" fillId="0" borderId="77" xfId="0" applyNumberFormat="1" applyFont="1" applyFill="1" applyBorder="1" applyAlignment="1">
      <alignment horizontal="center"/>
    </xf>
    <xf numFmtId="0" fontId="4" fillId="0" borderId="76" xfId="0" applyFont="1" applyFill="1" applyBorder="1" applyAlignment="1">
      <alignment horizontal="center"/>
    </xf>
    <xf numFmtId="164" fontId="4" fillId="0" borderId="79" xfId="0" applyNumberFormat="1" applyFont="1" applyFill="1" applyBorder="1" applyAlignment="1">
      <alignment horizontal="center"/>
    </xf>
    <xf numFmtId="0" fontId="4" fillId="0" borderId="65" xfId="0" applyFont="1" applyFill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0" fontId="4" fillId="0" borderId="81" xfId="0" applyFont="1" applyFill="1" applyBorder="1" applyAlignment="1">
      <alignment horizontal="center"/>
    </xf>
    <xf numFmtId="164" fontId="4" fillId="0" borderId="82" xfId="0" applyNumberFormat="1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164" fontId="4" fillId="0" borderId="84" xfId="0" applyNumberFormat="1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/>
    </xf>
    <xf numFmtId="164" fontId="4" fillId="0" borderId="84" xfId="0" applyNumberFormat="1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/>
    </xf>
    <xf numFmtId="164" fontId="4" fillId="0" borderId="86" xfId="0" applyNumberFormat="1" applyFont="1" applyFill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68" xfId="0" applyNumberFormat="1" applyFont="1" applyFill="1" applyBorder="1" applyAlignment="1">
      <alignment horizontal="center" vertical="center"/>
    </xf>
    <xf numFmtId="0" fontId="4" fillId="0" borderId="54" xfId="4" applyFont="1" applyFill="1" applyBorder="1" applyAlignment="1">
      <alignment horizontal="center" vertical="center"/>
    </xf>
    <xf numFmtId="0" fontId="4" fillId="0" borderId="50" xfId="4" applyFont="1" applyFill="1" applyBorder="1" applyAlignment="1">
      <alignment horizontal="center" vertical="center"/>
    </xf>
    <xf numFmtId="164" fontId="5" fillId="0" borderId="53" xfId="0" applyNumberFormat="1" applyFont="1" applyFill="1" applyBorder="1" applyAlignment="1">
      <alignment horizontal="center" vertical="center"/>
    </xf>
    <xf numFmtId="1" fontId="4" fillId="0" borderId="52" xfId="5" applyNumberFormat="1" applyFont="1" applyFill="1" applyBorder="1" applyAlignment="1">
      <alignment horizontal="center" vertical="center"/>
    </xf>
    <xf numFmtId="0" fontId="4" fillId="0" borderId="50" xfId="5" applyFont="1" applyFill="1" applyBorder="1" applyAlignment="1">
      <alignment horizontal="center" vertical="center"/>
    </xf>
    <xf numFmtId="164" fontId="5" fillId="0" borderId="55" xfId="0" applyNumberFormat="1" applyFont="1" applyFill="1" applyBorder="1" applyAlignment="1">
      <alignment horizontal="center" vertical="center"/>
    </xf>
    <xf numFmtId="0" fontId="4" fillId="0" borderId="70" xfId="4" applyFont="1" applyFill="1" applyBorder="1" applyAlignment="1">
      <alignment horizontal="center" vertical="center"/>
    </xf>
    <xf numFmtId="0" fontId="4" fillId="0" borderId="66" xfId="4" applyFont="1" applyFill="1" applyBorder="1" applyAlignment="1">
      <alignment horizontal="center" vertical="center"/>
    </xf>
    <xf numFmtId="164" fontId="5" fillId="0" borderId="69" xfId="0" applyNumberFormat="1" applyFont="1" applyFill="1" applyBorder="1" applyAlignment="1">
      <alignment horizontal="center" vertical="center"/>
    </xf>
    <xf numFmtId="1" fontId="4" fillId="0" borderId="68" xfId="5" applyNumberFormat="1" applyFont="1" applyFill="1" applyBorder="1" applyAlignment="1">
      <alignment horizontal="center" vertical="center"/>
    </xf>
    <xf numFmtId="0" fontId="4" fillId="0" borderId="66" xfId="5" applyFont="1" applyFill="1" applyBorder="1" applyAlignment="1">
      <alignment horizontal="center" vertical="center"/>
    </xf>
    <xf numFmtId="164" fontId="5" fillId="0" borderId="71" xfId="0" applyNumberFormat="1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/>
    </xf>
    <xf numFmtId="164" fontId="16" fillId="0" borderId="69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164" fontId="16" fillId="0" borderId="67" xfId="0" applyNumberFormat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164" fontId="16" fillId="0" borderId="63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164" fontId="15" fillId="0" borderId="63" xfId="0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164" fontId="16" fillId="0" borderId="53" xfId="0" applyNumberFormat="1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64" fontId="4" fillId="0" borderId="87" xfId="0" applyNumberFormat="1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/>
    </xf>
    <xf numFmtId="164" fontId="4" fillId="0" borderId="89" xfId="0" applyNumberFormat="1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4" fontId="4" fillId="0" borderId="89" xfId="0" applyNumberFormat="1" applyFont="1" applyFill="1" applyBorder="1" applyAlignment="1">
      <alignment horizontal="center"/>
    </xf>
    <xf numFmtId="0" fontId="4" fillId="0" borderId="88" xfId="0" applyFont="1" applyFill="1" applyBorder="1" applyAlignment="1">
      <alignment horizontal="center"/>
    </xf>
    <xf numFmtId="164" fontId="4" fillId="0" borderId="87" xfId="0" applyNumberFormat="1" applyFont="1" applyFill="1" applyBorder="1" applyAlignment="1">
      <alignment horizontal="center"/>
    </xf>
    <xf numFmtId="1" fontId="4" fillId="0" borderId="88" xfId="0" applyNumberFormat="1" applyFont="1" applyFill="1" applyBorder="1" applyAlignment="1">
      <alignment horizontal="center" vertical="center"/>
    </xf>
    <xf numFmtId="164" fontId="4" fillId="0" borderId="58" xfId="0" applyNumberFormat="1" applyFont="1" applyFill="1" applyBorder="1" applyAlignment="1">
      <alignment horizontal="center"/>
    </xf>
    <xf numFmtId="0" fontId="16" fillId="0" borderId="72" xfId="0" applyFont="1" applyFill="1" applyBorder="1" applyAlignment="1">
      <alignment horizontal="center"/>
    </xf>
    <xf numFmtId="0" fontId="16" fillId="0" borderId="60" xfId="0" applyFont="1" applyFill="1" applyBorder="1" applyAlignment="1">
      <alignment horizontal="center"/>
    </xf>
    <xf numFmtId="164" fontId="16" fillId="0" borderId="63" xfId="0" applyNumberFormat="1" applyFont="1" applyFill="1" applyBorder="1" applyAlignment="1">
      <alignment horizontal="center"/>
    </xf>
    <xf numFmtId="164" fontId="16" fillId="0" borderId="61" xfId="0" applyNumberFormat="1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164" fontId="15" fillId="0" borderId="51" xfId="0" applyNumberFormat="1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164" fontId="15" fillId="0" borderId="61" xfId="0" applyNumberFormat="1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164" fontId="16" fillId="0" borderId="51" xfId="0" applyNumberFormat="1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16" fillId="0" borderId="81" xfId="0" applyFont="1" applyFill="1" applyBorder="1" applyAlignment="1">
      <alignment horizontal="center" vertical="center"/>
    </xf>
    <xf numFmtId="164" fontId="16" fillId="0" borderId="84" xfId="0" applyNumberFormat="1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/>
    </xf>
    <xf numFmtId="0" fontId="15" fillId="0" borderId="60" xfId="0" applyFont="1" applyFill="1" applyBorder="1" applyAlignment="1">
      <alignment horizontal="center"/>
    </xf>
    <xf numFmtId="164" fontId="15" fillId="0" borderId="6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" fillId="0" borderId="46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0" fontId="4" fillId="0" borderId="47" xfId="0" applyFont="1" applyFill="1" applyBorder="1" applyAlignment="1">
      <alignment horizontal="left" vertical="top"/>
    </xf>
    <xf numFmtId="0" fontId="4" fillId="0" borderId="57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47" xfId="0" applyFont="1" applyFill="1" applyBorder="1" applyAlignment="1">
      <alignment horizontal="center" vertical="top"/>
    </xf>
    <xf numFmtId="0" fontId="4" fillId="0" borderId="5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9" fillId="3" borderId="27" xfId="5" applyFont="1" applyFill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13" fillId="0" borderId="0" xfId="0" applyFont="1" applyAlignment="1">
      <alignment horizontal="left" vertical="top"/>
    </xf>
  </cellXfs>
  <cellStyles count="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8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</cellStyles>
  <dxfs count="239"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31869B"/>
      <color rgb="FFFF7C80"/>
      <color rgb="FFCCC0D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6"/>
  <sheetViews>
    <sheetView zoomScaleNormal="100" workbookViewId="0">
      <pane ySplit="2" topLeftCell="A3" activePane="bottomLeft" state="frozen"/>
      <selection sqref="A1:M1"/>
      <selection pane="bottomLeft" activeCell="H2" sqref="H2"/>
    </sheetView>
  </sheetViews>
  <sheetFormatPr defaultColWidth="9.109375" defaultRowHeight="13.8" x14ac:dyDescent="0.25"/>
  <cols>
    <col min="1" max="1" width="11.33203125" style="26" customWidth="1"/>
    <col min="2" max="2" width="16" style="26" customWidth="1"/>
    <col min="3" max="3" width="10.5546875" style="216" customWidth="1"/>
    <col min="4" max="4" width="7.33203125" style="216" customWidth="1"/>
    <col min="5" max="5" width="7.88671875" style="217" customWidth="1"/>
    <col min="6" max="6" width="10.33203125" style="26" customWidth="1"/>
    <col min="7" max="7" width="7.44140625" style="26" customWidth="1"/>
    <col min="8" max="8" width="7.33203125" style="33" customWidth="1"/>
    <col min="9" max="9" width="10.33203125" style="26" customWidth="1"/>
    <col min="10" max="10" width="7.44140625" style="26" customWidth="1"/>
    <col min="11" max="11" width="7.33203125" style="28" customWidth="1"/>
    <col min="12" max="12" width="10.33203125" style="26" customWidth="1"/>
    <col min="13" max="13" width="7.44140625" style="26" customWidth="1"/>
    <col min="14" max="14" width="7.33203125" style="33" customWidth="1"/>
    <col min="15" max="15" width="10.109375" style="26" customWidth="1"/>
    <col min="16" max="16" width="7.44140625" style="26" customWidth="1"/>
    <col min="17" max="17" width="7.33203125" style="33" customWidth="1"/>
    <col min="18" max="18" width="10.33203125" style="26" customWidth="1"/>
    <col min="19" max="19" width="7.44140625" style="26" customWidth="1"/>
    <col min="20" max="20" width="7.33203125" style="33" customWidth="1"/>
    <col min="21" max="21" width="10.33203125" style="82" customWidth="1"/>
    <col min="22" max="22" width="7.44140625" style="26" customWidth="1"/>
    <col min="23" max="23" width="7.33203125" style="33" customWidth="1"/>
    <col min="24" max="16384" width="9.109375" style="1"/>
  </cols>
  <sheetData>
    <row r="1" spans="1:23" ht="14.4" customHeight="1" x14ac:dyDescent="0.25">
      <c r="A1" s="328" t="s">
        <v>1032</v>
      </c>
      <c r="B1" s="329"/>
      <c r="C1" s="329"/>
      <c r="D1" s="329"/>
      <c r="E1" s="330"/>
      <c r="F1" s="320" t="s">
        <v>172</v>
      </c>
      <c r="G1" s="321"/>
      <c r="H1" s="323"/>
      <c r="I1" s="325" t="s">
        <v>1367</v>
      </c>
      <c r="J1" s="326"/>
      <c r="K1" s="327"/>
      <c r="L1" s="320" t="s">
        <v>1028</v>
      </c>
      <c r="M1" s="321"/>
      <c r="N1" s="324"/>
      <c r="O1" s="331" t="s">
        <v>169</v>
      </c>
      <c r="P1" s="321"/>
      <c r="Q1" s="324"/>
      <c r="R1" s="320" t="s">
        <v>171</v>
      </c>
      <c r="S1" s="321"/>
      <c r="T1" s="323"/>
      <c r="U1" s="320" t="s">
        <v>170</v>
      </c>
      <c r="V1" s="321"/>
      <c r="W1" s="322"/>
    </row>
    <row r="2" spans="1:23" s="8" customFormat="1" ht="48.75" customHeight="1" thickBot="1" x14ac:dyDescent="0.3">
      <c r="A2" s="3" t="s">
        <v>1033</v>
      </c>
      <c r="B2" s="4" t="s">
        <v>1034</v>
      </c>
      <c r="C2" s="4" t="s">
        <v>1030</v>
      </c>
      <c r="D2" s="4" t="s">
        <v>1031</v>
      </c>
      <c r="E2" s="29" t="s">
        <v>1366</v>
      </c>
      <c r="F2" s="5" t="s">
        <v>21</v>
      </c>
      <c r="G2" s="6" t="s">
        <v>176</v>
      </c>
      <c r="H2" s="113" t="s">
        <v>173</v>
      </c>
      <c r="I2" s="118" t="s">
        <v>21</v>
      </c>
      <c r="J2" s="6" t="s">
        <v>176</v>
      </c>
      <c r="K2" s="32" t="s">
        <v>173</v>
      </c>
      <c r="L2" s="118" t="s">
        <v>21</v>
      </c>
      <c r="M2" s="6" t="s">
        <v>176</v>
      </c>
      <c r="N2" s="32" t="s">
        <v>173</v>
      </c>
      <c r="O2" s="7" t="s">
        <v>21</v>
      </c>
      <c r="P2" s="6" t="s">
        <v>174</v>
      </c>
      <c r="Q2" s="32" t="s">
        <v>173</v>
      </c>
      <c r="R2" s="7" t="s">
        <v>21</v>
      </c>
      <c r="S2" s="6" t="s">
        <v>175</v>
      </c>
      <c r="T2" s="113" t="s">
        <v>173</v>
      </c>
      <c r="U2" s="123" t="s">
        <v>21</v>
      </c>
      <c r="V2" s="6" t="s">
        <v>175</v>
      </c>
      <c r="W2" s="35" t="s">
        <v>173</v>
      </c>
    </row>
    <row r="3" spans="1:23" x14ac:dyDescent="0.25">
      <c r="A3" s="211" t="s">
        <v>438</v>
      </c>
      <c r="B3" s="10" t="s">
        <v>1244</v>
      </c>
      <c r="C3" s="11" t="s">
        <v>1039</v>
      </c>
      <c r="D3" s="11" t="s">
        <v>1036</v>
      </c>
      <c r="E3" s="213">
        <f t="shared" ref="E3:E115" si="0">IF(O3&lt;&gt;"","1","0")+IF(U3&lt;&gt;"","1","0")+IF(R3&lt;&gt;"","1","0")+IF(F3&lt;&gt;"","1","0")+IF(L3&lt;&gt;"","1","0")+IF(I3&lt;&gt;"","1","0")</f>
        <v>6</v>
      </c>
      <c r="F3" s="12">
        <v>26</v>
      </c>
      <c r="G3" s="13">
        <v>1</v>
      </c>
      <c r="H3" s="91">
        <v>4.6939618716289999</v>
      </c>
      <c r="I3" s="12">
        <v>30</v>
      </c>
      <c r="J3" s="13">
        <v>1</v>
      </c>
      <c r="K3" s="119">
        <v>14.2212541575726</v>
      </c>
      <c r="L3" s="12">
        <v>9</v>
      </c>
      <c r="M3" s="13" t="s">
        <v>120</v>
      </c>
      <c r="N3" s="14">
        <v>4.6115020194213496</v>
      </c>
      <c r="O3" s="67">
        <v>40</v>
      </c>
      <c r="P3" s="59">
        <v>1</v>
      </c>
      <c r="Q3" s="60">
        <v>2.2021924770390466</v>
      </c>
      <c r="R3" s="62">
        <v>41</v>
      </c>
      <c r="S3" s="59">
        <v>2</v>
      </c>
      <c r="T3" s="61">
        <v>7.2964216046020764</v>
      </c>
      <c r="U3" s="124">
        <v>13</v>
      </c>
      <c r="V3" s="59" t="s">
        <v>120</v>
      </c>
      <c r="W3" s="50">
        <v>87.351070536117604</v>
      </c>
    </row>
    <row r="4" spans="1:23" x14ac:dyDescent="0.25">
      <c r="A4" s="308" t="s">
        <v>68</v>
      </c>
      <c r="B4" s="311" t="s">
        <v>69</v>
      </c>
      <c r="C4" s="314" t="s">
        <v>1029</v>
      </c>
      <c r="D4" s="314" t="s">
        <v>11</v>
      </c>
      <c r="E4" s="317">
        <f>IF(O4&lt;&gt;"","1","0")+IF(U4&lt;&gt;"","1","0")+IF(R4&lt;&gt;"","1","0")+IF(F4&lt;&gt;"","1","0")+IF(L4&lt;&gt;"","1","0")+IF(I4&lt;&gt;"","1","0")</f>
        <v>6</v>
      </c>
      <c r="F4" s="156">
        <v>131</v>
      </c>
      <c r="G4" s="157">
        <v>2</v>
      </c>
      <c r="H4" s="158">
        <v>0.54428727112374597</v>
      </c>
      <c r="I4" s="159">
        <v>30</v>
      </c>
      <c r="J4" s="160" t="s">
        <v>120</v>
      </c>
      <c r="K4" s="161">
        <v>0.66514097558323504</v>
      </c>
      <c r="L4" s="162">
        <v>84</v>
      </c>
      <c r="M4" s="157">
        <v>2</v>
      </c>
      <c r="N4" s="163">
        <v>0.247845664668817</v>
      </c>
      <c r="O4" s="164">
        <v>85</v>
      </c>
      <c r="P4" s="157">
        <v>4</v>
      </c>
      <c r="Q4" s="163">
        <v>0.16661290888966035</v>
      </c>
      <c r="R4" s="162">
        <v>206</v>
      </c>
      <c r="S4" s="157">
        <v>3</v>
      </c>
      <c r="T4" s="158">
        <v>0.42824094239004923</v>
      </c>
      <c r="U4" s="165">
        <v>35</v>
      </c>
      <c r="V4" s="157">
        <v>2</v>
      </c>
      <c r="W4" s="166">
        <v>1.1781578790099148</v>
      </c>
    </row>
    <row r="5" spans="1:23" x14ac:dyDescent="0.25">
      <c r="A5" s="310"/>
      <c r="B5" s="313"/>
      <c r="C5" s="316"/>
      <c r="D5" s="316"/>
      <c r="E5" s="319"/>
      <c r="F5" s="63">
        <v>50</v>
      </c>
      <c r="G5" s="64" t="s">
        <v>120</v>
      </c>
      <c r="H5" s="95">
        <v>0.37901358323107598</v>
      </c>
      <c r="I5" s="39"/>
      <c r="J5" s="40"/>
      <c r="K5" s="41"/>
      <c r="L5" s="63">
        <v>26</v>
      </c>
      <c r="M5" s="64">
        <v>2</v>
      </c>
      <c r="N5" s="65">
        <v>0.82226633789411296</v>
      </c>
      <c r="O5" s="66"/>
      <c r="P5" s="64"/>
      <c r="Q5" s="65"/>
      <c r="R5" s="63"/>
      <c r="S5" s="64"/>
      <c r="T5" s="95"/>
      <c r="U5" s="155"/>
      <c r="V5" s="64"/>
      <c r="W5" s="42"/>
    </row>
    <row r="6" spans="1:23" x14ac:dyDescent="0.25">
      <c r="A6" s="211" t="s">
        <v>439</v>
      </c>
      <c r="B6" s="10" t="s">
        <v>440</v>
      </c>
      <c r="C6" s="11" t="s">
        <v>1029</v>
      </c>
      <c r="D6" s="11" t="s">
        <v>11</v>
      </c>
      <c r="E6" s="214">
        <f t="shared" si="0"/>
        <v>6</v>
      </c>
      <c r="F6" s="12">
        <v>202</v>
      </c>
      <c r="G6" s="13">
        <v>2</v>
      </c>
      <c r="H6" s="91">
        <v>13.142371365413601</v>
      </c>
      <c r="I6" s="12">
        <v>137</v>
      </c>
      <c r="J6" s="13">
        <v>2</v>
      </c>
      <c r="K6" s="14">
        <v>19.1435110803409</v>
      </c>
      <c r="L6" s="12">
        <v>105</v>
      </c>
      <c r="M6" s="13">
        <v>2</v>
      </c>
      <c r="N6" s="14">
        <v>22.109056467217702</v>
      </c>
      <c r="O6" s="67">
        <v>127</v>
      </c>
      <c r="P6" s="59">
        <v>6</v>
      </c>
      <c r="Q6" s="60">
        <v>12.683914990899002</v>
      </c>
      <c r="R6" s="62">
        <v>644</v>
      </c>
      <c r="S6" s="59">
        <v>3</v>
      </c>
      <c r="T6" s="61">
        <v>15.986271069468298</v>
      </c>
      <c r="U6" s="124">
        <v>30</v>
      </c>
      <c r="V6" s="59">
        <v>2</v>
      </c>
      <c r="W6" s="50">
        <v>35.590961288768391</v>
      </c>
    </row>
    <row r="7" spans="1:23" x14ac:dyDescent="0.25">
      <c r="A7" s="211" t="s">
        <v>441</v>
      </c>
      <c r="B7" s="10" t="s">
        <v>1297</v>
      </c>
      <c r="C7" s="11" t="s">
        <v>1062</v>
      </c>
      <c r="D7" s="11" t="s">
        <v>11</v>
      </c>
      <c r="E7" s="214">
        <f t="shared" si="0"/>
        <v>6</v>
      </c>
      <c r="F7" s="12">
        <v>822</v>
      </c>
      <c r="G7" s="13">
        <v>2</v>
      </c>
      <c r="H7" s="91">
        <v>0.72845817812777303</v>
      </c>
      <c r="I7" s="12">
        <v>650</v>
      </c>
      <c r="J7" s="13">
        <v>2</v>
      </c>
      <c r="K7" s="14">
        <v>0.95703281009829899</v>
      </c>
      <c r="L7" s="12">
        <v>125</v>
      </c>
      <c r="M7" s="13">
        <v>2</v>
      </c>
      <c r="N7" s="14">
        <v>0.82187338965661605</v>
      </c>
      <c r="O7" s="67">
        <v>148</v>
      </c>
      <c r="P7" s="59">
        <v>3</v>
      </c>
      <c r="Q7" s="60">
        <v>0.68159458859995237</v>
      </c>
      <c r="R7" s="62">
        <v>321</v>
      </c>
      <c r="S7" s="59">
        <v>2</v>
      </c>
      <c r="T7" s="61">
        <v>1.2542966174026329</v>
      </c>
      <c r="U7" s="124">
        <v>12</v>
      </c>
      <c r="V7" s="59" t="s">
        <v>120</v>
      </c>
      <c r="W7" s="50">
        <v>1.4331986529562388</v>
      </c>
    </row>
    <row r="8" spans="1:23" x14ac:dyDescent="0.25">
      <c r="A8" s="308" t="s">
        <v>442</v>
      </c>
      <c r="B8" s="311" t="s">
        <v>443</v>
      </c>
      <c r="C8" s="314" t="s">
        <v>1029</v>
      </c>
      <c r="D8" s="314" t="s">
        <v>11</v>
      </c>
      <c r="E8" s="317">
        <f t="shared" si="0"/>
        <v>6</v>
      </c>
      <c r="F8" s="232">
        <v>847</v>
      </c>
      <c r="G8" s="233">
        <v>2</v>
      </c>
      <c r="H8" s="234">
        <v>0.96991093872523504</v>
      </c>
      <c r="I8" s="232">
        <v>239</v>
      </c>
      <c r="J8" s="233">
        <v>2</v>
      </c>
      <c r="K8" s="234">
        <v>1.55178622879437</v>
      </c>
      <c r="L8" s="232">
        <v>79</v>
      </c>
      <c r="M8" s="233">
        <v>2</v>
      </c>
      <c r="N8" s="234">
        <v>1.0378858678466001</v>
      </c>
      <c r="O8" s="162">
        <v>136</v>
      </c>
      <c r="P8" s="157">
        <v>5</v>
      </c>
      <c r="Q8" s="163">
        <v>2.0968522777684626</v>
      </c>
      <c r="R8" s="162">
        <v>153</v>
      </c>
      <c r="S8" s="157">
        <v>3</v>
      </c>
      <c r="T8" s="158">
        <v>1.53767403633541</v>
      </c>
      <c r="U8" s="165">
        <v>16</v>
      </c>
      <c r="V8" s="157">
        <v>1</v>
      </c>
      <c r="W8" s="166">
        <v>2.6588768470026025</v>
      </c>
    </row>
    <row r="9" spans="1:23" x14ac:dyDescent="0.25">
      <c r="A9" s="309"/>
      <c r="B9" s="312"/>
      <c r="C9" s="315"/>
      <c r="D9" s="315"/>
      <c r="E9" s="318"/>
      <c r="F9" s="205">
        <v>38</v>
      </c>
      <c r="G9" s="176">
        <v>1</v>
      </c>
      <c r="H9" s="177">
        <v>0.13762171010171301</v>
      </c>
      <c r="I9" s="205">
        <v>66</v>
      </c>
      <c r="J9" s="176">
        <v>1</v>
      </c>
      <c r="K9" s="177">
        <v>0.354004650991117</v>
      </c>
      <c r="L9" s="262">
        <v>15</v>
      </c>
      <c r="M9" s="263">
        <v>1</v>
      </c>
      <c r="N9" s="264">
        <v>0.46099628248794999</v>
      </c>
      <c r="O9" s="175">
        <v>31</v>
      </c>
      <c r="P9" s="176">
        <v>1</v>
      </c>
      <c r="Q9" s="177">
        <v>9.7795052463321097E-2</v>
      </c>
      <c r="R9" s="175"/>
      <c r="S9" s="176"/>
      <c r="T9" s="178"/>
      <c r="U9" s="179"/>
      <c r="V9" s="176"/>
      <c r="W9" s="180"/>
    </row>
    <row r="10" spans="1:23" x14ac:dyDescent="0.25">
      <c r="A10" s="310"/>
      <c r="B10" s="313"/>
      <c r="C10" s="316"/>
      <c r="D10" s="316"/>
      <c r="E10" s="319"/>
      <c r="F10" s="254">
        <v>61</v>
      </c>
      <c r="G10" s="255">
        <v>2</v>
      </c>
      <c r="H10" s="256">
        <v>0.180733436472054</v>
      </c>
      <c r="I10" s="254">
        <v>18</v>
      </c>
      <c r="J10" s="255" t="s">
        <v>120</v>
      </c>
      <c r="K10" s="256">
        <v>0.19323383699763799</v>
      </c>
      <c r="L10" s="254"/>
      <c r="M10" s="255"/>
      <c r="N10" s="256"/>
      <c r="O10" s="186"/>
      <c r="P10" s="187"/>
      <c r="Q10" s="188"/>
      <c r="R10" s="189"/>
      <c r="S10" s="187"/>
      <c r="T10" s="190"/>
      <c r="U10" s="191"/>
      <c r="V10" s="187"/>
      <c r="W10" s="192"/>
    </row>
    <row r="11" spans="1:23" x14ac:dyDescent="0.25">
      <c r="A11" s="308" t="s">
        <v>559</v>
      </c>
      <c r="B11" s="311" t="s">
        <v>560</v>
      </c>
      <c r="C11" s="314" t="s">
        <v>1029</v>
      </c>
      <c r="D11" s="314" t="s">
        <v>11</v>
      </c>
      <c r="E11" s="317">
        <f t="shared" si="0"/>
        <v>6</v>
      </c>
      <c r="F11" s="193">
        <v>24</v>
      </c>
      <c r="G11" s="160" t="s">
        <v>120</v>
      </c>
      <c r="H11" s="194">
        <v>1.2887222390570801</v>
      </c>
      <c r="I11" s="159">
        <v>74</v>
      </c>
      <c r="J11" s="160">
        <v>2</v>
      </c>
      <c r="K11" s="161">
        <v>4.9744283710647297</v>
      </c>
      <c r="L11" s="232">
        <v>28</v>
      </c>
      <c r="M11" s="233">
        <v>2</v>
      </c>
      <c r="N11" s="234">
        <v>0.93094041840284303</v>
      </c>
      <c r="O11" s="164">
        <v>19</v>
      </c>
      <c r="P11" s="157" t="s">
        <v>120</v>
      </c>
      <c r="Q11" s="163">
        <v>0.58484169443236622</v>
      </c>
      <c r="R11" s="162">
        <v>31</v>
      </c>
      <c r="S11" s="157">
        <v>1</v>
      </c>
      <c r="T11" s="158">
        <v>1.1744852359566276</v>
      </c>
      <c r="U11" s="165">
        <v>13</v>
      </c>
      <c r="V11" s="157" t="s">
        <v>120</v>
      </c>
      <c r="W11" s="166">
        <v>17.921394017743445</v>
      </c>
    </row>
    <row r="12" spans="1:23" x14ac:dyDescent="0.25">
      <c r="A12" s="310"/>
      <c r="B12" s="313"/>
      <c r="C12" s="316"/>
      <c r="D12" s="316"/>
      <c r="E12" s="319"/>
      <c r="F12" s="195"/>
      <c r="G12" s="196"/>
      <c r="H12" s="197"/>
      <c r="I12" s="198"/>
      <c r="J12" s="196"/>
      <c r="K12" s="199"/>
      <c r="L12" s="254">
        <v>12</v>
      </c>
      <c r="M12" s="255">
        <v>1</v>
      </c>
      <c r="N12" s="256">
        <v>1.7048606715455299</v>
      </c>
      <c r="O12" s="186"/>
      <c r="P12" s="187"/>
      <c r="Q12" s="188"/>
      <c r="R12" s="189"/>
      <c r="S12" s="187"/>
      <c r="T12" s="190"/>
      <c r="U12" s="191"/>
      <c r="V12" s="187"/>
      <c r="W12" s="192"/>
    </row>
    <row r="13" spans="1:23" x14ac:dyDescent="0.25">
      <c r="A13" s="308" t="s">
        <v>25</v>
      </c>
      <c r="B13" s="311" t="s">
        <v>26</v>
      </c>
      <c r="C13" s="314" t="s">
        <v>1029</v>
      </c>
      <c r="D13" s="314" t="s">
        <v>11</v>
      </c>
      <c r="E13" s="317">
        <f t="shared" si="0"/>
        <v>6</v>
      </c>
      <c r="F13" s="193">
        <v>145</v>
      </c>
      <c r="G13" s="160">
        <v>2</v>
      </c>
      <c r="H13" s="194">
        <v>2.2910521434700901</v>
      </c>
      <c r="I13" s="232">
        <v>763</v>
      </c>
      <c r="J13" s="233">
        <v>2</v>
      </c>
      <c r="K13" s="234">
        <v>4.1693813206158703</v>
      </c>
      <c r="L13" s="232">
        <v>316</v>
      </c>
      <c r="M13" s="233">
        <v>2</v>
      </c>
      <c r="N13" s="234">
        <v>2.8079947827235299</v>
      </c>
      <c r="O13" s="164">
        <v>84</v>
      </c>
      <c r="P13" s="157">
        <v>2</v>
      </c>
      <c r="Q13" s="163">
        <v>2.290279838674155</v>
      </c>
      <c r="R13" s="162">
        <v>61</v>
      </c>
      <c r="S13" s="157">
        <v>2</v>
      </c>
      <c r="T13" s="158">
        <v>2.9381542154961506</v>
      </c>
      <c r="U13" s="165">
        <v>13</v>
      </c>
      <c r="V13" s="157" t="s">
        <v>120</v>
      </c>
      <c r="W13" s="166">
        <v>8.4496099550421242</v>
      </c>
    </row>
    <row r="14" spans="1:23" x14ac:dyDescent="0.25">
      <c r="A14" s="310"/>
      <c r="B14" s="313"/>
      <c r="C14" s="316"/>
      <c r="D14" s="316"/>
      <c r="E14" s="319"/>
      <c r="F14" s="195"/>
      <c r="G14" s="196"/>
      <c r="H14" s="197"/>
      <c r="I14" s="254">
        <v>26</v>
      </c>
      <c r="J14" s="255">
        <v>1</v>
      </c>
      <c r="K14" s="256">
        <v>0.51042321567017701</v>
      </c>
      <c r="L14" s="254">
        <v>35</v>
      </c>
      <c r="M14" s="255">
        <v>1</v>
      </c>
      <c r="N14" s="256">
        <v>0.94426845203254195</v>
      </c>
      <c r="O14" s="186"/>
      <c r="P14" s="187"/>
      <c r="Q14" s="188"/>
      <c r="R14" s="189"/>
      <c r="S14" s="187"/>
      <c r="T14" s="190"/>
      <c r="U14" s="191"/>
      <c r="V14" s="187"/>
      <c r="W14" s="192"/>
    </row>
    <row r="15" spans="1:23" x14ac:dyDescent="0.25">
      <c r="A15" s="211" t="s">
        <v>445</v>
      </c>
      <c r="B15" s="10" t="s">
        <v>446</v>
      </c>
      <c r="C15" s="11" t="s">
        <v>1035</v>
      </c>
      <c r="D15" s="11" t="s">
        <v>1036</v>
      </c>
      <c r="E15" s="214">
        <f t="shared" si="0"/>
        <v>6</v>
      </c>
      <c r="F15" s="12">
        <v>53</v>
      </c>
      <c r="G15" s="13">
        <v>1</v>
      </c>
      <c r="H15" s="91">
        <v>6.4050394145085097</v>
      </c>
      <c r="I15" s="12">
        <v>79</v>
      </c>
      <c r="J15" s="13">
        <v>1</v>
      </c>
      <c r="K15" s="14">
        <v>6.5599276163634599</v>
      </c>
      <c r="L15" s="12">
        <v>19</v>
      </c>
      <c r="M15" s="13">
        <v>2</v>
      </c>
      <c r="N15" s="14">
        <v>12.938757371861101</v>
      </c>
      <c r="O15" s="67">
        <v>17</v>
      </c>
      <c r="P15" s="59" t="s">
        <v>120</v>
      </c>
      <c r="Q15" s="60">
        <v>5.7447511381503267</v>
      </c>
      <c r="R15" s="62">
        <v>68</v>
      </c>
      <c r="S15" s="59">
        <v>2</v>
      </c>
      <c r="T15" s="61">
        <v>13.667661070253834</v>
      </c>
      <c r="U15" s="124">
        <v>10</v>
      </c>
      <c r="V15" s="59" t="s">
        <v>120</v>
      </c>
      <c r="W15" s="50">
        <v>19.497423631471953</v>
      </c>
    </row>
    <row r="16" spans="1:23" x14ac:dyDescent="0.25">
      <c r="A16" s="308" t="s">
        <v>465</v>
      </c>
      <c r="B16" s="311" t="s">
        <v>466</v>
      </c>
      <c r="C16" s="314" t="s">
        <v>1029</v>
      </c>
      <c r="D16" s="314" t="s">
        <v>1036</v>
      </c>
      <c r="E16" s="317">
        <f t="shared" si="0"/>
        <v>6</v>
      </c>
      <c r="F16" s="193">
        <v>86</v>
      </c>
      <c r="G16" s="160">
        <v>1</v>
      </c>
      <c r="H16" s="194">
        <v>16.0346840860051</v>
      </c>
      <c r="I16" s="159">
        <v>90</v>
      </c>
      <c r="J16" s="160">
        <v>1</v>
      </c>
      <c r="K16" s="161">
        <v>8.7043655391335903</v>
      </c>
      <c r="L16" s="159">
        <v>61</v>
      </c>
      <c r="M16" s="160">
        <v>2</v>
      </c>
      <c r="N16" s="161">
        <v>26.358887238630999</v>
      </c>
      <c r="O16" s="164">
        <v>40</v>
      </c>
      <c r="P16" s="157" t="s">
        <v>120</v>
      </c>
      <c r="Q16" s="163">
        <v>16.324252985702685</v>
      </c>
      <c r="R16" s="162">
        <v>21</v>
      </c>
      <c r="S16" s="157" t="s">
        <v>120</v>
      </c>
      <c r="T16" s="158">
        <v>3.2543044842843947</v>
      </c>
      <c r="U16" s="165">
        <v>24</v>
      </c>
      <c r="V16" s="157">
        <v>1</v>
      </c>
      <c r="W16" s="166">
        <v>12.98257089472532</v>
      </c>
    </row>
    <row r="17" spans="1:23" x14ac:dyDescent="0.25">
      <c r="A17" s="310"/>
      <c r="B17" s="313"/>
      <c r="C17" s="316"/>
      <c r="D17" s="316"/>
      <c r="E17" s="319"/>
      <c r="F17" s="195"/>
      <c r="G17" s="196"/>
      <c r="H17" s="197"/>
      <c r="I17" s="198">
        <v>18</v>
      </c>
      <c r="J17" s="196">
        <v>1</v>
      </c>
      <c r="K17" s="199">
        <v>0.732271377744522</v>
      </c>
      <c r="L17" s="198"/>
      <c r="M17" s="196"/>
      <c r="N17" s="199"/>
      <c r="O17" s="186"/>
      <c r="P17" s="187"/>
      <c r="Q17" s="188"/>
      <c r="R17" s="189"/>
      <c r="S17" s="187"/>
      <c r="T17" s="190"/>
      <c r="U17" s="191"/>
      <c r="V17" s="187"/>
      <c r="W17" s="192"/>
    </row>
    <row r="18" spans="1:23" x14ac:dyDescent="0.25">
      <c r="A18" s="211" t="s">
        <v>895</v>
      </c>
      <c r="B18" s="10" t="s">
        <v>896</v>
      </c>
      <c r="C18" s="11" t="s">
        <v>1035</v>
      </c>
      <c r="D18" s="11" t="s">
        <v>11</v>
      </c>
      <c r="E18" s="214">
        <f t="shared" si="0"/>
        <v>5</v>
      </c>
      <c r="F18" s="12">
        <v>40</v>
      </c>
      <c r="G18" s="13">
        <v>1</v>
      </c>
      <c r="H18" s="91">
        <v>3.6503510731026698</v>
      </c>
      <c r="I18" s="12">
        <v>95</v>
      </c>
      <c r="J18" s="13">
        <v>2</v>
      </c>
      <c r="K18" s="14">
        <v>5.9484856880289296</v>
      </c>
      <c r="L18" s="12">
        <v>21</v>
      </c>
      <c r="M18" s="13">
        <v>2</v>
      </c>
      <c r="N18" s="14">
        <v>2.2511238092296701</v>
      </c>
      <c r="O18" s="67">
        <v>44</v>
      </c>
      <c r="P18" s="59">
        <v>1</v>
      </c>
      <c r="Q18" s="60">
        <v>3.0596143762409658</v>
      </c>
      <c r="R18" s="62">
        <v>67</v>
      </c>
      <c r="S18" s="59">
        <v>3</v>
      </c>
      <c r="T18" s="61">
        <v>5.2877377545303599</v>
      </c>
      <c r="U18" s="124"/>
      <c r="V18" s="59"/>
      <c r="W18" s="50"/>
    </row>
    <row r="19" spans="1:23" x14ac:dyDescent="0.25">
      <c r="A19" s="308" t="s">
        <v>22</v>
      </c>
      <c r="B19" s="311" t="s">
        <v>527</v>
      </c>
      <c r="C19" s="314" t="s">
        <v>1029</v>
      </c>
      <c r="D19" s="314" t="s">
        <v>11</v>
      </c>
      <c r="E19" s="317">
        <f t="shared" si="0"/>
        <v>5</v>
      </c>
      <c r="F19" s="193">
        <v>137</v>
      </c>
      <c r="G19" s="160">
        <v>2</v>
      </c>
      <c r="H19" s="194">
        <v>0.67414214537456596</v>
      </c>
      <c r="I19" s="159">
        <v>113</v>
      </c>
      <c r="J19" s="160">
        <v>1</v>
      </c>
      <c r="K19" s="161">
        <v>1.1009347294143399</v>
      </c>
      <c r="L19" s="232">
        <v>74</v>
      </c>
      <c r="M19" s="233">
        <v>2</v>
      </c>
      <c r="N19" s="234">
        <v>0.45784984332331802</v>
      </c>
      <c r="O19" s="164">
        <v>83</v>
      </c>
      <c r="P19" s="157" t="s">
        <v>120</v>
      </c>
      <c r="Q19" s="163">
        <v>0.32993363734946518</v>
      </c>
      <c r="R19" s="162">
        <v>243</v>
      </c>
      <c r="S19" s="157">
        <v>2</v>
      </c>
      <c r="T19" s="158">
        <v>4.1274596053332946</v>
      </c>
      <c r="U19" s="165"/>
      <c r="V19" s="157"/>
      <c r="W19" s="166"/>
    </row>
    <row r="20" spans="1:23" x14ac:dyDescent="0.25">
      <c r="A20" s="310"/>
      <c r="B20" s="313"/>
      <c r="C20" s="316"/>
      <c r="D20" s="316"/>
      <c r="E20" s="319"/>
      <c r="F20" s="195"/>
      <c r="G20" s="196"/>
      <c r="H20" s="197"/>
      <c r="I20" s="198"/>
      <c r="J20" s="196"/>
      <c r="K20" s="199"/>
      <c r="L20" s="254">
        <v>30</v>
      </c>
      <c r="M20" s="255">
        <v>1</v>
      </c>
      <c r="N20" s="256">
        <v>0.25198726239769598</v>
      </c>
      <c r="O20" s="186"/>
      <c r="P20" s="187"/>
      <c r="Q20" s="188"/>
      <c r="R20" s="189">
        <v>40</v>
      </c>
      <c r="S20" s="187"/>
      <c r="T20" s="190"/>
      <c r="U20" s="191"/>
      <c r="V20" s="187"/>
      <c r="W20" s="192"/>
    </row>
    <row r="21" spans="1:23" x14ac:dyDescent="0.25">
      <c r="A21" s="308" t="s">
        <v>447</v>
      </c>
      <c r="B21" s="311" t="s">
        <v>448</v>
      </c>
      <c r="C21" s="314" t="s">
        <v>1029</v>
      </c>
      <c r="D21" s="314" t="s">
        <v>11</v>
      </c>
      <c r="E21" s="317">
        <f t="shared" si="0"/>
        <v>5</v>
      </c>
      <c r="F21" s="193">
        <v>109</v>
      </c>
      <c r="G21" s="160">
        <v>1</v>
      </c>
      <c r="H21" s="194">
        <v>1.9792478007441601</v>
      </c>
      <c r="I21" s="159">
        <v>107</v>
      </c>
      <c r="J21" s="160">
        <v>2</v>
      </c>
      <c r="K21" s="161">
        <v>4.3678990539004099</v>
      </c>
      <c r="L21" s="232">
        <v>119</v>
      </c>
      <c r="M21" s="233">
        <v>2</v>
      </c>
      <c r="N21" s="234">
        <v>1.94389584993455</v>
      </c>
      <c r="O21" s="164">
        <v>31</v>
      </c>
      <c r="P21" s="157" t="s">
        <v>120</v>
      </c>
      <c r="Q21" s="163">
        <v>0.39619270637217846</v>
      </c>
      <c r="R21" s="162">
        <v>88</v>
      </c>
      <c r="S21" s="157">
        <v>3</v>
      </c>
      <c r="T21" s="158">
        <v>1.219277830883106</v>
      </c>
      <c r="U21" s="165"/>
      <c r="V21" s="157"/>
      <c r="W21" s="166"/>
    </row>
    <row r="22" spans="1:23" x14ac:dyDescent="0.25">
      <c r="A22" s="310"/>
      <c r="B22" s="313"/>
      <c r="C22" s="316"/>
      <c r="D22" s="316"/>
      <c r="E22" s="319"/>
      <c r="F22" s="195"/>
      <c r="G22" s="196"/>
      <c r="H22" s="197"/>
      <c r="I22" s="198">
        <v>36</v>
      </c>
      <c r="J22" s="196"/>
      <c r="K22" s="199"/>
      <c r="L22" s="254">
        <v>17</v>
      </c>
      <c r="M22" s="255" t="s">
        <v>120</v>
      </c>
      <c r="N22" s="256">
        <v>0.36097895351312198</v>
      </c>
      <c r="O22" s="186"/>
      <c r="P22" s="187"/>
      <c r="Q22" s="188"/>
      <c r="R22" s="189"/>
      <c r="S22" s="187"/>
      <c r="T22" s="190"/>
      <c r="U22" s="191"/>
      <c r="V22" s="187"/>
      <c r="W22" s="192"/>
    </row>
    <row r="23" spans="1:23" x14ac:dyDescent="0.25">
      <c r="A23" s="308" t="s">
        <v>0</v>
      </c>
      <c r="B23" s="311" t="s">
        <v>1</v>
      </c>
      <c r="C23" s="314" t="s">
        <v>1029</v>
      </c>
      <c r="D23" s="314" t="s">
        <v>11</v>
      </c>
      <c r="E23" s="317">
        <f t="shared" si="0"/>
        <v>5</v>
      </c>
      <c r="F23" s="193">
        <v>1152</v>
      </c>
      <c r="G23" s="160">
        <v>2</v>
      </c>
      <c r="H23" s="194">
        <v>0.38564735489504498</v>
      </c>
      <c r="I23" s="159">
        <v>963</v>
      </c>
      <c r="J23" s="160">
        <v>2</v>
      </c>
      <c r="K23" s="161">
        <v>0.410648890529763</v>
      </c>
      <c r="L23" s="232">
        <v>737</v>
      </c>
      <c r="M23" s="233">
        <v>2</v>
      </c>
      <c r="N23" s="234">
        <v>0.48554501382159099</v>
      </c>
      <c r="O23" s="164">
        <v>1254</v>
      </c>
      <c r="P23" s="157">
        <v>6</v>
      </c>
      <c r="Q23" s="163">
        <v>1.6434876763346007</v>
      </c>
      <c r="R23" s="162">
        <v>1091</v>
      </c>
      <c r="S23" s="157">
        <v>3</v>
      </c>
      <c r="T23" s="158">
        <v>1.6096424355134438</v>
      </c>
      <c r="U23" s="165"/>
      <c r="V23" s="157"/>
      <c r="W23" s="166"/>
    </row>
    <row r="24" spans="1:23" x14ac:dyDescent="0.25">
      <c r="A24" s="309"/>
      <c r="B24" s="312"/>
      <c r="C24" s="315"/>
      <c r="D24" s="315"/>
      <c r="E24" s="318"/>
      <c r="F24" s="200"/>
      <c r="G24" s="201"/>
      <c r="H24" s="202"/>
      <c r="I24" s="203">
        <v>144</v>
      </c>
      <c r="J24" s="201">
        <v>2</v>
      </c>
      <c r="K24" s="204">
        <v>0.133214337166143</v>
      </c>
      <c r="L24" s="205">
        <v>190</v>
      </c>
      <c r="M24" s="176">
        <v>2</v>
      </c>
      <c r="N24" s="177">
        <v>0.190750275420006</v>
      </c>
      <c r="O24" s="205">
        <v>126</v>
      </c>
      <c r="P24" s="176">
        <v>1</v>
      </c>
      <c r="Q24" s="177">
        <v>0.20882950468492589</v>
      </c>
      <c r="R24" s="175">
        <v>172</v>
      </c>
      <c r="S24" s="176">
        <v>2</v>
      </c>
      <c r="T24" s="178">
        <v>0.40492076478533595</v>
      </c>
      <c r="U24" s="179"/>
      <c r="V24" s="176"/>
      <c r="W24" s="180"/>
    </row>
    <row r="25" spans="1:23" x14ac:dyDescent="0.25">
      <c r="A25" s="310"/>
      <c r="B25" s="313"/>
      <c r="C25" s="316"/>
      <c r="D25" s="316"/>
      <c r="E25" s="319"/>
      <c r="F25" s="195"/>
      <c r="G25" s="196"/>
      <c r="H25" s="197"/>
      <c r="I25" s="198"/>
      <c r="J25" s="196"/>
      <c r="K25" s="199"/>
      <c r="L25" s="254">
        <v>31</v>
      </c>
      <c r="M25" s="255">
        <v>1</v>
      </c>
      <c r="N25" s="256">
        <v>0.17808962801789299</v>
      </c>
      <c r="O25" s="186"/>
      <c r="P25" s="187"/>
      <c r="Q25" s="188"/>
      <c r="R25" s="189">
        <v>170</v>
      </c>
      <c r="S25" s="187">
        <v>3</v>
      </c>
      <c r="T25" s="190">
        <v>0.33200150375172877</v>
      </c>
      <c r="U25" s="191"/>
      <c r="V25" s="187"/>
      <c r="W25" s="192"/>
    </row>
    <row r="26" spans="1:23" x14ac:dyDescent="0.25">
      <c r="A26" s="211" t="s">
        <v>528</v>
      </c>
      <c r="B26" s="10" t="s">
        <v>72</v>
      </c>
      <c r="C26" s="11" t="s">
        <v>1029</v>
      </c>
      <c r="D26" s="11" t="s">
        <v>1036</v>
      </c>
      <c r="E26" s="214">
        <f t="shared" si="0"/>
        <v>5</v>
      </c>
      <c r="F26" s="12">
        <v>105</v>
      </c>
      <c r="G26" s="13">
        <v>2</v>
      </c>
      <c r="H26" s="91">
        <v>1.2685294767026001</v>
      </c>
      <c r="I26" s="12">
        <v>40</v>
      </c>
      <c r="J26" s="13">
        <v>1</v>
      </c>
      <c r="K26" s="14">
        <v>1.7581254269033599</v>
      </c>
      <c r="L26" s="12">
        <v>46</v>
      </c>
      <c r="M26" s="13">
        <v>2</v>
      </c>
      <c r="N26" s="14">
        <v>2.8325922877033398</v>
      </c>
      <c r="O26" s="67">
        <v>37</v>
      </c>
      <c r="P26" s="59" t="s">
        <v>120</v>
      </c>
      <c r="Q26" s="60">
        <v>0.68538276935108222</v>
      </c>
      <c r="R26" s="62">
        <v>95</v>
      </c>
      <c r="S26" s="59">
        <v>1</v>
      </c>
      <c r="T26" s="61">
        <v>1.6382715797982572</v>
      </c>
      <c r="U26" s="124"/>
      <c r="V26" s="59"/>
      <c r="W26" s="50"/>
    </row>
    <row r="27" spans="1:23" x14ac:dyDescent="0.25">
      <c r="A27" s="211" t="s">
        <v>897</v>
      </c>
      <c r="B27" s="10" t="s">
        <v>898</v>
      </c>
      <c r="C27" s="11" t="s">
        <v>1029</v>
      </c>
      <c r="D27" s="11" t="s">
        <v>1036</v>
      </c>
      <c r="E27" s="214">
        <f t="shared" si="0"/>
        <v>5</v>
      </c>
      <c r="F27" s="12">
        <v>41</v>
      </c>
      <c r="G27" s="13">
        <v>1</v>
      </c>
      <c r="H27" s="91">
        <v>1.40505967814021</v>
      </c>
      <c r="I27" s="12">
        <v>22</v>
      </c>
      <c r="J27" s="13">
        <v>1</v>
      </c>
      <c r="K27" s="14">
        <v>1.14089619030706</v>
      </c>
      <c r="L27" s="12">
        <v>27</v>
      </c>
      <c r="M27" s="13">
        <v>2</v>
      </c>
      <c r="N27" s="14">
        <v>2.2886370144926702</v>
      </c>
      <c r="O27" s="67">
        <v>20</v>
      </c>
      <c r="P27" s="59" t="s">
        <v>120</v>
      </c>
      <c r="Q27" s="60">
        <v>0.68965985238786809</v>
      </c>
      <c r="R27" s="62">
        <v>29</v>
      </c>
      <c r="S27" s="59">
        <v>1</v>
      </c>
      <c r="T27" s="61">
        <v>0.68960163897790205</v>
      </c>
      <c r="U27" s="124"/>
      <c r="V27" s="59"/>
      <c r="W27" s="50"/>
    </row>
    <row r="28" spans="1:23" x14ac:dyDescent="0.25">
      <c r="A28" s="211" t="s">
        <v>899</v>
      </c>
      <c r="B28" s="10" t="s">
        <v>1259</v>
      </c>
      <c r="C28" s="11" t="s">
        <v>1062</v>
      </c>
      <c r="D28" s="11" t="s">
        <v>11</v>
      </c>
      <c r="E28" s="214">
        <f t="shared" si="0"/>
        <v>5</v>
      </c>
      <c r="F28" s="257">
        <v>32</v>
      </c>
      <c r="G28" s="258">
        <v>2</v>
      </c>
      <c r="H28" s="265">
        <v>0.64105019078877401</v>
      </c>
      <c r="I28" s="257">
        <v>6</v>
      </c>
      <c r="J28" s="258" t="s">
        <v>120</v>
      </c>
      <c r="K28" s="259">
        <v>1.3993314376331001</v>
      </c>
      <c r="L28" s="257">
        <v>26</v>
      </c>
      <c r="M28" s="258">
        <v>2</v>
      </c>
      <c r="N28" s="259">
        <v>0.26716067789595699</v>
      </c>
      <c r="O28" s="266">
        <v>22</v>
      </c>
      <c r="P28" s="258" t="s">
        <v>120</v>
      </c>
      <c r="Q28" s="259">
        <v>0.13652735377983749</v>
      </c>
      <c r="R28" s="257">
        <v>35</v>
      </c>
      <c r="S28" s="258">
        <v>2</v>
      </c>
      <c r="T28" s="265">
        <v>0.26558142927318995</v>
      </c>
      <c r="U28" s="124"/>
      <c r="V28" s="59"/>
      <c r="W28" s="50"/>
    </row>
    <row r="29" spans="1:23" x14ac:dyDescent="0.25">
      <c r="A29" s="308" t="s">
        <v>449</v>
      </c>
      <c r="B29" s="311" t="s">
        <v>450</v>
      </c>
      <c r="C29" s="314" t="s">
        <v>1029</v>
      </c>
      <c r="D29" s="314" t="s">
        <v>11</v>
      </c>
      <c r="E29" s="317">
        <f t="shared" si="0"/>
        <v>5</v>
      </c>
      <c r="F29" s="205">
        <v>48</v>
      </c>
      <c r="G29" s="176">
        <v>2</v>
      </c>
      <c r="H29" s="177">
        <v>2.5035293771640901</v>
      </c>
      <c r="I29" s="232">
        <v>29</v>
      </c>
      <c r="J29" s="233">
        <v>2</v>
      </c>
      <c r="K29" s="234">
        <v>1.22370157933154</v>
      </c>
      <c r="L29" s="232">
        <v>27</v>
      </c>
      <c r="M29" s="233">
        <v>2</v>
      </c>
      <c r="N29" s="234">
        <v>4.4076582336454804</v>
      </c>
      <c r="O29" s="164">
        <v>14</v>
      </c>
      <c r="P29" s="157" t="s">
        <v>120</v>
      </c>
      <c r="Q29" s="163">
        <v>0.81710960425099166</v>
      </c>
      <c r="R29" s="162">
        <v>20</v>
      </c>
      <c r="S29" s="157" t="s">
        <v>120</v>
      </c>
      <c r="T29" s="158">
        <v>2.7201387482786679</v>
      </c>
      <c r="U29" s="165"/>
      <c r="V29" s="157"/>
      <c r="W29" s="166"/>
    </row>
    <row r="30" spans="1:23" x14ac:dyDescent="0.25">
      <c r="A30" s="310"/>
      <c r="B30" s="313"/>
      <c r="C30" s="316"/>
      <c r="D30" s="316"/>
      <c r="E30" s="319"/>
      <c r="F30" s="254">
        <v>11</v>
      </c>
      <c r="G30" s="255">
        <v>1</v>
      </c>
      <c r="H30" s="256">
        <v>4.4899955390415904</v>
      </c>
      <c r="I30" s="254">
        <v>12</v>
      </c>
      <c r="J30" s="255">
        <v>1</v>
      </c>
      <c r="K30" s="256">
        <v>2.4774147371572801</v>
      </c>
      <c r="L30" s="254">
        <v>24</v>
      </c>
      <c r="M30" s="255">
        <v>2</v>
      </c>
      <c r="N30" s="256">
        <v>23.7086726337069</v>
      </c>
      <c r="O30" s="186"/>
      <c r="P30" s="187"/>
      <c r="Q30" s="188"/>
      <c r="R30" s="186"/>
      <c r="S30" s="187"/>
      <c r="T30" s="190"/>
      <c r="U30" s="191"/>
      <c r="V30" s="187"/>
      <c r="W30" s="192"/>
    </row>
    <row r="31" spans="1:23" x14ac:dyDescent="0.25">
      <c r="A31" s="211" t="s">
        <v>478</v>
      </c>
      <c r="B31" s="10" t="s">
        <v>11</v>
      </c>
      <c r="C31" s="11" t="s">
        <v>1029</v>
      </c>
      <c r="D31" s="11" t="s">
        <v>11</v>
      </c>
      <c r="E31" s="214">
        <f t="shared" si="0"/>
        <v>5</v>
      </c>
      <c r="F31" s="31">
        <v>19</v>
      </c>
      <c r="G31" s="13">
        <v>1</v>
      </c>
      <c r="H31" s="91">
        <v>7.2181923444193599</v>
      </c>
      <c r="I31" s="12">
        <v>21</v>
      </c>
      <c r="J31" s="13">
        <v>1</v>
      </c>
      <c r="K31" s="14">
        <v>4.64353487384271</v>
      </c>
      <c r="L31" s="12">
        <v>13</v>
      </c>
      <c r="M31" s="13" t="s">
        <v>120</v>
      </c>
      <c r="N31" s="14">
        <v>6.4931234103161204</v>
      </c>
      <c r="O31" s="67">
        <v>17</v>
      </c>
      <c r="P31" s="59" t="s">
        <v>120</v>
      </c>
      <c r="Q31" s="60">
        <v>3.9527264362954662</v>
      </c>
      <c r="R31" s="58">
        <v>18</v>
      </c>
      <c r="S31" s="59">
        <v>1</v>
      </c>
      <c r="T31" s="61">
        <v>4.941235125033268</v>
      </c>
      <c r="U31" s="124"/>
      <c r="V31" s="59"/>
      <c r="W31" s="50"/>
    </row>
    <row r="32" spans="1:23" x14ac:dyDescent="0.25">
      <c r="A32" s="308" t="s">
        <v>900</v>
      </c>
      <c r="B32" s="311" t="s">
        <v>1265</v>
      </c>
      <c r="C32" s="314" t="s">
        <v>1029</v>
      </c>
      <c r="D32" s="314" t="s">
        <v>11</v>
      </c>
      <c r="E32" s="317">
        <f t="shared" si="0"/>
        <v>5</v>
      </c>
      <c r="F32" s="193">
        <v>39</v>
      </c>
      <c r="G32" s="160">
        <v>1</v>
      </c>
      <c r="H32" s="194">
        <v>5.5960564506704102</v>
      </c>
      <c r="I32" s="159">
        <v>46</v>
      </c>
      <c r="J32" s="160">
        <v>2</v>
      </c>
      <c r="K32" s="161">
        <v>2.8504542547121998</v>
      </c>
      <c r="L32" s="232">
        <v>61</v>
      </c>
      <c r="M32" s="233">
        <v>2</v>
      </c>
      <c r="N32" s="234">
        <v>5.7329142156753097</v>
      </c>
      <c r="O32" s="164">
        <v>42</v>
      </c>
      <c r="P32" s="157">
        <v>2</v>
      </c>
      <c r="Q32" s="163">
        <v>6.3263813034138519</v>
      </c>
      <c r="R32" s="162">
        <v>60</v>
      </c>
      <c r="S32" s="157">
        <v>2</v>
      </c>
      <c r="T32" s="158">
        <v>5.2399322048959762</v>
      </c>
      <c r="U32" s="165"/>
      <c r="V32" s="157"/>
      <c r="W32" s="166"/>
    </row>
    <row r="33" spans="1:23" x14ac:dyDescent="0.25">
      <c r="A33" s="310"/>
      <c r="B33" s="313"/>
      <c r="C33" s="316"/>
      <c r="D33" s="316"/>
      <c r="E33" s="319"/>
      <c r="F33" s="195"/>
      <c r="G33" s="196"/>
      <c r="H33" s="197"/>
      <c r="I33" s="198"/>
      <c r="J33" s="196"/>
      <c r="K33" s="199"/>
      <c r="L33" s="254">
        <v>38</v>
      </c>
      <c r="M33" s="255">
        <v>2</v>
      </c>
      <c r="N33" s="256">
        <v>3.6655628508247999</v>
      </c>
      <c r="O33" s="186"/>
      <c r="P33" s="187"/>
      <c r="Q33" s="188"/>
      <c r="R33" s="189"/>
      <c r="S33" s="187"/>
      <c r="T33" s="190"/>
      <c r="U33" s="191"/>
      <c r="V33" s="187"/>
      <c r="W33" s="192"/>
    </row>
    <row r="34" spans="1:23" x14ac:dyDescent="0.25">
      <c r="A34" s="308" t="s">
        <v>451</v>
      </c>
      <c r="B34" s="311" t="s">
        <v>1269</v>
      </c>
      <c r="C34" s="314" t="s">
        <v>1029</v>
      </c>
      <c r="D34" s="314" t="s">
        <v>1036</v>
      </c>
      <c r="E34" s="317">
        <f t="shared" si="0"/>
        <v>5</v>
      </c>
      <c r="F34" s="205">
        <v>580</v>
      </c>
      <c r="G34" s="176">
        <v>2</v>
      </c>
      <c r="H34" s="177">
        <v>3.4199379913183701</v>
      </c>
      <c r="I34" s="159">
        <v>104</v>
      </c>
      <c r="J34" s="160">
        <v>2</v>
      </c>
      <c r="K34" s="161">
        <v>3.3063068185610298</v>
      </c>
      <c r="L34" s="232">
        <v>260</v>
      </c>
      <c r="M34" s="233">
        <v>2</v>
      </c>
      <c r="N34" s="234">
        <v>5.9400947486050804</v>
      </c>
      <c r="O34" s="164">
        <v>171</v>
      </c>
      <c r="P34" s="157">
        <v>5</v>
      </c>
      <c r="Q34" s="163">
        <v>3.3567911871816798</v>
      </c>
      <c r="R34" s="162">
        <v>480</v>
      </c>
      <c r="S34" s="157">
        <v>2</v>
      </c>
      <c r="T34" s="158">
        <v>3.7686985447331911</v>
      </c>
      <c r="U34" s="165"/>
      <c r="V34" s="157"/>
      <c r="W34" s="166"/>
    </row>
    <row r="35" spans="1:23" x14ac:dyDescent="0.25">
      <c r="A35" s="310"/>
      <c r="B35" s="313"/>
      <c r="C35" s="316"/>
      <c r="D35" s="316"/>
      <c r="E35" s="319"/>
      <c r="F35" s="254">
        <v>42</v>
      </c>
      <c r="G35" s="255">
        <v>1</v>
      </c>
      <c r="H35" s="256">
        <v>1.13949482862573</v>
      </c>
      <c r="I35" s="198"/>
      <c r="J35" s="196"/>
      <c r="K35" s="199"/>
      <c r="L35" s="254">
        <v>48</v>
      </c>
      <c r="M35" s="255">
        <v>1</v>
      </c>
      <c r="N35" s="256">
        <v>1.2538338204488999</v>
      </c>
      <c r="O35" s="186"/>
      <c r="P35" s="187"/>
      <c r="Q35" s="188"/>
      <c r="R35" s="189"/>
      <c r="S35" s="187"/>
      <c r="T35" s="190"/>
      <c r="U35" s="191"/>
      <c r="V35" s="187"/>
      <c r="W35" s="192"/>
    </row>
    <row r="36" spans="1:23" x14ac:dyDescent="0.25">
      <c r="A36" s="308" t="s">
        <v>542</v>
      </c>
      <c r="B36" s="311" t="s">
        <v>543</v>
      </c>
      <c r="C36" s="314" t="s">
        <v>1029</v>
      </c>
      <c r="D36" s="314" t="s">
        <v>11</v>
      </c>
      <c r="E36" s="317">
        <f t="shared" si="0"/>
        <v>5</v>
      </c>
      <c r="F36" s="193">
        <v>73</v>
      </c>
      <c r="G36" s="160">
        <v>1</v>
      </c>
      <c r="H36" s="194">
        <v>13.032651665582801</v>
      </c>
      <c r="I36" s="159">
        <v>63</v>
      </c>
      <c r="J36" s="160">
        <v>1</v>
      </c>
      <c r="K36" s="161">
        <v>5.4750509248243802</v>
      </c>
      <c r="L36" s="162">
        <v>48</v>
      </c>
      <c r="M36" s="157">
        <v>2</v>
      </c>
      <c r="N36" s="163">
        <v>9.1008521407921208</v>
      </c>
      <c r="O36" s="164">
        <v>23</v>
      </c>
      <c r="P36" s="157" t="s">
        <v>120</v>
      </c>
      <c r="Q36" s="163">
        <v>6.6980820778204446</v>
      </c>
      <c r="R36" s="162">
        <v>34</v>
      </c>
      <c r="S36" s="157">
        <v>1</v>
      </c>
      <c r="T36" s="158">
        <v>10.021619673922446</v>
      </c>
      <c r="U36" s="165"/>
      <c r="V36" s="157"/>
      <c r="W36" s="166"/>
    </row>
    <row r="37" spans="1:23" x14ac:dyDescent="0.25">
      <c r="A37" s="310"/>
      <c r="B37" s="313"/>
      <c r="C37" s="316"/>
      <c r="D37" s="316"/>
      <c r="E37" s="319"/>
      <c r="F37" s="195"/>
      <c r="G37" s="196"/>
      <c r="H37" s="197"/>
      <c r="I37" s="198"/>
      <c r="J37" s="196"/>
      <c r="K37" s="199"/>
      <c r="L37" s="189">
        <v>63</v>
      </c>
      <c r="M37" s="187" t="s">
        <v>120</v>
      </c>
      <c r="N37" s="188">
        <v>2.6300471351069201</v>
      </c>
      <c r="O37" s="186"/>
      <c r="P37" s="187"/>
      <c r="Q37" s="188"/>
      <c r="R37" s="189"/>
      <c r="S37" s="187"/>
      <c r="T37" s="190"/>
      <c r="U37" s="191"/>
      <c r="V37" s="187"/>
      <c r="W37" s="192"/>
    </row>
    <row r="38" spans="1:23" x14ac:dyDescent="0.25">
      <c r="A38" s="308" t="s">
        <v>484</v>
      </c>
      <c r="B38" s="311" t="s">
        <v>485</v>
      </c>
      <c r="C38" s="314" t="s">
        <v>1029</v>
      </c>
      <c r="D38" s="314" t="s">
        <v>1036</v>
      </c>
      <c r="E38" s="317">
        <f t="shared" si="0"/>
        <v>5</v>
      </c>
      <c r="F38" s="205">
        <v>44</v>
      </c>
      <c r="G38" s="176">
        <v>1</v>
      </c>
      <c r="H38" s="177">
        <v>1.4171591772921199</v>
      </c>
      <c r="I38" s="205">
        <v>88</v>
      </c>
      <c r="J38" s="176">
        <v>1</v>
      </c>
      <c r="K38" s="177">
        <v>2.8248030772964801</v>
      </c>
      <c r="L38" s="232">
        <v>24</v>
      </c>
      <c r="M38" s="233">
        <v>2</v>
      </c>
      <c r="N38" s="234">
        <v>12.364293274926901</v>
      </c>
      <c r="O38" s="164">
        <v>27</v>
      </c>
      <c r="P38" s="157" t="s">
        <v>120</v>
      </c>
      <c r="Q38" s="163">
        <v>0.94084979139896274</v>
      </c>
      <c r="R38" s="162">
        <v>21</v>
      </c>
      <c r="S38" s="157">
        <v>1</v>
      </c>
      <c r="T38" s="158">
        <v>3.1042738324026846</v>
      </c>
      <c r="U38" s="165"/>
      <c r="V38" s="157"/>
      <c r="W38" s="166"/>
    </row>
    <row r="39" spans="1:23" x14ac:dyDescent="0.25">
      <c r="A39" s="310"/>
      <c r="B39" s="313"/>
      <c r="C39" s="316"/>
      <c r="D39" s="316"/>
      <c r="E39" s="319"/>
      <c r="F39" s="254">
        <v>11</v>
      </c>
      <c r="G39" s="255">
        <v>1</v>
      </c>
      <c r="H39" s="256">
        <v>1.89528165578976</v>
      </c>
      <c r="I39" s="254">
        <v>18</v>
      </c>
      <c r="J39" s="255">
        <v>1</v>
      </c>
      <c r="K39" s="256">
        <v>1.58429929876658</v>
      </c>
      <c r="L39" s="254">
        <v>16</v>
      </c>
      <c r="M39" s="255">
        <v>1</v>
      </c>
      <c r="N39" s="256">
        <v>1.3997624946437599</v>
      </c>
      <c r="O39" s="186"/>
      <c r="P39" s="187"/>
      <c r="Q39" s="188"/>
      <c r="R39" s="189"/>
      <c r="S39" s="187"/>
      <c r="T39" s="190"/>
      <c r="U39" s="191"/>
      <c r="V39" s="187"/>
      <c r="W39" s="192"/>
    </row>
    <row r="40" spans="1:23" x14ac:dyDescent="0.25">
      <c r="A40" s="308" t="s">
        <v>453</v>
      </c>
      <c r="B40" s="311" t="s">
        <v>454</v>
      </c>
      <c r="C40" s="314" t="s">
        <v>1029</v>
      </c>
      <c r="D40" s="314" t="s">
        <v>11</v>
      </c>
      <c r="E40" s="317">
        <f t="shared" si="0"/>
        <v>5</v>
      </c>
      <c r="F40" s="193">
        <v>176</v>
      </c>
      <c r="G40" s="160">
        <v>2</v>
      </c>
      <c r="H40" s="177">
        <v>0.45473730968131998</v>
      </c>
      <c r="I40" s="205">
        <v>639</v>
      </c>
      <c r="J40" s="176">
        <v>2</v>
      </c>
      <c r="K40" s="177">
        <v>0.52704006631216604</v>
      </c>
      <c r="L40" s="232">
        <v>40</v>
      </c>
      <c r="M40" s="233">
        <v>2</v>
      </c>
      <c r="N40" s="234">
        <v>0.40617256789629902</v>
      </c>
      <c r="O40" s="164">
        <v>121</v>
      </c>
      <c r="P40" s="157">
        <v>2</v>
      </c>
      <c r="Q40" s="163">
        <v>0.30638196386556577</v>
      </c>
      <c r="R40" s="162">
        <v>144</v>
      </c>
      <c r="S40" s="157">
        <v>2</v>
      </c>
      <c r="T40" s="158">
        <v>0.75084684590313666</v>
      </c>
      <c r="U40" s="165"/>
      <c r="V40" s="157"/>
      <c r="W40" s="166"/>
    </row>
    <row r="41" spans="1:23" x14ac:dyDescent="0.25">
      <c r="A41" s="310"/>
      <c r="B41" s="313"/>
      <c r="C41" s="316"/>
      <c r="D41" s="316"/>
      <c r="E41" s="319"/>
      <c r="F41" s="195"/>
      <c r="G41" s="196"/>
      <c r="H41" s="197"/>
      <c r="I41" s="254">
        <v>36</v>
      </c>
      <c r="J41" s="255">
        <v>2</v>
      </c>
      <c r="K41" s="256">
        <v>0.34604852305925798</v>
      </c>
      <c r="L41" s="254">
        <v>31</v>
      </c>
      <c r="M41" s="255">
        <v>2</v>
      </c>
      <c r="N41" s="256">
        <v>0.55633106716138503</v>
      </c>
      <c r="O41" s="186"/>
      <c r="P41" s="187"/>
      <c r="Q41" s="188"/>
      <c r="R41" s="189"/>
      <c r="S41" s="187"/>
      <c r="T41" s="190"/>
      <c r="U41" s="191"/>
      <c r="V41" s="187"/>
      <c r="W41" s="192"/>
    </row>
    <row r="42" spans="1:23" x14ac:dyDescent="0.25">
      <c r="A42" s="308" t="s">
        <v>489</v>
      </c>
      <c r="B42" s="311" t="s">
        <v>490</v>
      </c>
      <c r="C42" s="314" t="s">
        <v>1029</v>
      </c>
      <c r="D42" s="314" t="s">
        <v>11</v>
      </c>
      <c r="E42" s="317">
        <f t="shared" si="0"/>
        <v>5</v>
      </c>
      <c r="F42" s="193">
        <v>47</v>
      </c>
      <c r="G42" s="160">
        <v>1</v>
      </c>
      <c r="H42" s="194">
        <v>1.6303530150690999</v>
      </c>
      <c r="I42" s="162">
        <v>235</v>
      </c>
      <c r="J42" s="157">
        <v>2</v>
      </c>
      <c r="K42" s="163">
        <v>2.45470262302387</v>
      </c>
      <c r="L42" s="159">
        <v>10</v>
      </c>
      <c r="M42" s="160" t="s">
        <v>120</v>
      </c>
      <c r="N42" s="161">
        <v>1.8077477030781199</v>
      </c>
      <c r="O42" s="164">
        <v>17</v>
      </c>
      <c r="P42" s="157" t="s">
        <v>120</v>
      </c>
      <c r="Q42" s="163">
        <v>0.53837303198422648</v>
      </c>
      <c r="R42" s="162">
        <v>15</v>
      </c>
      <c r="S42" s="157" t="s">
        <v>120</v>
      </c>
      <c r="T42" s="158">
        <v>0.95096770634322025</v>
      </c>
      <c r="U42" s="165"/>
      <c r="V42" s="157"/>
      <c r="W42" s="166"/>
    </row>
    <row r="43" spans="1:23" x14ac:dyDescent="0.25">
      <c r="A43" s="310"/>
      <c r="B43" s="313"/>
      <c r="C43" s="316"/>
      <c r="D43" s="316"/>
      <c r="E43" s="319"/>
      <c r="F43" s="195"/>
      <c r="G43" s="196"/>
      <c r="H43" s="197"/>
      <c r="I43" s="189">
        <v>79</v>
      </c>
      <c r="J43" s="187">
        <v>2</v>
      </c>
      <c r="K43" s="188">
        <v>2.6014512723943799</v>
      </c>
      <c r="L43" s="198"/>
      <c r="M43" s="196"/>
      <c r="N43" s="199"/>
      <c r="O43" s="186"/>
      <c r="P43" s="187"/>
      <c r="Q43" s="188"/>
      <c r="R43" s="189"/>
      <c r="S43" s="187"/>
      <c r="T43" s="190"/>
      <c r="U43" s="191"/>
      <c r="V43" s="187"/>
      <c r="W43" s="192"/>
    </row>
    <row r="44" spans="1:23" x14ac:dyDescent="0.25">
      <c r="A44" s="308" t="s">
        <v>455</v>
      </c>
      <c r="B44" s="311" t="s">
        <v>456</v>
      </c>
      <c r="C44" s="314" t="s">
        <v>1029</v>
      </c>
      <c r="D44" s="314"/>
      <c r="E44" s="317">
        <f t="shared" si="0"/>
        <v>5</v>
      </c>
      <c r="F44" s="193">
        <v>61</v>
      </c>
      <c r="G44" s="160">
        <v>1</v>
      </c>
      <c r="H44" s="194">
        <v>2.58179456399245</v>
      </c>
      <c r="I44" s="162">
        <v>52</v>
      </c>
      <c r="J44" s="157">
        <v>2</v>
      </c>
      <c r="K44" s="163">
        <v>1.7301286715305599</v>
      </c>
      <c r="L44" s="159">
        <v>13</v>
      </c>
      <c r="M44" s="160" t="s">
        <v>120</v>
      </c>
      <c r="N44" s="161">
        <v>2.05268874798757</v>
      </c>
      <c r="O44" s="164">
        <v>14</v>
      </c>
      <c r="P44" s="157" t="s">
        <v>120</v>
      </c>
      <c r="Q44" s="163">
        <v>3.7843888438629807</v>
      </c>
      <c r="R44" s="162">
        <v>13</v>
      </c>
      <c r="S44" s="157" t="s">
        <v>120</v>
      </c>
      <c r="T44" s="158">
        <v>4.9891316806759924</v>
      </c>
      <c r="U44" s="165"/>
      <c r="V44" s="157"/>
      <c r="W44" s="166"/>
    </row>
    <row r="45" spans="1:23" x14ac:dyDescent="0.25">
      <c r="A45" s="310"/>
      <c r="B45" s="313"/>
      <c r="C45" s="316"/>
      <c r="D45" s="316"/>
      <c r="E45" s="319"/>
      <c r="F45" s="195"/>
      <c r="G45" s="196"/>
      <c r="H45" s="197"/>
      <c r="I45" s="189">
        <v>39</v>
      </c>
      <c r="J45" s="187">
        <v>1</v>
      </c>
      <c r="K45" s="188">
        <v>5.3810043220406296</v>
      </c>
      <c r="L45" s="198"/>
      <c r="M45" s="196"/>
      <c r="N45" s="199"/>
      <c r="O45" s="186"/>
      <c r="P45" s="187"/>
      <c r="Q45" s="188"/>
      <c r="R45" s="189"/>
      <c r="S45" s="187"/>
      <c r="T45" s="190"/>
      <c r="U45" s="191"/>
      <c r="V45" s="187"/>
      <c r="W45" s="192"/>
    </row>
    <row r="46" spans="1:23" x14ac:dyDescent="0.25">
      <c r="A46" s="211" t="s">
        <v>806</v>
      </c>
      <c r="B46" s="10" t="s">
        <v>807</v>
      </c>
      <c r="C46" s="11" t="s">
        <v>1035</v>
      </c>
      <c r="D46" s="11" t="s">
        <v>1036</v>
      </c>
      <c r="E46" s="214">
        <f t="shared" si="0"/>
        <v>5</v>
      </c>
      <c r="F46" s="12">
        <v>39</v>
      </c>
      <c r="G46" s="13">
        <v>1</v>
      </c>
      <c r="H46" s="91">
        <v>0.89758940506333995</v>
      </c>
      <c r="I46" s="12">
        <v>35</v>
      </c>
      <c r="J46" s="13">
        <v>1</v>
      </c>
      <c r="K46" s="14">
        <v>1.4176161214222101</v>
      </c>
      <c r="L46" s="12">
        <v>19</v>
      </c>
      <c r="M46" s="13">
        <v>1</v>
      </c>
      <c r="N46" s="14">
        <v>0.64850862808993204</v>
      </c>
      <c r="O46" s="67">
        <v>12</v>
      </c>
      <c r="P46" s="59" t="s">
        <v>120</v>
      </c>
      <c r="Q46" s="60">
        <v>2.9988963024764521</v>
      </c>
      <c r="R46" s="62">
        <v>64</v>
      </c>
      <c r="S46" s="59">
        <v>2</v>
      </c>
      <c r="T46" s="61">
        <v>2.5460450967635122</v>
      </c>
      <c r="U46" s="124"/>
      <c r="V46" s="59"/>
      <c r="W46" s="50"/>
    </row>
    <row r="47" spans="1:23" x14ac:dyDescent="0.25">
      <c r="A47" s="308" t="s">
        <v>444</v>
      </c>
      <c r="B47" s="311" t="s">
        <v>1317</v>
      </c>
      <c r="C47" s="314" t="s">
        <v>1237</v>
      </c>
      <c r="D47" s="314" t="s">
        <v>1036</v>
      </c>
      <c r="E47" s="317">
        <f t="shared" si="0"/>
        <v>5</v>
      </c>
      <c r="F47" s="205">
        <v>146</v>
      </c>
      <c r="G47" s="176">
        <v>2</v>
      </c>
      <c r="H47" s="177">
        <v>3.1934069486786701E-3</v>
      </c>
      <c r="I47" s="159">
        <v>225</v>
      </c>
      <c r="J47" s="160">
        <v>2</v>
      </c>
      <c r="K47" s="161">
        <v>3.4827131175749E-3</v>
      </c>
      <c r="L47" s="159"/>
      <c r="M47" s="160"/>
      <c r="N47" s="161"/>
      <c r="O47" s="232">
        <v>369</v>
      </c>
      <c r="P47" s="233">
        <v>6</v>
      </c>
      <c r="Q47" s="234">
        <v>0.26309898960439199</v>
      </c>
      <c r="R47" s="162">
        <v>205</v>
      </c>
      <c r="S47" s="157">
        <v>3</v>
      </c>
      <c r="T47" s="158">
        <v>5.3492484064385316E-2</v>
      </c>
      <c r="U47" s="165">
        <v>23</v>
      </c>
      <c r="V47" s="157">
        <v>1</v>
      </c>
      <c r="W47" s="166">
        <v>2.4915725096215497E-2</v>
      </c>
    </row>
    <row r="48" spans="1:23" x14ac:dyDescent="0.25">
      <c r="A48" s="310"/>
      <c r="B48" s="313"/>
      <c r="C48" s="316"/>
      <c r="D48" s="316"/>
      <c r="E48" s="319"/>
      <c r="F48" s="254">
        <v>24</v>
      </c>
      <c r="G48" s="255" t="s">
        <v>120</v>
      </c>
      <c r="H48" s="256">
        <v>1.8847481902631599E-3</v>
      </c>
      <c r="I48" s="198"/>
      <c r="J48" s="196"/>
      <c r="K48" s="199"/>
      <c r="L48" s="198"/>
      <c r="M48" s="196"/>
      <c r="N48" s="199"/>
      <c r="O48" s="254">
        <v>104</v>
      </c>
      <c r="P48" s="255">
        <v>2</v>
      </c>
      <c r="Q48" s="256">
        <v>0.11504395925355863</v>
      </c>
      <c r="R48" s="189"/>
      <c r="S48" s="187"/>
      <c r="T48" s="190"/>
      <c r="U48" s="191"/>
      <c r="V48" s="187"/>
      <c r="W48" s="192"/>
    </row>
    <row r="49" spans="1:23" x14ac:dyDescent="0.25">
      <c r="A49" s="308" t="s">
        <v>457</v>
      </c>
      <c r="B49" s="311" t="s">
        <v>458</v>
      </c>
      <c r="C49" s="314" t="s">
        <v>1029</v>
      </c>
      <c r="D49" s="314" t="s">
        <v>1036</v>
      </c>
      <c r="E49" s="317">
        <f t="shared" si="0"/>
        <v>5</v>
      </c>
      <c r="F49" s="295">
        <v>1086</v>
      </c>
      <c r="G49" s="208">
        <v>2</v>
      </c>
      <c r="H49" s="296">
        <v>0.37165890740016</v>
      </c>
      <c r="I49" s="159"/>
      <c r="J49" s="160"/>
      <c r="K49" s="161"/>
      <c r="L49" s="159">
        <v>672</v>
      </c>
      <c r="M49" s="160">
        <v>2</v>
      </c>
      <c r="N49" s="161">
        <v>0.37033227749532199</v>
      </c>
      <c r="O49" s="164">
        <v>183</v>
      </c>
      <c r="P49" s="157">
        <v>5</v>
      </c>
      <c r="Q49" s="163">
        <v>0.40703015586348129</v>
      </c>
      <c r="R49" s="162">
        <v>243</v>
      </c>
      <c r="S49" s="157">
        <v>3</v>
      </c>
      <c r="T49" s="158">
        <v>0.89067954372608416</v>
      </c>
      <c r="U49" s="165">
        <v>14</v>
      </c>
      <c r="V49" s="157" t="s">
        <v>120</v>
      </c>
      <c r="W49" s="166">
        <v>1.8712876110849794</v>
      </c>
    </row>
    <row r="50" spans="1:23" x14ac:dyDescent="0.25">
      <c r="A50" s="309"/>
      <c r="B50" s="312"/>
      <c r="C50" s="315"/>
      <c r="D50" s="315"/>
      <c r="E50" s="318"/>
      <c r="F50" s="297">
        <v>727</v>
      </c>
      <c r="G50" s="268">
        <v>2</v>
      </c>
      <c r="H50" s="298">
        <v>0.23975144204426399</v>
      </c>
      <c r="I50" s="203"/>
      <c r="J50" s="201"/>
      <c r="K50" s="204"/>
      <c r="L50" s="267">
        <v>18</v>
      </c>
      <c r="M50" s="268">
        <v>1</v>
      </c>
      <c r="N50" s="269">
        <v>6.60410056044647E-2</v>
      </c>
      <c r="O50" s="205">
        <v>36</v>
      </c>
      <c r="P50" s="176">
        <v>5</v>
      </c>
      <c r="Q50" s="177">
        <v>0.20430705476541094</v>
      </c>
      <c r="R50" s="175">
        <v>263</v>
      </c>
      <c r="S50" s="176">
        <v>3</v>
      </c>
      <c r="T50" s="178">
        <v>0.36771055927033452</v>
      </c>
      <c r="U50" s="179"/>
      <c r="V50" s="176"/>
      <c r="W50" s="180"/>
    </row>
    <row r="51" spans="1:23" x14ac:dyDescent="0.25">
      <c r="A51" s="309"/>
      <c r="B51" s="312"/>
      <c r="C51" s="315"/>
      <c r="D51" s="315"/>
      <c r="E51" s="318"/>
      <c r="F51" s="297">
        <v>70</v>
      </c>
      <c r="G51" s="268">
        <v>1</v>
      </c>
      <c r="H51" s="298">
        <v>0.100355859009004</v>
      </c>
      <c r="I51" s="203"/>
      <c r="J51" s="201"/>
      <c r="K51" s="204"/>
      <c r="L51" s="267">
        <v>177</v>
      </c>
      <c r="M51" s="268">
        <v>2</v>
      </c>
      <c r="N51" s="269">
        <v>0.17536894907969799</v>
      </c>
      <c r="O51" s="205"/>
      <c r="P51" s="176"/>
      <c r="Q51" s="177"/>
      <c r="R51" s="175">
        <v>52</v>
      </c>
      <c r="S51" s="176">
        <v>3</v>
      </c>
      <c r="T51" s="178">
        <v>0.15470458337428108</v>
      </c>
      <c r="U51" s="179"/>
      <c r="V51" s="176"/>
      <c r="W51" s="180"/>
    </row>
    <row r="52" spans="1:23" x14ac:dyDescent="0.25">
      <c r="A52" s="309"/>
      <c r="B52" s="312"/>
      <c r="C52" s="315"/>
      <c r="D52" s="315"/>
      <c r="E52" s="318"/>
      <c r="F52" s="294">
        <v>41</v>
      </c>
      <c r="G52" s="263">
        <v>2</v>
      </c>
      <c r="H52" s="293">
        <v>0.25330722798364003</v>
      </c>
      <c r="I52" s="203"/>
      <c r="J52" s="201"/>
      <c r="K52" s="204"/>
      <c r="L52" s="267">
        <v>343</v>
      </c>
      <c r="M52" s="268">
        <v>2</v>
      </c>
      <c r="N52" s="269">
        <v>0.177198881768906</v>
      </c>
      <c r="O52" s="205"/>
      <c r="P52" s="176"/>
      <c r="Q52" s="177"/>
      <c r="R52" s="175"/>
      <c r="S52" s="176"/>
      <c r="T52" s="178"/>
      <c r="U52" s="179"/>
      <c r="V52" s="176"/>
      <c r="W52" s="180"/>
    </row>
    <row r="53" spans="1:23" ht="14.4" x14ac:dyDescent="0.25">
      <c r="A53" s="309"/>
      <c r="B53" s="312"/>
      <c r="C53" s="315"/>
      <c r="D53" s="315"/>
      <c r="E53" s="318"/>
      <c r="F53" s="170"/>
      <c r="G53" s="171"/>
      <c r="H53" s="172"/>
      <c r="I53" s="203"/>
      <c r="J53" s="201"/>
      <c r="K53" s="204"/>
      <c r="L53" s="267">
        <v>45</v>
      </c>
      <c r="M53" s="268">
        <v>2</v>
      </c>
      <c r="N53" s="269">
        <v>0.13359940416549301</v>
      </c>
      <c r="O53" s="205"/>
      <c r="P53" s="176"/>
      <c r="Q53" s="177"/>
      <c r="R53" s="175"/>
      <c r="S53" s="176"/>
      <c r="T53" s="178"/>
      <c r="U53" s="179"/>
      <c r="V53" s="176"/>
      <c r="W53" s="180"/>
    </row>
    <row r="54" spans="1:23" ht="14.4" x14ac:dyDescent="0.25">
      <c r="A54" s="309"/>
      <c r="B54" s="312"/>
      <c r="C54" s="315"/>
      <c r="D54" s="315"/>
      <c r="E54" s="318"/>
      <c r="F54" s="170"/>
      <c r="G54" s="171"/>
      <c r="H54" s="172"/>
      <c r="I54" s="203"/>
      <c r="J54" s="201"/>
      <c r="K54" s="204"/>
      <c r="L54" s="262">
        <v>73</v>
      </c>
      <c r="M54" s="263">
        <v>1</v>
      </c>
      <c r="N54" s="264">
        <v>6.6518772361543799E-2</v>
      </c>
      <c r="O54" s="205"/>
      <c r="P54" s="176"/>
      <c r="Q54" s="177"/>
      <c r="R54" s="175"/>
      <c r="S54" s="176"/>
      <c r="T54" s="178"/>
      <c r="U54" s="179"/>
      <c r="V54" s="176"/>
      <c r="W54" s="180"/>
    </row>
    <row r="55" spans="1:23" ht="14.4" x14ac:dyDescent="0.25">
      <c r="A55" s="310"/>
      <c r="B55" s="313"/>
      <c r="C55" s="316"/>
      <c r="D55" s="316"/>
      <c r="E55" s="319"/>
      <c r="F55" s="181"/>
      <c r="G55" s="182"/>
      <c r="H55" s="183"/>
      <c r="I55" s="198"/>
      <c r="J55" s="196"/>
      <c r="K55" s="199"/>
      <c r="L55" s="254">
        <v>289</v>
      </c>
      <c r="M55" s="255">
        <v>2</v>
      </c>
      <c r="N55" s="256">
        <v>0.40175760003407701</v>
      </c>
      <c r="O55" s="186"/>
      <c r="P55" s="187"/>
      <c r="Q55" s="188"/>
      <c r="R55" s="189"/>
      <c r="S55" s="187"/>
      <c r="T55" s="190"/>
      <c r="U55" s="191"/>
      <c r="V55" s="187"/>
      <c r="W55" s="192"/>
    </row>
    <row r="56" spans="1:23" x14ac:dyDescent="0.25">
      <c r="A56" s="308" t="s">
        <v>459</v>
      </c>
      <c r="B56" s="311" t="s">
        <v>460</v>
      </c>
      <c r="C56" s="314" t="s">
        <v>1029</v>
      </c>
      <c r="D56" s="314" t="s">
        <v>11</v>
      </c>
      <c r="E56" s="317">
        <f t="shared" si="0"/>
        <v>5</v>
      </c>
      <c r="F56" s="193">
        <v>210</v>
      </c>
      <c r="G56" s="160">
        <v>2</v>
      </c>
      <c r="H56" s="194">
        <v>4.4054544227015597</v>
      </c>
      <c r="I56" s="159">
        <v>51</v>
      </c>
      <c r="J56" s="160">
        <v>2</v>
      </c>
      <c r="K56" s="161">
        <v>6.8973510455749798</v>
      </c>
      <c r="L56" s="159">
        <v>190</v>
      </c>
      <c r="M56" s="160">
        <v>2</v>
      </c>
      <c r="N56" s="161">
        <v>4.6306628428094401</v>
      </c>
      <c r="O56" s="164">
        <v>68</v>
      </c>
      <c r="P56" s="157">
        <v>4</v>
      </c>
      <c r="Q56" s="163">
        <v>4.1516341889107009</v>
      </c>
      <c r="R56" s="162">
        <v>73</v>
      </c>
      <c r="S56" s="157">
        <v>2</v>
      </c>
      <c r="T56" s="158">
        <v>6.9667117116554635</v>
      </c>
      <c r="U56" s="165"/>
      <c r="V56" s="157"/>
      <c r="W56" s="166"/>
    </row>
    <row r="57" spans="1:23" x14ac:dyDescent="0.25">
      <c r="A57" s="310"/>
      <c r="B57" s="313"/>
      <c r="C57" s="316"/>
      <c r="D57" s="316"/>
      <c r="E57" s="319"/>
      <c r="F57" s="195"/>
      <c r="G57" s="196"/>
      <c r="H57" s="197"/>
      <c r="I57" s="198"/>
      <c r="J57" s="196"/>
      <c r="K57" s="199"/>
      <c r="L57" s="198">
        <v>13</v>
      </c>
      <c r="M57" s="196"/>
      <c r="N57" s="199"/>
      <c r="O57" s="186"/>
      <c r="P57" s="187"/>
      <c r="Q57" s="188"/>
      <c r="R57" s="189"/>
      <c r="S57" s="187"/>
      <c r="T57" s="190"/>
      <c r="U57" s="191"/>
      <c r="V57" s="187"/>
      <c r="W57" s="192"/>
    </row>
    <row r="58" spans="1:23" x14ac:dyDescent="0.25">
      <c r="A58" s="308" t="s">
        <v>503</v>
      </c>
      <c r="B58" s="311" t="s">
        <v>26</v>
      </c>
      <c r="C58" s="314" t="s">
        <v>1029</v>
      </c>
      <c r="D58" s="314" t="s">
        <v>1036</v>
      </c>
      <c r="E58" s="317">
        <f t="shared" si="0"/>
        <v>5</v>
      </c>
      <c r="F58" s="193">
        <v>17</v>
      </c>
      <c r="G58" s="160">
        <v>1</v>
      </c>
      <c r="H58" s="194">
        <v>5.6883340857285196</v>
      </c>
      <c r="I58" s="159">
        <v>43</v>
      </c>
      <c r="J58" s="176">
        <v>1</v>
      </c>
      <c r="K58" s="177">
        <v>8.1715046561925604</v>
      </c>
      <c r="L58" s="159">
        <v>10</v>
      </c>
      <c r="M58" s="160">
        <v>1</v>
      </c>
      <c r="N58" s="161">
        <v>2.8986158874556298</v>
      </c>
      <c r="O58" s="164">
        <v>14</v>
      </c>
      <c r="P58" s="157" t="s">
        <v>120</v>
      </c>
      <c r="Q58" s="163">
        <v>9.4739658832229416</v>
      </c>
      <c r="R58" s="162">
        <v>24</v>
      </c>
      <c r="S58" s="157" t="s">
        <v>120</v>
      </c>
      <c r="T58" s="158">
        <v>6.1460733784206978</v>
      </c>
      <c r="U58" s="165"/>
      <c r="V58" s="157"/>
      <c r="W58" s="166"/>
    </row>
    <row r="59" spans="1:23" x14ac:dyDescent="0.25">
      <c r="A59" s="310"/>
      <c r="B59" s="313"/>
      <c r="C59" s="316"/>
      <c r="D59" s="316"/>
      <c r="E59" s="319"/>
      <c r="F59" s="195"/>
      <c r="G59" s="196"/>
      <c r="H59" s="197"/>
      <c r="I59" s="254">
        <v>24</v>
      </c>
      <c r="J59" s="255">
        <v>1</v>
      </c>
      <c r="K59" s="256">
        <v>22.012089728310499</v>
      </c>
      <c r="L59" s="198"/>
      <c r="M59" s="196"/>
      <c r="N59" s="199"/>
      <c r="O59" s="186"/>
      <c r="P59" s="187"/>
      <c r="Q59" s="188"/>
      <c r="R59" s="189"/>
      <c r="S59" s="187"/>
      <c r="T59" s="190"/>
      <c r="U59" s="191"/>
      <c r="V59" s="187"/>
      <c r="W59" s="192"/>
    </row>
    <row r="60" spans="1:23" x14ac:dyDescent="0.25">
      <c r="A60" s="211" t="s">
        <v>461</v>
      </c>
      <c r="B60" s="10" t="s">
        <v>462</v>
      </c>
      <c r="C60" s="11" t="s">
        <v>1040</v>
      </c>
      <c r="D60" s="11" t="s">
        <v>11</v>
      </c>
      <c r="E60" s="214">
        <f t="shared" si="0"/>
        <v>5</v>
      </c>
      <c r="F60" s="12">
        <v>18</v>
      </c>
      <c r="G60" s="13">
        <v>1</v>
      </c>
      <c r="H60" s="91">
        <v>42.391217101724898</v>
      </c>
      <c r="I60" s="12">
        <v>26</v>
      </c>
      <c r="J60" s="13">
        <v>1</v>
      </c>
      <c r="K60" s="14">
        <v>18.349719701246698</v>
      </c>
      <c r="L60" s="12">
        <v>17</v>
      </c>
      <c r="M60" s="13">
        <v>1</v>
      </c>
      <c r="N60" s="14">
        <v>85.5921236926456</v>
      </c>
      <c r="O60" s="67">
        <v>32</v>
      </c>
      <c r="P60" s="59" t="s">
        <v>120</v>
      </c>
      <c r="Q60" s="60">
        <v>36.29158482511518</v>
      </c>
      <c r="R60" s="62">
        <v>33</v>
      </c>
      <c r="S60" s="59">
        <v>2</v>
      </c>
      <c r="T60" s="61">
        <v>65.652284103474827</v>
      </c>
      <c r="U60" s="124"/>
      <c r="V60" s="59"/>
      <c r="W60" s="50"/>
    </row>
    <row r="61" spans="1:23" x14ac:dyDescent="0.25">
      <c r="A61" s="308" t="s">
        <v>902</v>
      </c>
      <c r="B61" s="311" t="s">
        <v>1339</v>
      </c>
      <c r="C61" s="314" t="s">
        <v>1029</v>
      </c>
      <c r="D61" s="314" t="s">
        <v>1036</v>
      </c>
      <c r="E61" s="317">
        <f t="shared" si="0"/>
        <v>5</v>
      </c>
      <c r="F61" s="193">
        <v>95</v>
      </c>
      <c r="G61" s="160">
        <v>2</v>
      </c>
      <c r="H61" s="194">
        <v>34.154388818143602</v>
      </c>
      <c r="I61" s="159">
        <v>50</v>
      </c>
      <c r="J61" s="160">
        <v>2</v>
      </c>
      <c r="K61" s="161">
        <v>8.3222696738675808</v>
      </c>
      <c r="L61" s="232">
        <v>24</v>
      </c>
      <c r="M61" s="233">
        <v>2</v>
      </c>
      <c r="N61" s="234">
        <v>5.9743607978602</v>
      </c>
      <c r="O61" s="164">
        <v>47</v>
      </c>
      <c r="P61" s="157" t="s">
        <v>120</v>
      </c>
      <c r="Q61" s="163">
        <v>23.32450192377954</v>
      </c>
      <c r="R61" s="162">
        <v>48</v>
      </c>
      <c r="S61" s="157">
        <v>2</v>
      </c>
      <c r="T61" s="158">
        <v>10.59494641130452</v>
      </c>
      <c r="U61" s="165"/>
      <c r="V61" s="157"/>
      <c r="W61" s="166"/>
    </row>
    <row r="62" spans="1:23" x14ac:dyDescent="0.25">
      <c r="A62" s="310"/>
      <c r="B62" s="313"/>
      <c r="C62" s="316"/>
      <c r="D62" s="316"/>
      <c r="E62" s="319"/>
      <c r="F62" s="195"/>
      <c r="G62" s="196"/>
      <c r="H62" s="197"/>
      <c r="I62" s="198"/>
      <c r="J62" s="196"/>
      <c r="K62" s="199"/>
      <c r="L62" s="254">
        <v>21</v>
      </c>
      <c r="M62" s="255">
        <v>2</v>
      </c>
      <c r="N62" s="256">
        <v>29.7586564147161</v>
      </c>
      <c r="O62" s="186"/>
      <c r="P62" s="187"/>
      <c r="Q62" s="188"/>
      <c r="R62" s="189"/>
      <c r="S62" s="187"/>
      <c r="T62" s="190"/>
      <c r="U62" s="191"/>
      <c r="V62" s="187"/>
      <c r="W62" s="192"/>
    </row>
    <row r="63" spans="1:23" x14ac:dyDescent="0.25">
      <c r="A63" s="308" t="s">
        <v>507</v>
      </c>
      <c r="B63" s="311" t="s">
        <v>508</v>
      </c>
      <c r="C63" s="314" t="s">
        <v>1029</v>
      </c>
      <c r="D63" s="314" t="s">
        <v>11</v>
      </c>
      <c r="E63" s="317">
        <f t="shared" si="0"/>
        <v>5</v>
      </c>
      <c r="F63" s="193">
        <v>99</v>
      </c>
      <c r="G63" s="160">
        <v>2</v>
      </c>
      <c r="H63" s="194">
        <v>57.239079736194299</v>
      </c>
      <c r="I63" s="159">
        <v>125</v>
      </c>
      <c r="J63" s="160">
        <v>2</v>
      </c>
      <c r="K63" s="161">
        <v>35.433204283157501</v>
      </c>
      <c r="L63" s="232">
        <v>60</v>
      </c>
      <c r="M63" s="233">
        <v>2</v>
      </c>
      <c r="N63" s="234">
        <v>26.581980175306601</v>
      </c>
      <c r="O63" s="164">
        <v>64</v>
      </c>
      <c r="P63" s="157">
        <v>3</v>
      </c>
      <c r="Q63" s="163">
        <v>53.20461493648795</v>
      </c>
      <c r="R63" s="162">
        <v>55</v>
      </c>
      <c r="S63" s="157">
        <v>3</v>
      </c>
      <c r="T63" s="158">
        <v>64.850409078148047</v>
      </c>
      <c r="U63" s="165"/>
      <c r="V63" s="157"/>
      <c r="W63" s="166"/>
    </row>
    <row r="64" spans="1:23" x14ac:dyDescent="0.25">
      <c r="A64" s="310"/>
      <c r="B64" s="313"/>
      <c r="C64" s="316"/>
      <c r="D64" s="316"/>
      <c r="E64" s="319"/>
      <c r="F64" s="195">
        <v>15</v>
      </c>
      <c r="G64" s="196" t="s">
        <v>120</v>
      </c>
      <c r="H64" s="197">
        <v>1.59207423117501</v>
      </c>
      <c r="I64" s="198">
        <v>11</v>
      </c>
      <c r="J64" s="196">
        <v>2</v>
      </c>
      <c r="K64" s="199">
        <v>5.0909002497537497</v>
      </c>
      <c r="L64" s="254"/>
      <c r="M64" s="255"/>
      <c r="N64" s="256"/>
      <c r="O64" s="186"/>
      <c r="P64" s="187"/>
      <c r="Q64" s="188"/>
      <c r="R64" s="189">
        <v>10</v>
      </c>
      <c r="S64" s="187"/>
      <c r="T64" s="190"/>
      <c r="U64" s="191"/>
      <c r="V64" s="187"/>
      <c r="W64" s="192"/>
    </row>
    <row r="65" spans="1:23" x14ac:dyDescent="0.25">
      <c r="A65" s="211" t="s">
        <v>463</v>
      </c>
      <c r="B65" s="10" t="s">
        <v>1346</v>
      </c>
      <c r="C65" s="11" t="s">
        <v>1029</v>
      </c>
      <c r="D65" s="11" t="s">
        <v>1036</v>
      </c>
      <c r="E65" s="214">
        <f t="shared" si="0"/>
        <v>5</v>
      </c>
      <c r="F65" s="12">
        <v>50</v>
      </c>
      <c r="G65" s="13" t="s">
        <v>120</v>
      </c>
      <c r="H65" s="91">
        <v>37.965997026133302</v>
      </c>
      <c r="I65" s="12">
        <v>22</v>
      </c>
      <c r="J65" s="13">
        <v>2</v>
      </c>
      <c r="K65" s="14">
        <v>23.167186139012198</v>
      </c>
      <c r="L65" s="257">
        <v>8</v>
      </c>
      <c r="M65" s="258" t="s">
        <v>120</v>
      </c>
      <c r="N65" s="259">
        <v>13.620971787401301</v>
      </c>
      <c r="O65" s="67">
        <v>28</v>
      </c>
      <c r="P65" s="59" t="s">
        <v>120</v>
      </c>
      <c r="Q65" s="60">
        <v>17.400470402215976</v>
      </c>
      <c r="R65" s="62">
        <v>37</v>
      </c>
      <c r="S65" s="59">
        <v>1</v>
      </c>
      <c r="T65" s="61">
        <v>19.564214655049984</v>
      </c>
      <c r="U65" s="124"/>
      <c r="V65" s="59"/>
      <c r="W65" s="50"/>
    </row>
    <row r="66" spans="1:23" x14ac:dyDescent="0.25">
      <c r="A66" s="308" t="s">
        <v>903</v>
      </c>
      <c r="B66" s="311" t="s">
        <v>11</v>
      </c>
      <c r="C66" s="314" t="s">
        <v>1029</v>
      </c>
      <c r="D66" s="314" t="s">
        <v>1036</v>
      </c>
      <c r="E66" s="317">
        <f t="shared" si="0"/>
        <v>5</v>
      </c>
      <c r="F66" s="193">
        <v>22</v>
      </c>
      <c r="G66" s="160">
        <v>1</v>
      </c>
      <c r="H66" s="194">
        <v>1.6269303381701401</v>
      </c>
      <c r="I66" s="159">
        <v>23</v>
      </c>
      <c r="J66" s="160">
        <v>1</v>
      </c>
      <c r="K66" s="161">
        <v>0.78624785818874998</v>
      </c>
      <c r="L66" s="232">
        <v>9</v>
      </c>
      <c r="M66" s="233">
        <v>1</v>
      </c>
      <c r="N66" s="234">
        <v>1.2376783047475399</v>
      </c>
      <c r="O66" s="164">
        <v>30</v>
      </c>
      <c r="P66" s="157">
        <v>1</v>
      </c>
      <c r="Q66" s="163">
        <v>3.7678313732847712</v>
      </c>
      <c r="R66" s="162">
        <v>30</v>
      </c>
      <c r="S66" s="157">
        <v>1</v>
      </c>
      <c r="T66" s="158">
        <v>0.76558158658279274</v>
      </c>
      <c r="U66" s="165"/>
      <c r="V66" s="157"/>
      <c r="W66" s="166"/>
    </row>
    <row r="67" spans="1:23" x14ac:dyDescent="0.25">
      <c r="A67" s="310"/>
      <c r="B67" s="313"/>
      <c r="C67" s="316"/>
      <c r="D67" s="316"/>
      <c r="E67" s="319"/>
      <c r="F67" s="195"/>
      <c r="G67" s="196"/>
      <c r="H67" s="197"/>
      <c r="I67" s="198"/>
      <c r="J67" s="196"/>
      <c r="K67" s="199"/>
      <c r="L67" s="254">
        <v>8</v>
      </c>
      <c r="M67" s="255">
        <v>1</v>
      </c>
      <c r="N67" s="256">
        <v>1.2376783047475399</v>
      </c>
      <c r="O67" s="186"/>
      <c r="P67" s="187"/>
      <c r="Q67" s="188"/>
      <c r="R67" s="189"/>
      <c r="S67" s="187"/>
      <c r="T67" s="190"/>
      <c r="U67" s="191"/>
      <c r="V67" s="187"/>
      <c r="W67" s="192"/>
    </row>
    <row r="68" spans="1:23" x14ac:dyDescent="0.25">
      <c r="A68" s="211" t="s">
        <v>464</v>
      </c>
      <c r="B68" s="10" t="s">
        <v>891</v>
      </c>
      <c r="C68" s="11" t="s">
        <v>1029</v>
      </c>
      <c r="D68" s="11" t="s">
        <v>11</v>
      </c>
      <c r="E68" s="214">
        <f t="shared" si="0"/>
        <v>5</v>
      </c>
      <c r="F68" s="12">
        <v>25</v>
      </c>
      <c r="G68" s="13">
        <v>2</v>
      </c>
      <c r="H68" s="91">
        <v>1.9001649877934099</v>
      </c>
      <c r="I68" s="12">
        <v>43</v>
      </c>
      <c r="J68" s="13">
        <v>2</v>
      </c>
      <c r="K68" s="14">
        <v>5.2026827951190304</v>
      </c>
      <c r="L68" s="12">
        <v>97</v>
      </c>
      <c r="M68" s="13">
        <v>2</v>
      </c>
      <c r="N68" s="14">
        <v>9.1289922156696299</v>
      </c>
      <c r="O68" s="67">
        <v>35</v>
      </c>
      <c r="P68" s="59">
        <v>1</v>
      </c>
      <c r="Q68" s="60">
        <v>1.8792013019682292</v>
      </c>
      <c r="R68" s="62">
        <v>14</v>
      </c>
      <c r="S68" s="59" t="s">
        <v>120</v>
      </c>
      <c r="T68" s="61">
        <v>9.533322366910097</v>
      </c>
      <c r="U68" s="124"/>
      <c r="V68" s="59"/>
      <c r="W68" s="50"/>
    </row>
    <row r="69" spans="1:23" x14ac:dyDescent="0.25">
      <c r="A69" s="308" t="s">
        <v>31</v>
      </c>
      <c r="B69" s="311" t="s">
        <v>245</v>
      </c>
      <c r="C69" s="314" t="s">
        <v>1029</v>
      </c>
      <c r="D69" s="314" t="s">
        <v>11</v>
      </c>
      <c r="E69" s="317">
        <f t="shared" si="0"/>
        <v>5</v>
      </c>
      <c r="F69" s="193">
        <v>199</v>
      </c>
      <c r="G69" s="160">
        <v>2</v>
      </c>
      <c r="H69" s="194">
        <v>14.3543509060048</v>
      </c>
      <c r="I69" s="159">
        <v>121</v>
      </c>
      <c r="J69" s="160">
        <v>2</v>
      </c>
      <c r="K69" s="161">
        <v>12.194622558943699</v>
      </c>
      <c r="L69" s="232">
        <v>132</v>
      </c>
      <c r="M69" s="233">
        <v>2</v>
      </c>
      <c r="N69" s="234">
        <v>11.911019193419801</v>
      </c>
      <c r="O69" s="164">
        <v>102</v>
      </c>
      <c r="P69" s="157">
        <v>4</v>
      </c>
      <c r="Q69" s="163">
        <v>12.68843844390954</v>
      </c>
      <c r="R69" s="162">
        <v>27</v>
      </c>
      <c r="S69" s="157">
        <v>1</v>
      </c>
      <c r="T69" s="158">
        <v>12.652683117432378</v>
      </c>
      <c r="U69" s="165"/>
      <c r="V69" s="157"/>
      <c r="W69" s="166"/>
    </row>
    <row r="70" spans="1:23" x14ac:dyDescent="0.25">
      <c r="A70" s="310"/>
      <c r="B70" s="313"/>
      <c r="C70" s="316"/>
      <c r="D70" s="316"/>
      <c r="E70" s="319"/>
      <c r="F70" s="195"/>
      <c r="G70" s="196"/>
      <c r="H70" s="197"/>
      <c r="I70" s="198"/>
      <c r="J70" s="196"/>
      <c r="K70" s="199"/>
      <c r="L70" s="254">
        <v>31</v>
      </c>
      <c r="M70" s="255">
        <v>2</v>
      </c>
      <c r="N70" s="256">
        <v>1.0052048457037901</v>
      </c>
      <c r="O70" s="186"/>
      <c r="P70" s="187"/>
      <c r="Q70" s="188"/>
      <c r="R70" s="189"/>
      <c r="S70" s="187"/>
      <c r="T70" s="190"/>
      <c r="U70" s="191"/>
      <c r="V70" s="187"/>
      <c r="W70" s="192"/>
    </row>
    <row r="71" spans="1:23" x14ac:dyDescent="0.25">
      <c r="A71" s="308" t="s">
        <v>894</v>
      </c>
      <c r="B71" s="311" t="s">
        <v>608</v>
      </c>
      <c r="C71" s="314" t="s">
        <v>1029</v>
      </c>
      <c r="D71" s="314" t="s">
        <v>11</v>
      </c>
      <c r="E71" s="317">
        <f t="shared" si="0"/>
        <v>5</v>
      </c>
      <c r="F71" s="205">
        <v>54</v>
      </c>
      <c r="G71" s="176">
        <v>2</v>
      </c>
      <c r="H71" s="177">
        <v>29.379295108506199</v>
      </c>
      <c r="I71" s="159">
        <v>50</v>
      </c>
      <c r="J71" s="160">
        <v>2</v>
      </c>
      <c r="K71" s="161">
        <v>24.436639485274402</v>
      </c>
      <c r="L71" s="159">
        <v>19</v>
      </c>
      <c r="M71" s="160">
        <v>2</v>
      </c>
      <c r="N71" s="161">
        <v>35.062888377662702</v>
      </c>
      <c r="O71" s="164">
        <v>17</v>
      </c>
      <c r="P71" s="157" t="s">
        <v>120</v>
      </c>
      <c r="Q71" s="163">
        <v>10.282788555859661</v>
      </c>
      <c r="R71" s="162">
        <v>19</v>
      </c>
      <c r="S71" s="157">
        <v>1</v>
      </c>
      <c r="T71" s="158">
        <v>7.696418662814577</v>
      </c>
      <c r="U71" s="165"/>
      <c r="V71" s="157"/>
      <c r="W71" s="166"/>
    </row>
    <row r="72" spans="1:23" x14ac:dyDescent="0.25">
      <c r="A72" s="310"/>
      <c r="B72" s="313"/>
      <c r="C72" s="316"/>
      <c r="D72" s="316"/>
      <c r="E72" s="319"/>
      <c r="F72" s="254">
        <v>6</v>
      </c>
      <c r="G72" s="255" t="s">
        <v>120</v>
      </c>
      <c r="H72" s="256">
        <v>3.9492745420373798</v>
      </c>
      <c r="I72" s="198"/>
      <c r="J72" s="196"/>
      <c r="K72" s="199"/>
      <c r="L72" s="198"/>
      <c r="M72" s="196"/>
      <c r="N72" s="199"/>
      <c r="O72" s="186"/>
      <c r="P72" s="187"/>
      <c r="Q72" s="188"/>
      <c r="R72" s="189"/>
      <c r="S72" s="187"/>
      <c r="T72" s="190"/>
      <c r="U72" s="191"/>
      <c r="V72" s="187"/>
      <c r="W72" s="192"/>
    </row>
    <row r="73" spans="1:23" x14ac:dyDescent="0.25">
      <c r="A73" s="211" t="s">
        <v>469</v>
      </c>
      <c r="B73" s="10" t="s">
        <v>470</v>
      </c>
      <c r="C73" s="11" t="s">
        <v>1029</v>
      </c>
      <c r="D73" s="11" t="s">
        <v>11</v>
      </c>
      <c r="E73" s="214">
        <f t="shared" si="0"/>
        <v>4</v>
      </c>
      <c r="F73" s="12">
        <v>31</v>
      </c>
      <c r="G73" s="13" t="s">
        <v>120</v>
      </c>
      <c r="H73" s="91">
        <v>0.34426889460972698</v>
      </c>
      <c r="I73" s="12">
        <v>52</v>
      </c>
      <c r="J73" s="13">
        <v>2</v>
      </c>
      <c r="K73" s="14">
        <v>0.33812607008104401</v>
      </c>
      <c r="L73" s="12">
        <v>16</v>
      </c>
      <c r="M73" s="13">
        <v>1</v>
      </c>
      <c r="N73" s="14">
        <v>0.27714645105557101</v>
      </c>
      <c r="O73" s="67"/>
      <c r="P73" s="59"/>
      <c r="Q73" s="60"/>
      <c r="R73" s="62">
        <v>23</v>
      </c>
      <c r="S73" s="59">
        <v>1</v>
      </c>
      <c r="T73" s="61">
        <v>0.36619096352679786</v>
      </c>
      <c r="U73" s="124"/>
      <c r="V73" s="59"/>
      <c r="W73" s="50"/>
    </row>
    <row r="74" spans="1:23" x14ac:dyDescent="0.25">
      <c r="A74" s="308" t="s">
        <v>58</v>
      </c>
      <c r="B74" s="311" t="s">
        <v>59</v>
      </c>
      <c r="C74" s="314" t="s">
        <v>1029</v>
      </c>
      <c r="D74" s="314" t="s">
        <v>11</v>
      </c>
      <c r="E74" s="317">
        <f t="shared" si="0"/>
        <v>4</v>
      </c>
      <c r="F74" s="193">
        <v>12</v>
      </c>
      <c r="G74" s="160">
        <v>1</v>
      </c>
      <c r="H74" s="194">
        <v>2.7238000475356099</v>
      </c>
      <c r="I74" s="159">
        <v>26</v>
      </c>
      <c r="J74" s="160" t="s">
        <v>120</v>
      </c>
      <c r="K74" s="161">
        <v>1.0302251209752</v>
      </c>
      <c r="L74" s="232">
        <v>7</v>
      </c>
      <c r="M74" s="233" t="s">
        <v>120</v>
      </c>
      <c r="N74" s="234">
        <v>3.8188757844449102</v>
      </c>
      <c r="O74" s="164">
        <v>17</v>
      </c>
      <c r="P74" s="157" t="s">
        <v>120</v>
      </c>
      <c r="Q74" s="163">
        <v>0.69986102575885478</v>
      </c>
      <c r="R74" s="162"/>
      <c r="S74" s="157"/>
      <c r="T74" s="158"/>
      <c r="U74" s="165"/>
      <c r="V74" s="157"/>
      <c r="W74" s="166"/>
    </row>
    <row r="75" spans="1:23" x14ac:dyDescent="0.25">
      <c r="A75" s="310"/>
      <c r="B75" s="313"/>
      <c r="C75" s="316"/>
      <c r="D75" s="316"/>
      <c r="E75" s="319"/>
      <c r="F75" s="195"/>
      <c r="G75" s="196"/>
      <c r="H75" s="197"/>
      <c r="I75" s="198"/>
      <c r="J75" s="196"/>
      <c r="K75" s="199"/>
      <c r="L75" s="254">
        <v>10</v>
      </c>
      <c r="M75" s="255" t="s">
        <v>120</v>
      </c>
      <c r="N75" s="256">
        <v>3.2287154289142599</v>
      </c>
      <c r="O75" s="186"/>
      <c r="P75" s="187"/>
      <c r="Q75" s="188"/>
      <c r="R75" s="189"/>
      <c r="S75" s="187"/>
      <c r="T75" s="190"/>
      <c r="U75" s="191"/>
      <c r="V75" s="187"/>
      <c r="W75" s="192"/>
    </row>
    <row r="76" spans="1:23" x14ac:dyDescent="0.25">
      <c r="A76" s="211" t="s">
        <v>127</v>
      </c>
      <c r="B76" s="10" t="s">
        <v>73</v>
      </c>
      <c r="C76" s="11" t="s">
        <v>1035</v>
      </c>
      <c r="D76" s="11" t="s">
        <v>1036</v>
      </c>
      <c r="E76" s="214">
        <f t="shared" si="0"/>
        <v>4</v>
      </c>
      <c r="F76" s="12">
        <v>13</v>
      </c>
      <c r="G76" s="13">
        <v>1</v>
      </c>
      <c r="H76" s="91">
        <v>2.5933919445805098</v>
      </c>
      <c r="I76" s="12">
        <v>126</v>
      </c>
      <c r="J76" s="13">
        <v>1</v>
      </c>
      <c r="K76" s="14">
        <v>13.1840829682024</v>
      </c>
      <c r="L76" s="12">
        <v>34</v>
      </c>
      <c r="M76" s="13">
        <v>2</v>
      </c>
      <c r="N76" s="14">
        <v>192.60940957353</v>
      </c>
      <c r="O76" s="67"/>
      <c r="P76" s="59"/>
      <c r="Q76" s="60"/>
      <c r="R76" s="62">
        <v>24</v>
      </c>
      <c r="S76" s="59" t="s">
        <v>120</v>
      </c>
      <c r="T76" s="61">
        <v>1.9549074633399215</v>
      </c>
      <c r="U76" s="124"/>
      <c r="V76" s="59"/>
      <c r="W76" s="50"/>
    </row>
    <row r="77" spans="1:23" x14ac:dyDescent="0.25">
      <c r="A77" s="308" t="s">
        <v>473</v>
      </c>
      <c r="B77" s="311" t="s">
        <v>27</v>
      </c>
      <c r="C77" s="314" t="s">
        <v>1029</v>
      </c>
      <c r="D77" s="314" t="s">
        <v>1036</v>
      </c>
      <c r="E77" s="317">
        <f t="shared" si="0"/>
        <v>4</v>
      </c>
      <c r="F77" s="193">
        <v>46</v>
      </c>
      <c r="G77" s="160" t="s">
        <v>120</v>
      </c>
      <c r="H77" s="194">
        <v>0.75719169278055598</v>
      </c>
      <c r="I77" s="159">
        <v>53</v>
      </c>
      <c r="J77" s="160">
        <v>1</v>
      </c>
      <c r="K77" s="161">
        <v>0.39063967782863002</v>
      </c>
      <c r="L77" s="232">
        <v>77</v>
      </c>
      <c r="M77" s="233">
        <v>2</v>
      </c>
      <c r="N77" s="234">
        <v>2.2570697305931802</v>
      </c>
      <c r="O77" s="164"/>
      <c r="P77" s="157"/>
      <c r="Q77" s="163"/>
      <c r="R77" s="162">
        <v>59</v>
      </c>
      <c r="S77" s="157" t="s">
        <v>120</v>
      </c>
      <c r="T77" s="158">
        <v>0.510729866145333</v>
      </c>
      <c r="U77" s="165"/>
      <c r="V77" s="157"/>
      <c r="W77" s="166"/>
    </row>
    <row r="78" spans="1:23" x14ac:dyDescent="0.25">
      <c r="A78" s="309"/>
      <c r="B78" s="312"/>
      <c r="C78" s="315"/>
      <c r="D78" s="315"/>
      <c r="E78" s="318"/>
      <c r="F78" s="200"/>
      <c r="G78" s="201"/>
      <c r="H78" s="202"/>
      <c r="I78" s="203"/>
      <c r="J78" s="201"/>
      <c r="K78" s="204"/>
      <c r="L78" s="205">
        <v>31</v>
      </c>
      <c r="M78" s="176">
        <v>1</v>
      </c>
      <c r="N78" s="177">
        <v>1.1798165916162</v>
      </c>
      <c r="O78" s="205"/>
      <c r="P78" s="176"/>
      <c r="Q78" s="177"/>
      <c r="R78" s="175"/>
      <c r="S78" s="176"/>
      <c r="T78" s="178"/>
      <c r="U78" s="179"/>
      <c r="V78" s="176"/>
      <c r="W78" s="180"/>
    </row>
    <row r="79" spans="1:23" x14ac:dyDescent="0.25">
      <c r="A79" s="310"/>
      <c r="B79" s="313"/>
      <c r="C79" s="316"/>
      <c r="D79" s="316"/>
      <c r="E79" s="319"/>
      <c r="F79" s="195"/>
      <c r="G79" s="196"/>
      <c r="H79" s="197"/>
      <c r="I79" s="198"/>
      <c r="J79" s="196"/>
      <c r="K79" s="199"/>
      <c r="L79" s="254">
        <v>16</v>
      </c>
      <c r="M79" s="255" t="s">
        <v>120</v>
      </c>
      <c r="N79" s="256">
        <v>0.82536893237297204</v>
      </c>
      <c r="O79" s="186"/>
      <c r="P79" s="187"/>
      <c r="Q79" s="188"/>
      <c r="R79" s="189"/>
      <c r="S79" s="187"/>
      <c r="T79" s="190"/>
      <c r="U79" s="191"/>
      <c r="V79" s="187"/>
      <c r="W79" s="192"/>
    </row>
    <row r="80" spans="1:23" x14ac:dyDescent="0.25">
      <c r="A80" s="211" t="s">
        <v>529</v>
      </c>
      <c r="B80" s="10" t="s">
        <v>530</v>
      </c>
      <c r="C80" s="11" t="s">
        <v>1029</v>
      </c>
      <c r="D80" s="11" t="s">
        <v>1036</v>
      </c>
      <c r="E80" s="214">
        <f t="shared" si="0"/>
        <v>4</v>
      </c>
      <c r="F80" s="12">
        <v>37</v>
      </c>
      <c r="G80" s="13" t="s">
        <v>120</v>
      </c>
      <c r="H80" s="91">
        <v>0.843272587006476</v>
      </c>
      <c r="I80" s="12">
        <v>12</v>
      </c>
      <c r="J80" s="13" t="s">
        <v>120</v>
      </c>
      <c r="K80" s="14">
        <v>5.6999578189293398</v>
      </c>
      <c r="L80" s="257">
        <v>10</v>
      </c>
      <c r="M80" s="258">
        <v>1</v>
      </c>
      <c r="N80" s="259">
        <v>6.1826727407359598</v>
      </c>
      <c r="O80" s="67">
        <v>14</v>
      </c>
      <c r="P80" s="59" t="s">
        <v>120</v>
      </c>
      <c r="Q80" s="60">
        <v>3.3411287056890679</v>
      </c>
      <c r="R80" s="62"/>
      <c r="S80" s="59"/>
      <c r="T80" s="61"/>
      <c r="U80" s="124"/>
      <c r="V80" s="59"/>
      <c r="W80" s="50"/>
    </row>
    <row r="81" spans="1:23" x14ac:dyDescent="0.25">
      <c r="A81" s="308" t="s">
        <v>906</v>
      </c>
      <c r="B81" s="311" t="s">
        <v>907</v>
      </c>
      <c r="C81" s="314" t="s">
        <v>1029</v>
      </c>
      <c r="D81" s="314" t="s">
        <v>11</v>
      </c>
      <c r="E81" s="317">
        <f t="shared" si="0"/>
        <v>4</v>
      </c>
      <c r="F81" s="205">
        <v>21</v>
      </c>
      <c r="G81" s="176">
        <v>1</v>
      </c>
      <c r="H81" s="177">
        <v>1.2004217635283001</v>
      </c>
      <c r="I81" s="159">
        <v>19</v>
      </c>
      <c r="J81" s="160" t="s">
        <v>120</v>
      </c>
      <c r="K81" s="161">
        <v>0.92989768455111899</v>
      </c>
      <c r="L81" s="159">
        <v>9</v>
      </c>
      <c r="M81" s="160">
        <v>1</v>
      </c>
      <c r="N81" s="161">
        <v>6.3097589118810804</v>
      </c>
      <c r="O81" s="164"/>
      <c r="P81" s="157"/>
      <c r="Q81" s="163"/>
      <c r="R81" s="162">
        <v>17</v>
      </c>
      <c r="S81" s="157" t="s">
        <v>120</v>
      </c>
      <c r="T81" s="158">
        <v>1.990571990619902</v>
      </c>
      <c r="U81" s="165"/>
      <c r="V81" s="157"/>
      <c r="W81" s="166"/>
    </row>
    <row r="82" spans="1:23" x14ac:dyDescent="0.25">
      <c r="A82" s="310"/>
      <c r="B82" s="313"/>
      <c r="C82" s="316"/>
      <c r="D82" s="316"/>
      <c r="E82" s="319"/>
      <c r="F82" s="254">
        <v>11</v>
      </c>
      <c r="G82" s="255">
        <v>1</v>
      </c>
      <c r="H82" s="256">
        <v>4.7785689765360297</v>
      </c>
      <c r="I82" s="198"/>
      <c r="J82" s="196"/>
      <c r="K82" s="199"/>
      <c r="L82" s="198"/>
      <c r="M82" s="196"/>
      <c r="N82" s="199"/>
      <c r="O82" s="186"/>
      <c r="P82" s="187"/>
      <c r="Q82" s="188"/>
      <c r="R82" s="189"/>
      <c r="S82" s="187"/>
      <c r="T82" s="190"/>
      <c r="U82" s="191"/>
      <c r="V82" s="187"/>
      <c r="W82" s="192"/>
    </row>
    <row r="83" spans="1:23" x14ac:dyDescent="0.25">
      <c r="A83" s="211" t="s">
        <v>29</v>
      </c>
      <c r="B83" s="10" t="s">
        <v>30</v>
      </c>
      <c r="C83" s="11" t="s">
        <v>1029</v>
      </c>
      <c r="D83" s="11" t="s">
        <v>1036</v>
      </c>
      <c r="E83" s="214">
        <f t="shared" si="0"/>
        <v>4</v>
      </c>
      <c r="F83" s="12">
        <v>16</v>
      </c>
      <c r="G83" s="13">
        <v>1</v>
      </c>
      <c r="H83" s="91">
        <v>0.96558528899281604</v>
      </c>
      <c r="I83" s="12">
        <v>18</v>
      </c>
      <c r="J83" s="13">
        <v>1</v>
      </c>
      <c r="K83" s="14">
        <v>2.00733006551549</v>
      </c>
      <c r="L83" s="12"/>
      <c r="M83" s="13"/>
      <c r="N83" s="14"/>
      <c r="O83" s="67">
        <v>14</v>
      </c>
      <c r="P83" s="59">
        <v>1</v>
      </c>
      <c r="Q83" s="60">
        <v>3.1147515818150731</v>
      </c>
      <c r="R83" s="62">
        <v>28</v>
      </c>
      <c r="S83" s="59">
        <v>1</v>
      </c>
      <c r="T83" s="61">
        <v>3.2382570098258627</v>
      </c>
      <c r="U83" s="124"/>
      <c r="V83" s="59"/>
      <c r="W83" s="50"/>
    </row>
    <row r="84" spans="1:23" x14ac:dyDescent="0.25">
      <c r="A84" s="308" t="s">
        <v>474</v>
      </c>
      <c r="B84" s="311" t="s">
        <v>475</v>
      </c>
      <c r="C84" s="314" t="s">
        <v>1029</v>
      </c>
      <c r="D84" s="314" t="s">
        <v>11</v>
      </c>
      <c r="E84" s="317">
        <f t="shared" si="0"/>
        <v>4</v>
      </c>
      <c r="F84" s="193">
        <v>12</v>
      </c>
      <c r="G84" s="160">
        <v>1</v>
      </c>
      <c r="H84" s="194">
        <v>3.0355346726235601</v>
      </c>
      <c r="I84" s="159">
        <v>42</v>
      </c>
      <c r="J84" s="160">
        <v>2</v>
      </c>
      <c r="K84" s="161">
        <v>2.5121809536727699</v>
      </c>
      <c r="L84" s="232">
        <v>14</v>
      </c>
      <c r="M84" s="233">
        <v>2</v>
      </c>
      <c r="N84" s="234">
        <v>3.5480682824518999</v>
      </c>
      <c r="O84" s="164"/>
      <c r="P84" s="157"/>
      <c r="Q84" s="163"/>
      <c r="R84" s="162">
        <v>12</v>
      </c>
      <c r="S84" s="157" t="s">
        <v>120</v>
      </c>
      <c r="T84" s="158">
        <v>2.8982608692721716</v>
      </c>
      <c r="U84" s="165"/>
      <c r="V84" s="157"/>
      <c r="W84" s="166"/>
    </row>
    <row r="85" spans="1:23" x14ac:dyDescent="0.25">
      <c r="A85" s="310"/>
      <c r="B85" s="313"/>
      <c r="C85" s="316"/>
      <c r="D85" s="316"/>
      <c r="E85" s="319"/>
      <c r="F85" s="195"/>
      <c r="G85" s="196"/>
      <c r="H85" s="197"/>
      <c r="I85" s="198"/>
      <c r="J85" s="196"/>
      <c r="K85" s="199"/>
      <c r="L85" s="254">
        <v>9</v>
      </c>
      <c r="M85" s="255">
        <v>1</v>
      </c>
      <c r="N85" s="256">
        <v>1.24560838139039</v>
      </c>
      <c r="O85" s="186"/>
      <c r="P85" s="187"/>
      <c r="Q85" s="188"/>
      <c r="R85" s="189"/>
      <c r="S85" s="187"/>
      <c r="T85" s="190"/>
      <c r="U85" s="191"/>
      <c r="V85" s="187"/>
      <c r="W85" s="192"/>
    </row>
    <row r="86" spans="1:23" x14ac:dyDescent="0.25">
      <c r="A86" s="211" t="s">
        <v>476</v>
      </c>
      <c r="B86" s="10" t="s">
        <v>477</v>
      </c>
      <c r="C86" s="11" t="s">
        <v>1029</v>
      </c>
      <c r="D86" s="11" t="s">
        <v>11</v>
      </c>
      <c r="E86" s="214">
        <f t="shared" si="0"/>
        <v>4</v>
      </c>
      <c r="F86" s="12">
        <v>100</v>
      </c>
      <c r="G86" s="13">
        <v>2</v>
      </c>
      <c r="H86" s="91">
        <v>0.68047818475317401</v>
      </c>
      <c r="I86" s="12"/>
      <c r="J86" s="13"/>
      <c r="K86" s="14"/>
      <c r="L86" s="12">
        <v>56</v>
      </c>
      <c r="M86" s="13">
        <v>2</v>
      </c>
      <c r="N86" s="14">
        <v>0.77345360257430196</v>
      </c>
      <c r="O86" s="67">
        <v>125</v>
      </c>
      <c r="P86" s="59">
        <v>4</v>
      </c>
      <c r="Q86" s="60">
        <v>0.62657208421614297</v>
      </c>
      <c r="R86" s="62">
        <v>62</v>
      </c>
      <c r="S86" s="59">
        <v>1</v>
      </c>
      <c r="T86" s="61">
        <v>0.57456616009930539</v>
      </c>
      <c r="U86" s="124"/>
      <c r="V86" s="59"/>
      <c r="W86" s="50"/>
    </row>
    <row r="87" spans="1:23" x14ac:dyDescent="0.25">
      <c r="A87" s="308" t="s">
        <v>74</v>
      </c>
      <c r="B87" s="311" t="s">
        <v>75</v>
      </c>
      <c r="C87" s="314" t="s">
        <v>1029</v>
      </c>
      <c r="D87" s="314" t="s">
        <v>11</v>
      </c>
      <c r="E87" s="317">
        <f t="shared" si="0"/>
        <v>4</v>
      </c>
      <c r="F87" s="193">
        <v>46</v>
      </c>
      <c r="G87" s="160">
        <v>1</v>
      </c>
      <c r="H87" s="194">
        <v>1.38779244808658</v>
      </c>
      <c r="I87" s="159">
        <v>19</v>
      </c>
      <c r="J87" s="160" t="s">
        <v>120</v>
      </c>
      <c r="K87" s="161">
        <v>1.1938557245391801</v>
      </c>
      <c r="L87" s="232">
        <v>32</v>
      </c>
      <c r="M87" s="233">
        <v>2</v>
      </c>
      <c r="N87" s="234">
        <v>1.3270618240023999</v>
      </c>
      <c r="O87" s="164"/>
      <c r="P87" s="157"/>
      <c r="Q87" s="163"/>
      <c r="R87" s="162">
        <v>24</v>
      </c>
      <c r="S87" s="157" t="s">
        <v>120</v>
      </c>
      <c r="T87" s="158">
        <v>1.5305149885670695</v>
      </c>
      <c r="U87" s="165"/>
      <c r="V87" s="157"/>
      <c r="W87" s="166"/>
    </row>
    <row r="88" spans="1:23" x14ac:dyDescent="0.25">
      <c r="A88" s="310"/>
      <c r="B88" s="313"/>
      <c r="C88" s="316"/>
      <c r="D88" s="316"/>
      <c r="E88" s="319"/>
      <c r="F88" s="195"/>
      <c r="G88" s="196"/>
      <c r="H88" s="197"/>
      <c r="I88" s="198"/>
      <c r="J88" s="196"/>
      <c r="K88" s="199"/>
      <c r="L88" s="254">
        <v>11</v>
      </c>
      <c r="M88" s="255" t="s">
        <v>120</v>
      </c>
      <c r="N88" s="256">
        <v>1.0999475034250401</v>
      </c>
      <c r="O88" s="186"/>
      <c r="P88" s="187"/>
      <c r="Q88" s="188"/>
      <c r="R88" s="189"/>
      <c r="S88" s="187"/>
      <c r="T88" s="190"/>
      <c r="U88" s="191"/>
      <c r="V88" s="187"/>
      <c r="W88" s="192"/>
    </row>
    <row r="89" spans="1:23" x14ac:dyDescent="0.25">
      <c r="A89" s="211" t="s">
        <v>531</v>
      </c>
      <c r="B89" s="10" t="s">
        <v>532</v>
      </c>
      <c r="C89" s="11" t="s">
        <v>1029</v>
      </c>
      <c r="D89" s="11" t="s">
        <v>11</v>
      </c>
      <c r="E89" s="214">
        <f t="shared" si="0"/>
        <v>4</v>
      </c>
      <c r="F89" s="12">
        <v>34</v>
      </c>
      <c r="G89" s="13">
        <v>1</v>
      </c>
      <c r="H89" s="91">
        <v>3.5844467937602502</v>
      </c>
      <c r="I89" s="12">
        <v>12</v>
      </c>
      <c r="J89" s="13" t="s">
        <v>120</v>
      </c>
      <c r="K89" s="14">
        <v>2.4551278624902699</v>
      </c>
      <c r="L89" s="12">
        <v>18</v>
      </c>
      <c r="M89" s="13">
        <v>1</v>
      </c>
      <c r="N89" s="14">
        <v>3.0625477272361401</v>
      </c>
      <c r="O89" s="67"/>
      <c r="P89" s="59"/>
      <c r="Q89" s="60"/>
      <c r="R89" s="62">
        <v>25</v>
      </c>
      <c r="S89" s="59" t="s">
        <v>120</v>
      </c>
      <c r="T89" s="61">
        <v>7.2919054883578394</v>
      </c>
      <c r="U89" s="124"/>
      <c r="V89" s="59"/>
      <c r="W89" s="50"/>
    </row>
    <row r="90" spans="1:23" x14ac:dyDescent="0.25">
      <c r="A90" s="211" t="s">
        <v>480</v>
      </c>
      <c r="B90" s="10" t="s">
        <v>481</v>
      </c>
      <c r="C90" s="11" t="s">
        <v>1029</v>
      </c>
      <c r="D90" s="11" t="s">
        <v>11</v>
      </c>
      <c r="E90" s="214">
        <f t="shared" si="0"/>
        <v>4</v>
      </c>
      <c r="F90" s="12">
        <v>37</v>
      </c>
      <c r="G90" s="13">
        <v>1</v>
      </c>
      <c r="H90" s="91">
        <v>0.53556239419299201</v>
      </c>
      <c r="I90" s="12">
        <v>23</v>
      </c>
      <c r="J90" s="13">
        <v>1</v>
      </c>
      <c r="K90" s="14">
        <v>0.84269981076298905</v>
      </c>
      <c r="L90" s="12">
        <v>57</v>
      </c>
      <c r="M90" s="13">
        <v>2</v>
      </c>
      <c r="N90" s="14">
        <v>0.59165470594568204</v>
      </c>
      <c r="O90" s="67"/>
      <c r="P90" s="59"/>
      <c r="Q90" s="60"/>
      <c r="R90" s="62">
        <v>62</v>
      </c>
      <c r="S90" s="59">
        <v>1</v>
      </c>
      <c r="T90" s="61">
        <v>0.6953070717507106</v>
      </c>
      <c r="U90" s="124"/>
      <c r="V90" s="59"/>
      <c r="W90" s="50"/>
    </row>
    <row r="91" spans="1:23" x14ac:dyDescent="0.25">
      <c r="A91" s="211" t="s">
        <v>741</v>
      </c>
      <c r="B91" s="10" t="s">
        <v>742</v>
      </c>
      <c r="C91" s="11" t="s">
        <v>1029</v>
      </c>
      <c r="D91" s="11" t="s">
        <v>11</v>
      </c>
      <c r="E91" s="214">
        <f t="shared" si="0"/>
        <v>4</v>
      </c>
      <c r="F91" s="12">
        <v>55</v>
      </c>
      <c r="G91" s="13">
        <v>1</v>
      </c>
      <c r="H91" s="91">
        <v>7.5107437845689002</v>
      </c>
      <c r="I91" s="12">
        <v>67</v>
      </c>
      <c r="J91" s="13">
        <v>1</v>
      </c>
      <c r="K91" s="14">
        <v>4.0101251200053998</v>
      </c>
      <c r="L91" s="12">
        <v>35</v>
      </c>
      <c r="M91" s="13">
        <v>2</v>
      </c>
      <c r="N91" s="14">
        <v>19.062184112375299</v>
      </c>
      <c r="O91" s="67"/>
      <c r="P91" s="59"/>
      <c r="Q91" s="60"/>
      <c r="R91" s="62">
        <v>21</v>
      </c>
      <c r="S91" s="59">
        <v>1</v>
      </c>
      <c r="T91" s="61">
        <v>5.1939112298654173</v>
      </c>
      <c r="U91" s="124"/>
      <c r="V91" s="59"/>
      <c r="W91" s="50"/>
    </row>
    <row r="92" spans="1:23" x14ac:dyDescent="0.25">
      <c r="A92" s="211" t="s">
        <v>34</v>
      </c>
      <c r="B92" s="10" t="s">
        <v>539</v>
      </c>
      <c r="C92" s="11" t="s">
        <v>1029</v>
      </c>
      <c r="D92" s="11" t="s">
        <v>11</v>
      </c>
      <c r="E92" s="214">
        <f t="shared" si="0"/>
        <v>4</v>
      </c>
      <c r="F92" s="12">
        <v>20</v>
      </c>
      <c r="G92" s="13">
        <v>1</v>
      </c>
      <c r="H92" s="91">
        <v>14.017437237894701</v>
      </c>
      <c r="I92" s="12">
        <v>19</v>
      </c>
      <c r="J92" s="13" t="s">
        <v>120</v>
      </c>
      <c r="K92" s="14">
        <v>4.9577009969108801</v>
      </c>
      <c r="L92" s="12">
        <v>15</v>
      </c>
      <c r="M92" s="13">
        <v>2</v>
      </c>
      <c r="N92" s="14">
        <v>16.940683854351001</v>
      </c>
      <c r="O92" s="67"/>
      <c r="P92" s="59"/>
      <c r="Q92" s="60"/>
      <c r="R92" s="62">
        <v>17</v>
      </c>
      <c r="S92" s="59" t="s">
        <v>120</v>
      </c>
      <c r="T92" s="61">
        <v>14.254012510561981</v>
      </c>
      <c r="U92" s="124"/>
      <c r="V92" s="59"/>
      <c r="W92" s="50"/>
    </row>
    <row r="93" spans="1:23" x14ac:dyDescent="0.25">
      <c r="A93" s="211" t="s">
        <v>452</v>
      </c>
      <c r="B93" s="10" t="s">
        <v>1277</v>
      </c>
      <c r="C93" s="11" t="s">
        <v>1029</v>
      </c>
      <c r="D93" s="11" t="s">
        <v>1036</v>
      </c>
      <c r="E93" s="214">
        <f t="shared" si="0"/>
        <v>4</v>
      </c>
      <c r="F93" s="12">
        <v>21</v>
      </c>
      <c r="G93" s="13">
        <v>1</v>
      </c>
      <c r="H93" s="91">
        <v>2.24752621885062</v>
      </c>
      <c r="I93" s="12">
        <v>22</v>
      </c>
      <c r="J93" s="13">
        <v>1</v>
      </c>
      <c r="K93" s="14">
        <v>3.4612833741102702</v>
      </c>
      <c r="L93" s="12"/>
      <c r="M93" s="13"/>
      <c r="N93" s="14"/>
      <c r="O93" s="67">
        <v>39</v>
      </c>
      <c r="P93" s="59">
        <v>1</v>
      </c>
      <c r="Q93" s="60">
        <v>3.2184751944555097</v>
      </c>
      <c r="R93" s="62">
        <v>118</v>
      </c>
      <c r="S93" s="59">
        <v>3</v>
      </c>
      <c r="T93" s="61">
        <v>2.057225133176396</v>
      </c>
      <c r="U93" s="124"/>
      <c r="V93" s="59"/>
      <c r="W93" s="50"/>
    </row>
    <row r="94" spans="1:23" x14ac:dyDescent="0.25">
      <c r="A94" s="211" t="s">
        <v>482</v>
      </c>
      <c r="B94" s="10" t="s">
        <v>483</v>
      </c>
      <c r="C94" s="11" t="s">
        <v>1029</v>
      </c>
      <c r="D94" s="11" t="s">
        <v>11</v>
      </c>
      <c r="E94" s="214">
        <f t="shared" si="0"/>
        <v>4</v>
      </c>
      <c r="F94" s="12">
        <v>10</v>
      </c>
      <c r="G94" s="13">
        <v>1</v>
      </c>
      <c r="H94" s="91">
        <v>25.145872855974702</v>
      </c>
      <c r="I94" s="12"/>
      <c r="J94" s="13"/>
      <c r="K94" s="14"/>
      <c r="L94" s="12">
        <v>31</v>
      </c>
      <c r="M94" s="13">
        <v>2</v>
      </c>
      <c r="N94" s="14">
        <v>133.871392815398</v>
      </c>
      <c r="O94" s="67">
        <v>106</v>
      </c>
      <c r="P94" s="59">
        <v>4</v>
      </c>
      <c r="Q94" s="60">
        <v>7.543289686565898</v>
      </c>
      <c r="R94" s="62">
        <v>102</v>
      </c>
      <c r="S94" s="59">
        <v>3</v>
      </c>
      <c r="T94" s="61">
        <v>13.170082982244946</v>
      </c>
      <c r="U94" s="124"/>
      <c r="V94" s="59"/>
      <c r="W94" s="50"/>
    </row>
    <row r="95" spans="1:23" x14ac:dyDescent="0.25">
      <c r="A95" s="308" t="s">
        <v>486</v>
      </c>
      <c r="B95" s="311" t="s">
        <v>487</v>
      </c>
      <c r="C95" s="314" t="s">
        <v>1029</v>
      </c>
      <c r="D95" s="314" t="s">
        <v>11</v>
      </c>
      <c r="E95" s="317">
        <f>IF(O95&lt;&gt;"","1","0")+IF(U95&lt;&gt;"","1","0")+IF(R95&lt;&gt;"","1","0")+IF(F95&lt;&gt;"","1","0")+IF(L95&lt;&gt;"","1","0")+IF(I95&lt;&gt;"","1","0")</f>
        <v>4</v>
      </c>
      <c r="F95" s="159">
        <v>183</v>
      </c>
      <c r="G95" s="160">
        <v>2</v>
      </c>
      <c r="H95" s="161">
        <v>0.22343646849160101</v>
      </c>
      <c r="I95" s="159">
        <v>34</v>
      </c>
      <c r="J95" s="160">
        <v>2</v>
      </c>
      <c r="K95" s="161">
        <v>0.21310430198074801</v>
      </c>
      <c r="L95" s="232">
        <v>84</v>
      </c>
      <c r="M95" s="233">
        <v>2</v>
      </c>
      <c r="N95" s="234">
        <v>0.39400667790515298</v>
      </c>
      <c r="O95" s="164"/>
      <c r="P95" s="157"/>
      <c r="Q95" s="163"/>
      <c r="R95" s="162">
        <v>121</v>
      </c>
      <c r="S95" s="157">
        <v>3</v>
      </c>
      <c r="T95" s="158">
        <v>0.21395386423326815</v>
      </c>
      <c r="U95" s="165"/>
      <c r="V95" s="157"/>
      <c r="W95" s="166"/>
    </row>
    <row r="96" spans="1:23" x14ac:dyDescent="0.25">
      <c r="A96" s="309"/>
      <c r="B96" s="312"/>
      <c r="C96" s="315"/>
      <c r="D96" s="315"/>
      <c r="E96" s="318"/>
      <c r="F96" s="290">
        <v>29</v>
      </c>
      <c r="G96" s="291">
        <v>1</v>
      </c>
      <c r="H96" s="292">
        <v>0.183938667957844</v>
      </c>
      <c r="I96" s="203"/>
      <c r="J96" s="201"/>
      <c r="K96" s="204"/>
      <c r="L96" s="205">
        <v>64</v>
      </c>
      <c r="M96" s="176" t="s">
        <v>120</v>
      </c>
      <c r="N96" s="177">
        <v>0.17728960353641901</v>
      </c>
      <c r="O96" s="205"/>
      <c r="P96" s="176"/>
      <c r="Q96" s="177"/>
      <c r="R96" s="175"/>
      <c r="S96" s="176"/>
      <c r="T96" s="178"/>
      <c r="U96" s="179"/>
      <c r="V96" s="176"/>
      <c r="W96" s="180"/>
    </row>
    <row r="97" spans="1:23" ht="14.4" x14ac:dyDescent="0.25">
      <c r="A97" s="310"/>
      <c r="B97" s="313"/>
      <c r="C97" s="316"/>
      <c r="D97" s="316"/>
      <c r="E97" s="319"/>
      <c r="F97" s="181"/>
      <c r="G97" s="182"/>
      <c r="H97" s="183"/>
      <c r="I97" s="198"/>
      <c r="J97" s="196"/>
      <c r="K97" s="199"/>
      <c r="L97" s="254">
        <v>26</v>
      </c>
      <c r="M97" s="255">
        <v>2</v>
      </c>
      <c r="N97" s="256">
        <v>0.30995539006115702</v>
      </c>
      <c r="O97" s="186"/>
      <c r="P97" s="187"/>
      <c r="Q97" s="188"/>
      <c r="R97" s="189"/>
      <c r="S97" s="187"/>
      <c r="T97" s="190"/>
      <c r="U97" s="191"/>
      <c r="V97" s="187"/>
      <c r="W97" s="192"/>
    </row>
    <row r="98" spans="1:23" x14ac:dyDescent="0.25">
      <c r="A98" s="308" t="s">
        <v>488</v>
      </c>
      <c r="B98" s="311" t="s">
        <v>1282</v>
      </c>
      <c r="C98" s="314" t="s">
        <v>1029</v>
      </c>
      <c r="D98" s="314" t="s">
        <v>1036</v>
      </c>
      <c r="E98" s="317">
        <f t="shared" si="0"/>
        <v>4</v>
      </c>
      <c r="F98" s="193">
        <v>41</v>
      </c>
      <c r="G98" s="160">
        <v>1</v>
      </c>
      <c r="H98" s="194">
        <v>1.3630807321720799</v>
      </c>
      <c r="I98" s="159">
        <v>456</v>
      </c>
      <c r="J98" s="160">
        <v>2</v>
      </c>
      <c r="K98" s="161">
        <v>1.4003194511507699</v>
      </c>
      <c r="L98" s="159">
        <v>23</v>
      </c>
      <c r="M98" s="160">
        <v>1</v>
      </c>
      <c r="N98" s="161">
        <v>1.5193474469608801</v>
      </c>
      <c r="O98" s="164"/>
      <c r="P98" s="157"/>
      <c r="Q98" s="163"/>
      <c r="R98" s="162">
        <v>31</v>
      </c>
      <c r="S98" s="157">
        <v>1</v>
      </c>
      <c r="T98" s="158">
        <v>4.1866198261721062</v>
      </c>
      <c r="U98" s="165"/>
      <c r="V98" s="157"/>
      <c r="W98" s="166"/>
    </row>
    <row r="99" spans="1:23" x14ac:dyDescent="0.25">
      <c r="A99" s="309"/>
      <c r="B99" s="312"/>
      <c r="C99" s="315"/>
      <c r="D99" s="315"/>
      <c r="E99" s="318"/>
      <c r="F99" s="200"/>
      <c r="G99" s="201"/>
      <c r="H99" s="202"/>
      <c r="I99" s="203">
        <v>129</v>
      </c>
      <c r="J99" s="201">
        <v>2</v>
      </c>
      <c r="K99" s="204">
        <v>0.33184349718741302</v>
      </c>
      <c r="L99" s="203"/>
      <c r="M99" s="201"/>
      <c r="N99" s="204"/>
      <c r="O99" s="205"/>
      <c r="P99" s="176"/>
      <c r="Q99" s="177"/>
      <c r="R99" s="175"/>
      <c r="S99" s="176"/>
      <c r="T99" s="178"/>
      <c r="U99" s="179"/>
      <c r="V99" s="176"/>
      <c r="W99" s="180"/>
    </row>
    <row r="100" spans="1:23" x14ac:dyDescent="0.25">
      <c r="A100" s="310"/>
      <c r="B100" s="313"/>
      <c r="C100" s="316"/>
      <c r="D100" s="316"/>
      <c r="E100" s="319"/>
      <c r="F100" s="195"/>
      <c r="G100" s="196"/>
      <c r="H100" s="197"/>
      <c r="I100" s="198">
        <v>122</v>
      </c>
      <c r="J100" s="196">
        <v>2</v>
      </c>
      <c r="K100" s="199">
        <v>0.49758967468543802</v>
      </c>
      <c r="L100" s="198"/>
      <c r="M100" s="196"/>
      <c r="N100" s="199"/>
      <c r="O100" s="186"/>
      <c r="P100" s="187"/>
      <c r="Q100" s="188"/>
      <c r="R100" s="189"/>
      <c r="S100" s="187"/>
      <c r="T100" s="190"/>
      <c r="U100" s="191"/>
      <c r="V100" s="187"/>
      <c r="W100" s="192"/>
    </row>
    <row r="101" spans="1:23" x14ac:dyDescent="0.25">
      <c r="A101" s="211" t="s">
        <v>491</v>
      </c>
      <c r="B101" s="10" t="s">
        <v>11</v>
      </c>
      <c r="C101" s="11" t="s">
        <v>1029</v>
      </c>
      <c r="D101" s="11" t="s">
        <v>1036</v>
      </c>
      <c r="E101" s="214">
        <f t="shared" si="0"/>
        <v>4</v>
      </c>
      <c r="F101" s="12">
        <v>18</v>
      </c>
      <c r="G101" s="13">
        <v>1</v>
      </c>
      <c r="H101" s="91">
        <v>3.2048668614718099</v>
      </c>
      <c r="I101" s="12">
        <v>70</v>
      </c>
      <c r="J101" s="13">
        <v>2</v>
      </c>
      <c r="K101" s="14">
        <v>7.68505082237255</v>
      </c>
      <c r="L101" s="12">
        <v>45</v>
      </c>
      <c r="M101" s="13">
        <v>2</v>
      </c>
      <c r="N101" s="14">
        <v>16.661257335400101</v>
      </c>
      <c r="O101" s="67">
        <v>13</v>
      </c>
      <c r="P101" s="59" t="s">
        <v>120</v>
      </c>
      <c r="Q101" s="60">
        <v>1.5504921481618648</v>
      </c>
      <c r="R101" s="62"/>
      <c r="S101" s="59"/>
      <c r="T101" s="61"/>
      <c r="U101" s="124"/>
      <c r="V101" s="59"/>
      <c r="W101" s="50"/>
    </row>
    <row r="102" spans="1:23" x14ac:dyDescent="0.25">
      <c r="A102" s="211" t="s">
        <v>493</v>
      </c>
      <c r="B102" s="10" t="s">
        <v>494</v>
      </c>
      <c r="C102" s="11" t="s">
        <v>1029</v>
      </c>
      <c r="D102" s="11" t="s">
        <v>11</v>
      </c>
      <c r="E102" s="214">
        <f t="shared" si="0"/>
        <v>4</v>
      </c>
      <c r="F102" s="12">
        <v>29</v>
      </c>
      <c r="G102" s="13">
        <v>1</v>
      </c>
      <c r="H102" s="91">
        <v>2.8060054968158799</v>
      </c>
      <c r="I102" s="12">
        <v>58</v>
      </c>
      <c r="J102" s="13">
        <v>2</v>
      </c>
      <c r="K102" s="14">
        <v>2.76905432889999</v>
      </c>
      <c r="L102" s="12">
        <v>16</v>
      </c>
      <c r="M102" s="13">
        <v>1</v>
      </c>
      <c r="N102" s="14">
        <v>4.4044027031842399</v>
      </c>
      <c r="O102" s="67"/>
      <c r="P102" s="59"/>
      <c r="Q102" s="60"/>
      <c r="R102" s="62">
        <v>16</v>
      </c>
      <c r="S102" s="59" t="s">
        <v>120</v>
      </c>
      <c r="T102" s="61">
        <v>2.0989262583420154</v>
      </c>
      <c r="U102" s="124"/>
      <c r="V102" s="59"/>
      <c r="W102" s="50"/>
    </row>
    <row r="103" spans="1:23" x14ac:dyDescent="0.25">
      <c r="A103" s="211" t="s">
        <v>495</v>
      </c>
      <c r="B103" s="10" t="s">
        <v>65</v>
      </c>
      <c r="C103" s="11" t="s">
        <v>1029</v>
      </c>
      <c r="D103" s="11" t="s">
        <v>11</v>
      </c>
      <c r="E103" s="214">
        <f t="shared" si="0"/>
        <v>4</v>
      </c>
      <c r="F103" s="12">
        <v>71</v>
      </c>
      <c r="G103" s="13">
        <v>1</v>
      </c>
      <c r="H103" s="91">
        <v>0.977886839895177</v>
      </c>
      <c r="I103" s="12">
        <v>29</v>
      </c>
      <c r="J103" s="13" t="s">
        <v>120</v>
      </c>
      <c r="K103" s="14">
        <v>1.25303348088711</v>
      </c>
      <c r="L103" s="257">
        <v>76</v>
      </c>
      <c r="M103" s="258">
        <v>2</v>
      </c>
      <c r="N103" s="259">
        <v>4.4854792079963897</v>
      </c>
      <c r="O103" s="67">
        <v>26</v>
      </c>
      <c r="P103" s="59" t="s">
        <v>120</v>
      </c>
      <c r="Q103" s="60">
        <v>0.78798622662506868</v>
      </c>
      <c r="R103" s="62"/>
      <c r="S103" s="59"/>
      <c r="T103" s="61"/>
      <c r="U103" s="124"/>
      <c r="V103" s="59"/>
      <c r="W103" s="50"/>
    </row>
    <row r="104" spans="1:23" x14ac:dyDescent="0.25">
      <c r="A104" s="211" t="s">
        <v>496</v>
      </c>
      <c r="B104" s="10" t="s">
        <v>497</v>
      </c>
      <c r="C104" s="11" t="s">
        <v>1029</v>
      </c>
      <c r="D104" s="11" t="s">
        <v>11</v>
      </c>
      <c r="E104" s="214">
        <f t="shared" si="0"/>
        <v>4</v>
      </c>
      <c r="F104" s="12">
        <v>45</v>
      </c>
      <c r="G104" s="13">
        <v>1</v>
      </c>
      <c r="H104" s="91">
        <v>2.1536703982540302</v>
      </c>
      <c r="I104" s="12"/>
      <c r="J104" s="13"/>
      <c r="K104" s="14"/>
      <c r="L104" s="12">
        <v>1283</v>
      </c>
      <c r="M104" s="13">
        <v>2</v>
      </c>
      <c r="N104" s="14">
        <v>3.6092052861264001</v>
      </c>
      <c r="O104" s="67">
        <v>103</v>
      </c>
      <c r="P104" s="59">
        <v>6</v>
      </c>
      <c r="Q104" s="60">
        <v>1.8791478719616703</v>
      </c>
      <c r="R104" s="62">
        <v>59</v>
      </c>
      <c r="S104" s="59">
        <v>2</v>
      </c>
      <c r="T104" s="61">
        <v>2.7184866727697781</v>
      </c>
      <c r="U104" s="124"/>
      <c r="V104" s="59"/>
      <c r="W104" s="50"/>
    </row>
    <row r="105" spans="1:23" x14ac:dyDescent="0.25">
      <c r="A105" s="211" t="s">
        <v>498</v>
      </c>
      <c r="B105" s="10" t="s">
        <v>1313</v>
      </c>
      <c r="C105" s="11" t="s">
        <v>1062</v>
      </c>
      <c r="D105" s="11" t="s">
        <v>11</v>
      </c>
      <c r="E105" s="214">
        <f t="shared" si="0"/>
        <v>4</v>
      </c>
      <c r="F105" s="12">
        <v>101</v>
      </c>
      <c r="G105" s="13">
        <v>1</v>
      </c>
      <c r="H105" s="91">
        <v>0.80188113390474702</v>
      </c>
      <c r="I105" s="12"/>
      <c r="J105" s="13"/>
      <c r="K105" s="14"/>
      <c r="L105" s="12">
        <v>513</v>
      </c>
      <c r="M105" s="13">
        <v>2</v>
      </c>
      <c r="N105" s="14">
        <v>1.43225460535252</v>
      </c>
      <c r="O105" s="67">
        <v>84</v>
      </c>
      <c r="P105" s="59">
        <v>2</v>
      </c>
      <c r="Q105" s="60">
        <v>0.95161427711629909</v>
      </c>
      <c r="R105" s="62">
        <v>38</v>
      </c>
      <c r="S105" s="59">
        <v>1</v>
      </c>
      <c r="T105" s="61">
        <v>0.80911386430485854</v>
      </c>
      <c r="U105" s="124"/>
      <c r="V105" s="59"/>
      <c r="W105" s="50"/>
    </row>
    <row r="106" spans="1:23" x14ac:dyDescent="0.25">
      <c r="A106" s="211" t="s">
        <v>499</v>
      </c>
      <c r="B106" s="10" t="s">
        <v>500</v>
      </c>
      <c r="C106" s="11" t="s">
        <v>1029</v>
      </c>
      <c r="D106" s="11" t="s">
        <v>11</v>
      </c>
      <c r="E106" s="214">
        <f t="shared" si="0"/>
        <v>4</v>
      </c>
      <c r="F106" s="12">
        <v>26</v>
      </c>
      <c r="G106" s="13">
        <v>1</v>
      </c>
      <c r="H106" s="91">
        <v>2.5971666466752099</v>
      </c>
      <c r="I106" s="12">
        <v>69</v>
      </c>
      <c r="J106" s="13">
        <v>2</v>
      </c>
      <c r="K106" s="14">
        <v>3.2977075660942301</v>
      </c>
      <c r="L106" s="12">
        <v>8</v>
      </c>
      <c r="M106" s="13" t="s">
        <v>120</v>
      </c>
      <c r="N106" s="14">
        <v>1.7143246834071599</v>
      </c>
      <c r="O106" s="67"/>
      <c r="P106" s="59"/>
      <c r="Q106" s="60"/>
      <c r="R106" s="62">
        <v>31</v>
      </c>
      <c r="S106" s="59">
        <v>1</v>
      </c>
      <c r="T106" s="61">
        <v>7.5092105427116653</v>
      </c>
      <c r="U106" s="124"/>
      <c r="V106" s="59"/>
      <c r="W106" s="50"/>
    </row>
    <row r="107" spans="1:23" x14ac:dyDescent="0.25">
      <c r="A107" s="308" t="s">
        <v>23</v>
      </c>
      <c r="B107" s="311" t="s">
        <v>24</v>
      </c>
      <c r="C107" s="314" t="s">
        <v>1029</v>
      </c>
      <c r="D107" s="314" t="s">
        <v>1036</v>
      </c>
      <c r="E107" s="317">
        <f t="shared" si="0"/>
        <v>4</v>
      </c>
      <c r="F107" s="159">
        <v>56</v>
      </c>
      <c r="G107" s="160">
        <v>1</v>
      </c>
      <c r="H107" s="161">
        <v>2.4508263786276498</v>
      </c>
      <c r="I107" s="159"/>
      <c r="J107" s="160"/>
      <c r="K107" s="161"/>
      <c r="L107" s="159">
        <v>492</v>
      </c>
      <c r="M107" s="160">
        <v>2</v>
      </c>
      <c r="N107" s="161">
        <v>3.4249400672864301</v>
      </c>
      <c r="O107" s="164">
        <v>54</v>
      </c>
      <c r="P107" s="157" t="s">
        <v>120</v>
      </c>
      <c r="Q107" s="163">
        <v>1.7714310503819879</v>
      </c>
      <c r="R107" s="162">
        <f>75+25</f>
        <v>100</v>
      </c>
      <c r="S107" s="157" t="s">
        <v>120</v>
      </c>
      <c r="T107" s="158">
        <v>2.076708486643811</v>
      </c>
      <c r="U107" s="165"/>
      <c r="V107" s="157"/>
      <c r="W107" s="166"/>
    </row>
    <row r="108" spans="1:23" x14ac:dyDescent="0.25">
      <c r="A108" s="309"/>
      <c r="B108" s="312"/>
      <c r="C108" s="315"/>
      <c r="D108" s="315"/>
      <c r="E108" s="318"/>
      <c r="F108" s="205">
        <v>71</v>
      </c>
      <c r="G108" s="176">
        <v>1</v>
      </c>
      <c r="H108" s="177">
        <v>3.6683970283744101</v>
      </c>
      <c r="I108" s="203"/>
      <c r="J108" s="201"/>
      <c r="K108" s="204"/>
      <c r="L108" s="205">
        <v>220</v>
      </c>
      <c r="M108" s="176">
        <v>2</v>
      </c>
      <c r="N108" s="177">
        <v>0.82682615594494202</v>
      </c>
      <c r="O108" s="205"/>
      <c r="P108" s="176"/>
      <c r="Q108" s="177"/>
      <c r="R108" s="175"/>
      <c r="S108" s="176"/>
      <c r="T108" s="178"/>
      <c r="U108" s="179"/>
      <c r="V108" s="176"/>
      <c r="W108" s="180"/>
    </row>
    <row r="109" spans="1:23" x14ac:dyDescent="0.25">
      <c r="A109" s="309"/>
      <c r="B109" s="312"/>
      <c r="C109" s="315"/>
      <c r="D109" s="315"/>
      <c r="E109" s="318"/>
      <c r="F109" s="262">
        <v>92</v>
      </c>
      <c r="G109" s="263">
        <v>2</v>
      </c>
      <c r="H109" s="264">
        <v>4.8288113782446596</v>
      </c>
      <c r="I109" s="203"/>
      <c r="J109" s="201"/>
      <c r="K109" s="204"/>
      <c r="L109" s="205">
        <v>21</v>
      </c>
      <c r="M109" s="176" t="s">
        <v>120</v>
      </c>
      <c r="N109" s="177">
        <v>0.77473330234944204</v>
      </c>
      <c r="O109" s="205"/>
      <c r="P109" s="176"/>
      <c r="Q109" s="177"/>
      <c r="R109" s="175"/>
      <c r="S109" s="176"/>
      <c r="T109" s="178"/>
      <c r="U109" s="179"/>
      <c r="V109" s="176"/>
      <c r="W109" s="180"/>
    </row>
    <row r="110" spans="1:23" x14ac:dyDescent="0.25">
      <c r="A110" s="309"/>
      <c r="B110" s="312"/>
      <c r="C110" s="315"/>
      <c r="D110" s="315"/>
      <c r="E110" s="318"/>
      <c r="F110" s="262">
        <v>23</v>
      </c>
      <c r="G110" s="263">
        <v>2</v>
      </c>
      <c r="H110" s="264">
        <v>5.3327210867134403</v>
      </c>
      <c r="I110" s="203"/>
      <c r="J110" s="201"/>
      <c r="K110" s="204"/>
      <c r="L110" s="262">
        <v>772</v>
      </c>
      <c r="M110" s="263">
        <v>2</v>
      </c>
      <c r="N110" s="264">
        <v>4.29779178071629</v>
      </c>
      <c r="O110" s="205"/>
      <c r="P110" s="176"/>
      <c r="Q110" s="177"/>
      <c r="R110" s="175"/>
      <c r="S110" s="176"/>
      <c r="T110" s="178"/>
      <c r="U110" s="179"/>
      <c r="V110" s="176"/>
      <c r="W110" s="180"/>
    </row>
    <row r="111" spans="1:23" ht="14.4" x14ac:dyDescent="0.25">
      <c r="A111" s="309"/>
      <c r="B111" s="312"/>
      <c r="C111" s="315"/>
      <c r="D111" s="315"/>
      <c r="E111" s="318"/>
      <c r="F111" s="170"/>
      <c r="G111" s="171"/>
      <c r="H111" s="172"/>
      <c r="I111" s="203"/>
      <c r="J111" s="201"/>
      <c r="K111" s="204"/>
      <c r="L111" s="262">
        <v>759</v>
      </c>
      <c r="M111" s="263">
        <v>2</v>
      </c>
      <c r="N111" s="264">
        <v>2.6626387846437298</v>
      </c>
      <c r="O111" s="205"/>
      <c r="P111" s="176"/>
      <c r="Q111" s="177"/>
      <c r="R111" s="175"/>
      <c r="S111" s="176"/>
      <c r="T111" s="178"/>
      <c r="U111" s="179"/>
      <c r="V111" s="176"/>
      <c r="W111" s="180"/>
    </row>
    <row r="112" spans="1:23" ht="14.4" x14ac:dyDescent="0.25">
      <c r="A112" s="309"/>
      <c r="B112" s="312"/>
      <c r="C112" s="315"/>
      <c r="D112" s="315"/>
      <c r="E112" s="318"/>
      <c r="F112" s="170"/>
      <c r="G112" s="171"/>
      <c r="H112" s="172"/>
      <c r="I112" s="203"/>
      <c r="J112" s="201"/>
      <c r="K112" s="204"/>
      <c r="L112" s="262">
        <v>255</v>
      </c>
      <c r="M112" s="263">
        <v>2</v>
      </c>
      <c r="N112" s="264">
        <v>0.29813677010076001</v>
      </c>
      <c r="O112" s="205"/>
      <c r="P112" s="176"/>
      <c r="Q112" s="177"/>
      <c r="R112" s="175"/>
      <c r="S112" s="176"/>
      <c r="T112" s="178"/>
      <c r="U112" s="179"/>
      <c r="V112" s="176"/>
      <c r="W112" s="180"/>
    </row>
    <row r="113" spans="1:23" ht="14.4" x14ac:dyDescent="0.25">
      <c r="A113" s="310"/>
      <c r="B113" s="313"/>
      <c r="C113" s="316"/>
      <c r="D113" s="316"/>
      <c r="E113" s="319"/>
      <c r="F113" s="181"/>
      <c r="G113" s="182"/>
      <c r="H113" s="183"/>
      <c r="I113" s="198"/>
      <c r="J113" s="196"/>
      <c r="K113" s="199"/>
      <c r="L113" s="254">
        <v>45</v>
      </c>
      <c r="M113" s="255">
        <v>2</v>
      </c>
      <c r="N113" s="256">
        <v>3.86320992618773</v>
      </c>
      <c r="O113" s="186"/>
      <c r="P113" s="187"/>
      <c r="Q113" s="188"/>
      <c r="R113" s="189"/>
      <c r="S113" s="187"/>
      <c r="T113" s="190"/>
      <c r="U113" s="191"/>
      <c r="V113" s="187"/>
      <c r="W113" s="192"/>
    </row>
    <row r="114" spans="1:23" x14ac:dyDescent="0.25">
      <c r="A114" s="211" t="s">
        <v>501</v>
      </c>
      <c r="B114" s="10" t="s">
        <v>502</v>
      </c>
      <c r="C114" s="11" t="s">
        <v>1029</v>
      </c>
      <c r="D114" s="11" t="s">
        <v>11</v>
      </c>
      <c r="E114" s="214">
        <f t="shared" si="0"/>
        <v>4</v>
      </c>
      <c r="F114" s="12">
        <v>36</v>
      </c>
      <c r="G114" s="13">
        <v>1</v>
      </c>
      <c r="H114" s="91">
        <v>0.71617875571966405</v>
      </c>
      <c r="I114" s="12">
        <v>40</v>
      </c>
      <c r="J114" s="13">
        <v>2</v>
      </c>
      <c r="K114" s="14">
        <v>2.0326869803965302</v>
      </c>
      <c r="L114" s="12">
        <v>19</v>
      </c>
      <c r="M114" s="13">
        <v>2</v>
      </c>
      <c r="N114" s="14">
        <v>0.80258036661240995</v>
      </c>
      <c r="O114" s="67"/>
      <c r="P114" s="59"/>
      <c r="Q114" s="60"/>
      <c r="R114" s="62">
        <v>27</v>
      </c>
      <c r="S114" s="59">
        <v>1</v>
      </c>
      <c r="T114" s="61">
        <v>0.73187082237976231</v>
      </c>
      <c r="U114" s="124"/>
      <c r="V114" s="59"/>
      <c r="W114" s="50"/>
    </row>
    <row r="115" spans="1:23" x14ac:dyDescent="0.25">
      <c r="A115" s="308" t="s">
        <v>848</v>
      </c>
      <c r="B115" s="311" t="s">
        <v>849</v>
      </c>
      <c r="C115" s="314" t="s">
        <v>1029</v>
      </c>
      <c r="D115" s="314" t="s">
        <v>1036</v>
      </c>
      <c r="E115" s="317">
        <f t="shared" si="0"/>
        <v>4</v>
      </c>
      <c r="F115" s="193">
        <v>20</v>
      </c>
      <c r="G115" s="160">
        <v>1</v>
      </c>
      <c r="H115" s="194">
        <v>1.6481348181075699</v>
      </c>
      <c r="I115" s="159">
        <v>19</v>
      </c>
      <c r="J115" s="160" t="s">
        <v>120</v>
      </c>
      <c r="K115" s="161">
        <v>2.0691843464172499</v>
      </c>
      <c r="L115" s="159"/>
      <c r="M115" s="160"/>
      <c r="N115" s="161"/>
      <c r="O115" s="164">
        <v>19</v>
      </c>
      <c r="P115" s="157" t="s">
        <v>120</v>
      </c>
      <c r="Q115" s="163">
        <v>1.667315626851267</v>
      </c>
      <c r="R115" s="162">
        <v>27</v>
      </c>
      <c r="S115" s="157" t="s">
        <v>120</v>
      </c>
      <c r="T115" s="158">
        <v>3.2210775310133624</v>
      </c>
      <c r="U115" s="165"/>
      <c r="V115" s="157"/>
      <c r="W115" s="166"/>
    </row>
    <row r="116" spans="1:23" x14ac:dyDescent="0.25">
      <c r="A116" s="310"/>
      <c r="B116" s="313"/>
      <c r="C116" s="316"/>
      <c r="D116" s="316"/>
      <c r="E116" s="319"/>
      <c r="F116" s="195">
        <v>17</v>
      </c>
      <c r="G116" s="196">
        <v>1</v>
      </c>
      <c r="H116" s="197">
        <v>12.597938558400999</v>
      </c>
      <c r="I116" s="198"/>
      <c r="J116" s="196"/>
      <c r="K116" s="199"/>
      <c r="L116" s="198"/>
      <c r="M116" s="196"/>
      <c r="N116" s="199"/>
      <c r="O116" s="186"/>
      <c r="P116" s="187"/>
      <c r="Q116" s="188"/>
      <c r="R116" s="189"/>
      <c r="S116" s="187"/>
      <c r="T116" s="190"/>
      <c r="U116" s="191"/>
      <c r="V116" s="187"/>
      <c r="W116" s="192"/>
    </row>
    <row r="117" spans="1:23" x14ac:dyDescent="0.25">
      <c r="A117" s="211" t="s">
        <v>37</v>
      </c>
      <c r="B117" s="10" t="s">
        <v>38</v>
      </c>
      <c r="C117" s="11" t="s">
        <v>1029</v>
      </c>
      <c r="D117" s="11" t="s">
        <v>11</v>
      </c>
      <c r="E117" s="214">
        <f t="shared" ref="E117:E191" si="1">IF(O117&lt;&gt;"","1","0")+IF(U117&lt;&gt;"","1","0")+IF(R117&lt;&gt;"","1","0")+IF(F117&lt;&gt;"","1","0")+IF(L117&lt;&gt;"","1","0")+IF(I117&lt;&gt;"","1","0")</f>
        <v>4</v>
      </c>
      <c r="F117" s="12">
        <v>31</v>
      </c>
      <c r="G117" s="13">
        <v>1</v>
      </c>
      <c r="H117" s="91">
        <v>1.2796150743721</v>
      </c>
      <c r="I117" s="12">
        <v>52</v>
      </c>
      <c r="J117" s="13">
        <v>2</v>
      </c>
      <c r="K117" s="14">
        <v>2.02633840787604</v>
      </c>
      <c r="L117" s="12">
        <v>12</v>
      </c>
      <c r="M117" s="13" t="s">
        <v>120</v>
      </c>
      <c r="N117" s="14">
        <v>3.27689509401573</v>
      </c>
      <c r="O117" s="67"/>
      <c r="P117" s="59"/>
      <c r="Q117" s="60"/>
      <c r="R117" s="62">
        <v>14</v>
      </c>
      <c r="S117" s="59">
        <v>1</v>
      </c>
      <c r="T117" s="61">
        <v>5.9653402619286489</v>
      </c>
      <c r="U117" s="124"/>
      <c r="V117" s="59"/>
      <c r="W117" s="50"/>
    </row>
    <row r="118" spans="1:23" x14ac:dyDescent="0.25">
      <c r="A118" s="211" t="s">
        <v>598</v>
      </c>
      <c r="B118" s="10" t="s">
        <v>599</v>
      </c>
      <c r="C118" s="11" t="s">
        <v>1029</v>
      </c>
      <c r="D118" s="11" t="s">
        <v>1036</v>
      </c>
      <c r="E118" s="214">
        <f t="shared" si="1"/>
        <v>4</v>
      </c>
      <c r="F118" s="12">
        <v>15</v>
      </c>
      <c r="G118" s="13" t="s">
        <v>120</v>
      </c>
      <c r="H118" s="91">
        <v>12.841105424200601</v>
      </c>
      <c r="I118" s="12">
        <v>15</v>
      </c>
      <c r="J118" s="13" t="s">
        <v>120</v>
      </c>
      <c r="K118" s="14">
        <v>14.024146159483401</v>
      </c>
      <c r="L118" s="12">
        <v>11</v>
      </c>
      <c r="M118" s="13" t="s">
        <v>120</v>
      </c>
      <c r="N118" s="14">
        <v>14.3823175182666</v>
      </c>
      <c r="O118" s="67"/>
      <c r="P118" s="59"/>
      <c r="Q118" s="60"/>
      <c r="R118" s="62">
        <v>10</v>
      </c>
      <c r="S118" s="59" t="s">
        <v>120</v>
      </c>
      <c r="T118" s="61">
        <v>11.224992112449122</v>
      </c>
      <c r="U118" s="124"/>
      <c r="V118" s="59"/>
      <c r="W118" s="50"/>
    </row>
    <row r="119" spans="1:23" x14ac:dyDescent="0.25">
      <c r="A119" s="211" t="s">
        <v>513</v>
      </c>
      <c r="B119" s="10" t="s">
        <v>514</v>
      </c>
      <c r="C119" s="11" t="s">
        <v>1029</v>
      </c>
      <c r="D119" s="11" t="s">
        <v>1036</v>
      </c>
      <c r="E119" s="214">
        <f t="shared" si="1"/>
        <v>3</v>
      </c>
      <c r="F119" s="12">
        <v>10</v>
      </c>
      <c r="G119" s="13">
        <v>1</v>
      </c>
      <c r="H119" s="91">
        <v>3.1563247650198498</v>
      </c>
      <c r="I119" s="12">
        <v>47</v>
      </c>
      <c r="J119" s="13" t="s">
        <v>120</v>
      </c>
      <c r="K119" s="14">
        <v>1.6766014729619401</v>
      </c>
      <c r="L119" s="12"/>
      <c r="M119" s="13"/>
      <c r="N119" s="14"/>
      <c r="O119" s="67"/>
      <c r="P119" s="59"/>
      <c r="Q119" s="60"/>
      <c r="R119" s="62" t="s">
        <v>1421</v>
      </c>
      <c r="S119" s="59">
        <v>1</v>
      </c>
      <c r="T119" s="61">
        <v>2.5726865696401697</v>
      </c>
      <c r="U119" s="124"/>
      <c r="V119" s="59"/>
      <c r="W119" s="50"/>
    </row>
    <row r="120" spans="1:23" x14ac:dyDescent="0.25">
      <c r="A120" s="211" t="s">
        <v>467</v>
      </c>
      <c r="B120" s="10" t="s">
        <v>468</v>
      </c>
      <c r="C120" s="11" t="s">
        <v>1029</v>
      </c>
      <c r="D120" s="11" t="s">
        <v>11</v>
      </c>
      <c r="E120" s="214">
        <f t="shared" si="1"/>
        <v>3</v>
      </c>
      <c r="F120" s="12">
        <v>18</v>
      </c>
      <c r="G120" s="13" t="s">
        <v>120</v>
      </c>
      <c r="H120" s="91">
        <v>6.4139064515841004E-2</v>
      </c>
      <c r="I120" s="12">
        <v>62</v>
      </c>
      <c r="J120" s="13">
        <v>2</v>
      </c>
      <c r="K120" s="14">
        <v>5.5264970330482603E-2</v>
      </c>
      <c r="L120" s="12"/>
      <c r="M120" s="13"/>
      <c r="N120" s="14"/>
      <c r="O120" s="67"/>
      <c r="P120" s="59"/>
      <c r="Q120" s="60"/>
      <c r="R120" s="62">
        <v>38</v>
      </c>
      <c r="S120" s="59">
        <v>2</v>
      </c>
      <c r="T120" s="61">
        <v>0.12698058494384415</v>
      </c>
      <c r="U120" s="124"/>
      <c r="V120" s="59"/>
      <c r="W120" s="50"/>
    </row>
    <row r="121" spans="1:23" x14ac:dyDescent="0.25">
      <c r="A121" s="308" t="s">
        <v>647</v>
      </c>
      <c r="B121" s="311" t="s">
        <v>648</v>
      </c>
      <c r="C121" s="314" t="s">
        <v>1029</v>
      </c>
      <c r="D121" s="314" t="s">
        <v>11</v>
      </c>
      <c r="E121" s="317">
        <f t="shared" si="1"/>
        <v>3</v>
      </c>
      <c r="F121" s="299">
        <v>12</v>
      </c>
      <c r="G121" s="271" t="s">
        <v>120</v>
      </c>
      <c r="H121" s="300">
        <v>3.2893058127451398</v>
      </c>
      <c r="I121" s="159">
        <v>16</v>
      </c>
      <c r="J121" s="160" t="s">
        <v>120</v>
      </c>
      <c r="K121" s="161">
        <v>3.3059352742066501</v>
      </c>
      <c r="L121" s="301">
        <v>20</v>
      </c>
      <c r="M121" s="302">
        <v>2</v>
      </c>
      <c r="N121" s="303">
        <v>23.926204529999101</v>
      </c>
      <c r="O121" s="270"/>
      <c r="P121" s="271"/>
      <c r="Q121" s="272"/>
      <c r="R121" s="162"/>
      <c r="S121" s="157"/>
      <c r="T121" s="158"/>
      <c r="U121" s="165"/>
      <c r="V121" s="157"/>
      <c r="W121" s="166"/>
    </row>
    <row r="122" spans="1:23" ht="14.4" x14ac:dyDescent="0.25">
      <c r="A122" s="310"/>
      <c r="B122" s="313"/>
      <c r="C122" s="316"/>
      <c r="D122" s="316"/>
      <c r="E122" s="319"/>
      <c r="F122" s="195"/>
      <c r="G122" s="196"/>
      <c r="H122" s="197"/>
      <c r="I122" s="254">
        <v>8</v>
      </c>
      <c r="J122" s="255" t="s">
        <v>120</v>
      </c>
      <c r="K122" s="256">
        <v>3.3059352742066501</v>
      </c>
      <c r="L122" s="254"/>
      <c r="M122" s="255"/>
      <c r="N122" s="256"/>
      <c r="O122" s="206"/>
      <c r="P122" s="182"/>
      <c r="Q122" s="185"/>
      <c r="R122" s="189"/>
      <c r="S122" s="187"/>
      <c r="T122" s="190"/>
      <c r="U122" s="191"/>
      <c r="V122" s="187"/>
      <c r="W122" s="192"/>
    </row>
    <row r="123" spans="1:23" x14ac:dyDescent="0.25">
      <c r="A123" s="211" t="s">
        <v>912</v>
      </c>
      <c r="B123" s="10" t="s">
        <v>913</v>
      </c>
      <c r="C123" s="11" t="s">
        <v>1038</v>
      </c>
      <c r="D123" s="11" t="s">
        <v>1036</v>
      </c>
      <c r="E123" s="214">
        <f t="shared" si="1"/>
        <v>3</v>
      </c>
      <c r="F123" s="257">
        <v>11</v>
      </c>
      <c r="G123" s="258" t="s">
        <v>120</v>
      </c>
      <c r="H123" s="265">
        <v>11.052568524185901</v>
      </c>
      <c r="I123" s="257">
        <v>19</v>
      </c>
      <c r="J123" s="258">
        <v>2</v>
      </c>
      <c r="K123" s="259">
        <v>16.558766830277602</v>
      </c>
      <c r="L123" s="257">
        <v>114</v>
      </c>
      <c r="M123" s="258">
        <v>2</v>
      </c>
      <c r="N123" s="259">
        <v>53.446353945658601</v>
      </c>
      <c r="O123" s="67"/>
      <c r="P123" s="59"/>
      <c r="Q123" s="60"/>
      <c r="R123" s="62"/>
      <c r="S123" s="59"/>
      <c r="T123" s="61"/>
      <c r="U123" s="124"/>
      <c r="V123" s="59"/>
      <c r="W123" s="50"/>
    </row>
    <row r="124" spans="1:23" x14ac:dyDescent="0.25">
      <c r="A124" s="211" t="s">
        <v>523</v>
      </c>
      <c r="B124" s="10" t="s">
        <v>524</v>
      </c>
      <c r="C124" s="11" t="s">
        <v>1029</v>
      </c>
      <c r="D124" s="11" t="s">
        <v>1036</v>
      </c>
      <c r="E124" s="214">
        <f t="shared" si="1"/>
        <v>3</v>
      </c>
      <c r="F124" s="12">
        <v>14</v>
      </c>
      <c r="G124" s="13">
        <v>1</v>
      </c>
      <c r="H124" s="91">
        <v>17.715000609461999</v>
      </c>
      <c r="I124" s="12">
        <v>43</v>
      </c>
      <c r="J124" s="13">
        <v>2</v>
      </c>
      <c r="K124" s="14">
        <v>11.3446444805061</v>
      </c>
      <c r="L124" s="12">
        <v>12</v>
      </c>
      <c r="M124" s="13">
        <v>1</v>
      </c>
      <c r="N124" s="14">
        <v>4.1196953851037401</v>
      </c>
      <c r="O124" s="67"/>
      <c r="P124" s="59"/>
      <c r="Q124" s="60"/>
      <c r="R124" s="62"/>
      <c r="S124" s="59"/>
      <c r="T124" s="61"/>
      <c r="U124" s="124"/>
      <c r="V124" s="59"/>
      <c r="W124" s="50"/>
    </row>
    <row r="125" spans="1:23" x14ac:dyDescent="0.25">
      <c r="A125" s="211" t="s">
        <v>904</v>
      </c>
      <c r="B125" s="10" t="s">
        <v>905</v>
      </c>
      <c r="C125" s="11" t="s">
        <v>1029</v>
      </c>
      <c r="D125" s="11" t="s">
        <v>1036</v>
      </c>
      <c r="E125" s="214">
        <f t="shared" si="1"/>
        <v>3</v>
      </c>
      <c r="F125" s="12">
        <v>84</v>
      </c>
      <c r="G125" s="13">
        <v>1</v>
      </c>
      <c r="H125" s="91">
        <v>0.23677438377906401</v>
      </c>
      <c r="I125" s="12">
        <v>42</v>
      </c>
      <c r="J125" s="13">
        <v>1</v>
      </c>
      <c r="K125" s="14">
        <v>0.40923971145077598</v>
      </c>
      <c r="L125" s="12"/>
      <c r="M125" s="13"/>
      <c r="N125" s="14"/>
      <c r="O125" s="67"/>
      <c r="P125" s="59"/>
      <c r="Q125" s="60"/>
      <c r="R125" s="62">
        <v>50</v>
      </c>
      <c r="S125" s="59" t="s">
        <v>120</v>
      </c>
      <c r="T125" s="61">
        <v>0.18287765761581087</v>
      </c>
      <c r="U125" s="124"/>
      <c r="V125" s="59"/>
      <c r="W125" s="50"/>
    </row>
    <row r="126" spans="1:23" x14ac:dyDescent="0.25">
      <c r="A126" s="211" t="s">
        <v>676</v>
      </c>
      <c r="B126" s="10" t="s">
        <v>677</v>
      </c>
      <c r="C126" s="11" t="s">
        <v>1029</v>
      </c>
      <c r="D126" s="11" t="s">
        <v>1036</v>
      </c>
      <c r="E126" s="214">
        <f t="shared" si="1"/>
        <v>3</v>
      </c>
      <c r="F126" s="12"/>
      <c r="G126" s="13"/>
      <c r="H126" s="91"/>
      <c r="I126" s="12">
        <v>15</v>
      </c>
      <c r="J126" s="13">
        <v>1</v>
      </c>
      <c r="K126" s="14">
        <v>0.854740262076783</v>
      </c>
      <c r="L126" s="12">
        <v>27</v>
      </c>
      <c r="M126" s="13">
        <v>1</v>
      </c>
      <c r="N126" s="14">
        <v>0.97529794745171405</v>
      </c>
      <c r="O126" s="67"/>
      <c r="P126" s="59"/>
      <c r="Q126" s="60"/>
      <c r="R126" s="62">
        <v>31</v>
      </c>
      <c r="S126" s="59">
        <v>1</v>
      </c>
      <c r="T126" s="61">
        <v>0.9850356575536523</v>
      </c>
      <c r="U126" s="124"/>
      <c r="V126" s="59"/>
      <c r="W126" s="50"/>
    </row>
    <row r="127" spans="1:23" x14ac:dyDescent="0.25">
      <c r="A127" s="308" t="s">
        <v>703</v>
      </c>
      <c r="B127" s="311" t="s">
        <v>704</v>
      </c>
      <c r="C127" s="314" t="s">
        <v>1039</v>
      </c>
      <c r="D127" s="314" t="s">
        <v>11</v>
      </c>
      <c r="E127" s="317">
        <f t="shared" si="1"/>
        <v>3</v>
      </c>
      <c r="F127" s="193"/>
      <c r="G127" s="160"/>
      <c r="H127" s="194"/>
      <c r="I127" s="159"/>
      <c r="J127" s="160"/>
      <c r="K127" s="161"/>
      <c r="L127" s="232">
        <v>13</v>
      </c>
      <c r="M127" s="233">
        <v>1</v>
      </c>
      <c r="N127" s="234">
        <v>190.144370279801</v>
      </c>
      <c r="O127" s="270">
        <v>50</v>
      </c>
      <c r="P127" s="271">
        <v>1</v>
      </c>
      <c r="Q127" s="272">
        <v>54.932161696375779</v>
      </c>
      <c r="R127" s="162">
        <v>72</v>
      </c>
      <c r="S127" s="157">
        <v>1</v>
      </c>
      <c r="T127" s="158">
        <v>121.21761189259622</v>
      </c>
      <c r="U127" s="165"/>
      <c r="V127" s="157"/>
      <c r="W127" s="166"/>
    </row>
    <row r="128" spans="1:23" ht="14.4" x14ac:dyDescent="0.25">
      <c r="A128" s="310"/>
      <c r="B128" s="313"/>
      <c r="C128" s="316"/>
      <c r="D128" s="316"/>
      <c r="E128" s="319"/>
      <c r="F128" s="195"/>
      <c r="G128" s="196"/>
      <c r="H128" s="197"/>
      <c r="I128" s="198"/>
      <c r="J128" s="196"/>
      <c r="K128" s="199"/>
      <c r="L128" s="254">
        <v>16</v>
      </c>
      <c r="M128" s="255">
        <v>1</v>
      </c>
      <c r="N128" s="256">
        <v>224.49397187117799</v>
      </c>
      <c r="O128" s="206"/>
      <c r="P128" s="182"/>
      <c r="Q128" s="185"/>
      <c r="R128" s="189"/>
      <c r="S128" s="187"/>
      <c r="T128" s="190"/>
      <c r="U128" s="191"/>
      <c r="V128" s="187"/>
      <c r="W128" s="192"/>
    </row>
    <row r="129" spans="1:23" x14ac:dyDescent="0.25">
      <c r="A129" s="211" t="s">
        <v>707</v>
      </c>
      <c r="B129" s="10" t="s">
        <v>708</v>
      </c>
      <c r="C129" s="11" t="s">
        <v>1029</v>
      </c>
      <c r="D129" s="11" t="s">
        <v>1036</v>
      </c>
      <c r="E129" s="214">
        <f t="shared" si="1"/>
        <v>3</v>
      </c>
      <c r="F129" s="12">
        <v>40</v>
      </c>
      <c r="G129" s="13" t="s">
        <v>120</v>
      </c>
      <c r="H129" s="91">
        <v>0.61617165391073803</v>
      </c>
      <c r="I129" s="12">
        <v>20</v>
      </c>
      <c r="J129" s="13" t="s">
        <v>120</v>
      </c>
      <c r="K129" s="14">
        <v>0.65418530853118595</v>
      </c>
      <c r="L129" s="12">
        <v>68</v>
      </c>
      <c r="M129" s="13">
        <v>2</v>
      </c>
      <c r="N129" s="14">
        <v>0.575054727406766</v>
      </c>
      <c r="O129" s="67"/>
      <c r="P129" s="59"/>
      <c r="Q129" s="60"/>
      <c r="R129" s="62"/>
      <c r="S129" s="59"/>
      <c r="T129" s="61"/>
      <c r="U129" s="124"/>
      <c r="V129" s="59"/>
      <c r="W129" s="50"/>
    </row>
    <row r="130" spans="1:23" x14ac:dyDescent="0.25">
      <c r="A130" s="211" t="s">
        <v>914</v>
      </c>
      <c r="B130" s="10" t="s">
        <v>914</v>
      </c>
      <c r="C130" s="11" t="s">
        <v>1039</v>
      </c>
      <c r="D130" s="11" t="s">
        <v>1036</v>
      </c>
      <c r="E130" s="214">
        <f t="shared" si="1"/>
        <v>3</v>
      </c>
      <c r="F130" s="12">
        <v>13</v>
      </c>
      <c r="G130" s="13">
        <v>1</v>
      </c>
      <c r="H130" s="91">
        <v>9.6734002454553707</v>
      </c>
      <c r="I130" s="12">
        <v>11</v>
      </c>
      <c r="J130" s="13">
        <v>1</v>
      </c>
      <c r="K130" s="14">
        <v>24.470106967679399</v>
      </c>
      <c r="L130" s="12">
        <v>9</v>
      </c>
      <c r="M130" s="13" t="s">
        <v>120</v>
      </c>
      <c r="N130" s="14">
        <v>14.770374742939</v>
      </c>
      <c r="O130" s="67"/>
      <c r="P130" s="59"/>
      <c r="Q130" s="60"/>
      <c r="R130" s="62"/>
      <c r="S130" s="59"/>
      <c r="T130" s="61"/>
      <c r="U130" s="124"/>
      <c r="V130" s="59"/>
      <c r="W130" s="50"/>
    </row>
    <row r="131" spans="1:23" x14ac:dyDescent="0.25">
      <c r="A131" s="308" t="s">
        <v>479</v>
      </c>
      <c r="B131" s="311" t="s">
        <v>335</v>
      </c>
      <c r="C131" s="314" t="s">
        <v>1035</v>
      </c>
      <c r="D131" s="314" t="s">
        <v>11</v>
      </c>
      <c r="E131" s="317">
        <f t="shared" si="1"/>
        <v>3</v>
      </c>
      <c r="F131" s="193">
        <v>10</v>
      </c>
      <c r="G131" s="160">
        <v>1</v>
      </c>
      <c r="H131" s="194">
        <v>0.84985413782601504</v>
      </c>
      <c r="I131" s="159">
        <v>1170</v>
      </c>
      <c r="J131" s="160">
        <v>2</v>
      </c>
      <c r="K131" s="161">
        <v>6.4741769552649497</v>
      </c>
      <c r="L131" s="159"/>
      <c r="M131" s="160"/>
      <c r="N131" s="161"/>
      <c r="O131" s="164"/>
      <c r="P131" s="157"/>
      <c r="Q131" s="163"/>
      <c r="R131" s="162">
        <v>12</v>
      </c>
      <c r="S131" s="157">
        <v>1</v>
      </c>
      <c r="T131" s="158">
        <v>1.6443819961681787</v>
      </c>
      <c r="U131" s="165"/>
      <c r="V131" s="157"/>
      <c r="W131" s="166"/>
    </row>
    <row r="132" spans="1:23" x14ac:dyDescent="0.25">
      <c r="A132" s="310"/>
      <c r="B132" s="313"/>
      <c r="C132" s="316"/>
      <c r="D132" s="316"/>
      <c r="E132" s="319"/>
      <c r="F132" s="195"/>
      <c r="G132" s="196"/>
      <c r="H132" s="197"/>
      <c r="I132" s="254">
        <v>39</v>
      </c>
      <c r="J132" s="255">
        <v>2</v>
      </c>
      <c r="K132" s="256">
        <v>0.46741646109725399</v>
      </c>
      <c r="L132" s="198"/>
      <c r="M132" s="196"/>
      <c r="N132" s="199"/>
      <c r="O132" s="186"/>
      <c r="P132" s="187"/>
      <c r="Q132" s="188"/>
      <c r="R132" s="189"/>
      <c r="S132" s="187"/>
      <c r="T132" s="190"/>
      <c r="U132" s="191"/>
      <c r="V132" s="187"/>
      <c r="W132" s="192"/>
    </row>
    <row r="133" spans="1:23" x14ac:dyDescent="0.25">
      <c r="A133" s="308" t="s">
        <v>915</v>
      </c>
      <c r="B133" s="311" t="s">
        <v>916</v>
      </c>
      <c r="C133" s="314" t="s">
        <v>1029</v>
      </c>
      <c r="D133" s="314" t="s">
        <v>11</v>
      </c>
      <c r="E133" s="317">
        <f t="shared" si="1"/>
        <v>3</v>
      </c>
      <c r="F133" s="299">
        <v>6</v>
      </c>
      <c r="G133" s="271" t="s">
        <v>120</v>
      </c>
      <c r="H133" s="300">
        <v>17.235177495663901</v>
      </c>
      <c r="I133" s="159">
        <v>15</v>
      </c>
      <c r="J133" s="160">
        <v>1</v>
      </c>
      <c r="K133" s="161">
        <v>6.8775481578448803</v>
      </c>
      <c r="L133" s="273">
        <v>38</v>
      </c>
      <c r="M133" s="271">
        <v>2</v>
      </c>
      <c r="N133" s="272">
        <v>102.3777697963</v>
      </c>
      <c r="O133" s="164"/>
      <c r="P133" s="157"/>
      <c r="Q133" s="163"/>
      <c r="R133" s="162"/>
      <c r="S133" s="157"/>
      <c r="T133" s="158"/>
      <c r="U133" s="165"/>
      <c r="V133" s="157"/>
      <c r="W133" s="166"/>
    </row>
    <row r="134" spans="1:23" ht="14.4" x14ac:dyDescent="0.25">
      <c r="A134" s="310"/>
      <c r="B134" s="313"/>
      <c r="C134" s="316"/>
      <c r="D134" s="316"/>
      <c r="E134" s="319"/>
      <c r="F134" s="181"/>
      <c r="G134" s="182"/>
      <c r="H134" s="183"/>
      <c r="I134" s="254">
        <v>11</v>
      </c>
      <c r="J134" s="255" t="s">
        <v>120</v>
      </c>
      <c r="K134" s="256">
        <v>14.565906000014101</v>
      </c>
      <c r="L134" s="184"/>
      <c r="M134" s="182"/>
      <c r="N134" s="185"/>
      <c r="O134" s="186"/>
      <c r="P134" s="187"/>
      <c r="Q134" s="188"/>
      <c r="R134" s="189"/>
      <c r="S134" s="187"/>
      <c r="T134" s="190"/>
      <c r="U134" s="191"/>
      <c r="V134" s="187"/>
      <c r="W134" s="192"/>
    </row>
    <row r="135" spans="1:23" x14ac:dyDescent="0.25">
      <c r="A135" s="211" t="s">
        <v>535</v>
      </c>
      <c r="B135" s="10" t="s">
        <v>536</v>
      </c>
      <c r="C135" s="11" t="s">
        <v>1029</v>
      </c>
      <c r="D135" s="11" t="s">
        <v>11</v>
      </c>
      <c r="E135" s="214">
        <f t="shared" si="1"/>
        <v>3</v>
      </c>
      <c r="F135" s="12">
        <v>13</v>
      </c>
      <c r="G135" s="13">
        <v>1</v>
      </c>
      <c r="H135" s="91">
        <v>6.2622573042462903</v>
      </c>
      <c r="I135" s="12">
        <v>20</v>
      </c>
      <c r="J135" s="13">
        <v>2</v>
      </c>
      <c r="K135" s="14">
        <v>3.0194128862368399</v>
      </c>
      <c r="L135" s="12">
        <v>13</v>
      </c>
      <c r="M135" s="13">
        <v>1</v>
      </c>
      <c r="N135" s="14">
        <v>14.7847327797292</v>
      </c>
      <c r="O135" s="67"/>
      <c r="P135" s="59"/>
      <c r="Q135" s="60"/>
      <c r="R135" s="62"/>
      <c r="S135" s="59"/>
      <c r="T135" s="61"/>
      <c r="U135" s="124"/>
      <c r="V135" s="59"/>
      <c r="W135" s="50"/>
    </row>
    <row r="136" spans="1:23" x14ac:dyDescent="0.25">
      <c r="A136" s="211" t="s">
        <v>70</v>
      </c>
      <c r="B136" s="10" t="s">
        <v>71</v>
      </c>
      <c r="C136" s="11" t="s">
        <v>1029</v>
      </c>
      <c r="D136" s="11" t="s">
        <v>11</v>
      </c>
      <c r="E136" s="214">
        <f t="shared" si="1"/>
        <v>3</v>
      </c>
      <c r="F136" s="12">
        <v>22</v>
      </c>
      <c r="G136" s="13">
        <v>1</v>
      </c>
      <c r="H136" s="91">
        <v>0.69516814761324597</v>
      </c>
      <c r="I136" s="12"/>
      <c r="J136" s="13"/>
      <c r="K136" s="14"/>
      <c r="L136" s="12"/>
      <c r="M136" s="13"/>
      <c r="N136" s="14"/>
      <c r="O136" s="67">
        <v>65</v>
      </c>
      <c r="P136" s="59">
        <v>2</v>
      </c>
      <c r="Q136" s="60">
        <v>3.0279878547734778</v>
      </c>
      <c r="R136" s="62">
        <v>68</v>
      </c>
      <c r="S136" s="59">
        <v>1</v>
      </c>
      <c r="T136" s="61">
        <v>3.7858739385310849</v>
      </c>
      <c r="U136" s="124"/>
      <c r="V136" s="59"/>
      <c r="W136" s="50"/>
    </row>
    <row r="137" spans="1:23" x14ac:dyDescent="0.25">
      <c r="A137" s="211" t="s">
        <v>743</v>
      </c>
      <c r="B137" s="10" t="s">
        <v>744</v>
      </c>
      <c r="C137" s="11" t="s">
        <v>1029</v>
      </c>
      <c r="D137" s="11" t="s">
        <v>1036</v>
      </c>
      <c r="E137" s="214">
        <f t="shared" si="1"/>
        <v>3</v>
      </c>
      <c r="F137" s="12">
        <v>14</v>
      </c>
      <c r="G137" s="13" t="s">
        <v>120</v>
      </c>
      <c r="H137" s="91">
        <v>1.2213716900804601</v>
      </c>
      <c r="I137" s="12">
        <v>23</v>
      </c>
      <c r="J137" s="13">
        <v>1</v>
      </c>
      <c r="K137" s="14">
        <v>2.67568642188373</v>
      </c>
      <c r="L137" s="12"/>
      <c r="M137" s="13"/>
      <c r="N137" s="14"/>
      <c r="O137" s="67">
        <v>10</v>
      </c>
      <c r="P137" s="59" t="s">
        <v>120</v>
      </c>
      <c r="Q137" s="60">
        <v>0.75850127134191225</v>
      </c>
      <c r="R137" s="62"/>
      <c r="S137" s="59"/>
      <c r="T137" s="61"/>
      <c r="U137" s="124"/>
      <c r="V137" s="59"/>
      <c r="W137" s="50"/>
    </row>
    <row r="138" spans="1:23" x14ac:dyDescent="0.25">
      <c r="A138" s="211" t="s">
        <v>537</v>
      </c>
      <c r="B138" s="10" t="s">
        <v>538</v>
      </c>
      <c r="C138" s="11" t="s">
        <v>1029</v>
      </c>
      <c r="D138" s="11" t="s">
        <v>11</v>
      </c>
      <c r="E138" s="214">
        <f t="shared" si="1"/>
        <v>3</v>
      </c>
      <c r="F138" s="12"/>
      <c r="G138" s="13"/>
      <c r="H138" s="91"/>
      <c r="I138" s="12">
        <v>71</v>
      </c>
      <c r="J138" s="13">
        <v>1</v>
      </c>
      <c r="K138" s="14">
        <v>3.15173002987444</v>
      </c>
      <c r="L138" s="12">
        <v>57</v>
      </c>
      <c r="M138" s="13">
        <v>2</v>
      </c>
      <c r="N138" s="14">
        <v>1.40099232497177</v>
      </c>
      <c r="O138" s="67">
        <v>58</v>
      </c>
      <c r="P138" s="59">
        <v>1</v>
      </c>
      <c r="Q138" s="60">
        <v>2.4108506657202593</v>
      </c>
      <c r="R138" s="62"/>
      <c r="S138" s="59"/>
      <c r="T138" s="61"/>
      <c r="U138" s="124"/>
      <c r="V138" s="59"/>
      <c r="W138" s="50"/>
    </row>
    <row r="139" spans="1:23" x14ac:dyDescent="0.25">
      <c r="A139" s="211" t="s">
        <v>544</v>
      </c>
      <c r="B139" s="10" t="s">
        <v>545</v>
      </c>
      <c r="C139" s="11" t="s">
        <v>1029</v>
      </c>
      <c r="D139" s="11" t="s">
        <v>11</v>
      </c>
      <c r="E139" s="214">
        <f t="shared" si="1"/>
        <v>3</v>
      </c>
      <c r="F139" s="12">
        <v>29</v>
      </c>
      <c r="G139" s="13" t="s">
        <v>120</v>
      </c>
      <c r="H139" s="91">
        <v>0.39447193311017398</v>
      </c>
      <c r="I139" s="12">
        <v>43</v>
      </c>
      <c r="J139" s="13">
        <v>2</v>
      </c>
      <c r="K139" s="14">
        <v>0.70782667464113103</v>
      </c>
      <c r="L139" s="12">
        <v>11</v>
      </c>
      <c r="M139" s="13" t="s">
        <v>120</v>
      </c>
      <c r="N139" s="14">
        <v>1.0355715796171401</v>
      </c>
      <c r="O139" s="67"/>
      <c r="P139" s="59"/>
      <c r="Q139" s="60"/>
      <c r="R139" s="62"/>
      <c r="S139" s="59"/>
      <c r="T139" s="61"/>
      <c r="U139" s="124"/>
      <c r="V139" s="59"/>
      <c r="W139" s="50"/>
    </row>
    <row r="140" spans="1:23" x14ac:dyDescent="0.25">
      <c r="A140" s="211" t="s">
        <v>546</v>
      </c>
      <c r="B140" s="10" t="s">
        <v>547</v>
      </c>
      <c r="C140" s="11" t="s">
        <v>1029</v>
      </c>
      <c r="D140" s="11" t="s">
        <v>1036</v>
      </c>
      <c r="E140" s="214">
        <f t="shared" si="1"/>
        <v>3</v>
      </c>
      <c r="F140" s="12">
        <v>18</v>
      </c>
      <c r="G140" s="13">
        <v>1</v>
      </c>
      <c r="H140" s="91">
        <v>8.75694723250556</v>
      </c>
      <c r="I140" s="12"/>
      <c r="J140" s="13"/>
      <c r="K140" s="14"/>
      <c r="L140" s="12">
        <v>16</v>
      </c>
      <c r="M140" s="13">
        <v>1</v>
      </c>
      <c r="N140" s="14">
        <v>36.158502782785703</v>
      </c>
      <c r="O140" s="67"/>
      <c r="P140" s="59"/>
      <c r="Q140" s="60"/>
      <c r="R140" s="62">
        <v>20</v>
      </c>
      <c r="S140" s="59">
        <v>1</v>
      </c>
      <c r="T140" s="61">
        <v>9.2973494166487338</v>
      </c>
      <c r="U140" s="124"/>
      <c r="V140" s="59"/>
      <c r="W140" s="50"/>
    </row>
    <row r="141" spans="1:23" ht="14.4" x14ac:dyDescent="0.25">
      <c r="A141" s="211" t="s">
        <v>772</v>
      </c>
      <c r="B141" s="10" t="s">
        <v>135</v>
      </c>
      <c r="C141" s="11" t="s">
        <v>1035</v>
      </c>
      <c r="D141" s="11" t="s">
        <v>1036</v>
      </c>
      <c r="E141" s="214">
        <f t="shared" si="1"/>
        <v>3</v>
      </c>
      <c r="F141" s="257">
        <v>13</v>
      </c>
      <c r="G141" s="258">
        <v>2</v>
      </c>
      <c r="H141" s="265">
        <v>1.6138807492912799</v>
      </c>
      <c r="I141" s="257">
        <v>6</v>
      </c>
      <c r="J141" s="258" t="s">
        <v>120</v>
      </c>
      <c r="K141" s="259">
        <v>5.2243611693948697</v>
      </c>
      <c r="L141" s="274">
        <v>18</v>
      </c>
      <c r="M141" s="275">
        <v>1</v>
      </c>
      <c r="N141" s="276">
        <v>3.00606787561314</v>
      </c>
      <c r="O141" s="67"/>
      <c r="P141" s="59"/>
      <c r="Q141" s="60"/>
      <c r="R141" s="62"/>
      <c r="S141" s="59"/>
      <c r="T141" s="61"/>
      <c r="U141" s="124"/>
      <c r="V141" s="59"/>
      <c r="W141" s="50"/>
    </row>
    <row r="142" spans="1:23" x14ac:dyDescent="0.25">
      <c r="A142" s="211" t="s">
        <v>548</v>
      </c>
      <c r="B142" s="10" t="s">
        <v>549</v>
      </c>
      <c r="C142" s="11" t="s">
        <v>1029</v>
      </c>
      <c r="D142" s="11" t="s">
        <v>1036</v>
      </c>
      <c r="E142" s="214">
        <f t="shared" si="1"/>
        <v>3</v>
      </c>
      <c r="F142" s="12">
        <v>32</v>
      </c>
      <c r="G142" s="13">
        <v>2</v>
      </c>
      <c r="H142" s="91">
        <v>3.47073857909335</v>
      </c>
      <c r="I142" s="12">
        <v>31</v>
      </c>
      <c r="J142" s="13">
        <v>1</v>
      </c>
      <c r="K142" s="14">
        <v>4.1407164810854598</v>
      </c>
      <c r="L142" s="12">
        <v>14</v>
      </c>
      <c r="M142" s="13" t="s">
        <v>120</v>
      </c>
      <c r="N142" s="14">
        <v>3.3111409164144101</v>
      </c>
      <c r="O142" s="67"/>
      <c r="P142" s="59"/>
      <c r="Q142" s="60"/>
      <c r="R142" s="62"/>
      <c r="S142" s="59"/>
      <c r="T142" s="61"/>
      <c r="U142" s="124"/>
      <c r="V142" s="59"/>
      <c r="W142" s="50"/>
    </row>
    <row r="143" spans="1:23" x14ac:dyDescent="0.25">
      <c r="A143" s="211" t="s">
        <v>550</v>
      </c>
      <c r="B143" s="10" t="s">
        <v>551</v>
      </c>
      <c r="C143" s="11" t="s">
        <v>1029</v>
      </c>
      <c r="D143" s="11" t="s">
        <v>11</v>
      </c>
      <c r="E143" s="214">
        <f t="shared" si="1"/>
        <v>3</v>
      </c>
      <c r="F143" s="12">
        <v>19</v>
      </c>
      <c r="G143" s="13" t="s">
        <v>120</v>
      </c>
      <c r="H143" s="91">
        <v>0.21129303074008099</v>
      </c>
      <c r="I143" s="12">
        <v>25</v>
      </c>
      <c r="J143" s="13" t="s">
        <v>120</v>
      </c>
      <c r="K143" s="14">
        <v>0.224267774850712</v>
      </c>
      <c r="L143" s="12"/>
      <c r="M143" s="13"/>
      <c r="N143" s="14"/>
      <c r="O143" s="67">
        <v>16</v>
      </c>
      <c r="P143" s="59" t="s">
        <v>120</v>
      </c>
      <c r="Q143" s="60">
        <v>0.37339721754036942</v>
      </c>
      <c r="R143" s="62"/>
      <c r="S143" s="59"/>
      <c r="T143" s="61"/>
      <c r="U143" s="124"/>
      <c r="V143" s="59"/>
      <c r="W143" s="50"/>
    </row>
    <row r="144" spans="1:23" x14ac:dyDescent="0.25">
      <c r="A144" s="211" t="s">
        <v>917</v>
      </c>
      <c r="B144" s="10" t="s">
        <v>918</v>
      </c>
      <c r="C144" s="11" t="s">
        <v>1035</v>
      </c>
      <c r="D144" s="11" t="s">
        <v>1036</v>
      </c>
      <c r="E144" s="214">
        <f t="shared" si="1"/>
        <v>3</v>
      </c>
      <c r="F144" s="12">
        <v>42</v>
      </c>
      <c r="G144" s="13">
        <v>1</v>
      </c>
      <c r="H144" s="91">
        <v>2.6618665899004701</v>
      </c>
      <c r="I144" s="12">
        <v>19</v>
      </c>
      <c r="J144" s="13">
        <v>1</v>
      </c>
      <c r="K144" s="14">
        <v>9.5114591741548704</v>
      </c>
      <c r="L144" s="12">
        <v>9</v>
      </c>
      <c r="M144" s="13" t="s">
        <v>120</v>
      </c>
      <c r="N144" s="14">
        <v>2.20296187775546</v>
      </c>
      <c r="O144" s="67"/>
      <c r="P144" s="59"/>
      <c r="Q144" s="60"/>
      <c r="R144" s="62"/>
      <c r="S144" s="59"/>
      <c r="T144" s="61"/>
      <c r="U144" s="124"/>
      <c r="V144" s="59"/>
      <c r="W144" s="50"/>
    </row>
    <row r="145" spans="1:23" x14ac:dyDescent="0.25">
      <c r="A145" s="211" t="s">
        <v>6</v>
      </c>
      <c r="B145" s="10" t="s">
        <v>7</v>
      </c>
      <c r="C145" s="11" t="s">
        <v>1029</v>
      </c>
      <c r="D145" s="11" t="s">
        <v>1036</v>
      </c>
      <c r="E145" s="214">
        <f t="shared" si="1"/>
        <v>3</v>
      </c>
      <c r="F145" s="12">
        <v>30</v>
      </c>
      <c r="G145" s="13">
        <v>1</v>
      </c>
      <c r="H145" s="91">
        <v>0.80397525938659897</v>
      </c>
      <c r="I145" s="12">
        <v>31</v>
      </c>
      <c r="J145" s="13">
        <v>2</v>
      </c>
      <c r="K145" s="14">
        <v>1.51789126742614</v>
      </c>
      <c r="L145" s="12"/>
      <c r="M145" s="13"/>
      <c r="N145" s="14"/>
      <c r="O145" s="67"/>
      <c r="P145" s="59"/>
      <c r="Q145" s="60"/>
      <c r="R145" s="62">
        <v>86</v>
      </c>
      <c r="S145" s="59">
        <v>1</v>
      </c>
      <c r="T145" s="61">
        <v>1.4790265595620931</v>
      </c>
      <c r="U145" s="124"/>
      <c r="V145" s="59"/>
      <c r="W145" s="50"/>
    </row>
    <row r="146" spans="1:23" x14ac:dyDescent="0.25">
      <c r="A146" s="308" t="s">
        <v>552</v>
      </c>
      <c r="B146" s="311" t="s">
        <v>1292</v>
      </c>
      <c r="C146" s="314" t="s">
        <v>1029</v>
      </c>
      <c r="D146" s="314" t="s">
        <v>11</v>
      </c>
      <c r="E146" s="317">
        <f t="shared" si="1"/>
        <v>3</v>
      </c>
      <c r="F146" s="193">
        <v>46</v>
      </c>
      <c r="G146" s="160">
        <v>1</v>
      </c>
      <c r="H146" s="194">
        <v>8.5426011968303701</v>
      </c>
      <c r="I146" s="159">
        <v>34</v>
      </c>
      <c r="J146" s="160">
        <v>1</v>
      </c>
      <c r="K146" s="161">
        <v>6.3953438501112103</v>
      </c>
      <c r="L146" s="159"/>
      <c r="M146" s="160"/>
      <c r="N146" s="161"/>
      <c r="O146" s="164"/>
      <c r="P146" s="157"/>
      <c r="Q146" s="163"/>
      <c r="R146" s="162">
        <v>23</v>
      </c>
      <c r="S146" s="157" t="s">
        <v>120</v>
      </c>
      <c r="T146" s="158">
        <v>3.9436281628396657</v>
      </c>
      <c r="U146" s="165"/>
      <c r="V146" s="157"/>
      <c r="W146" s="166"/>
    </row>
    <row r="147" spans="1:23" x14ac:dyDescent="0.25">
      <c r="A147" s="310"/>
      <c r="B147" s="313"/>
      <c r="C147" s="316"/>
      <c r="D147" s="316"/>
      <c r="E147" s="319"/>
      <c r="F147" s="195"/>
      <c r="G147" s="196"/>
      <c r="H147" s="197"/>
      <c r="I147" s="254">
        <v>17</v>
      </c>
      <c r="J147" s="255">
        <v>1</v>
      </c>
      <c r="K147" s="256">
        <v>3.53385289262904</v>
      </c>
      <c r="L147" s="198"/>
      <c r="M147" s="196"/>
      <c r="N147" s="199"/>
      <c r="O147" s="186"/>
      <c r="P147" s="187"/>
      <c r="Q147" s="188"/>
      <c r="R147" s="189"/>
      <c r="S147" s="187"/>
      <c r="T147" s="190"/>
      <c r="U147" s="191"/>
      <c r="V147" s="187"/>
      <c r="W147" s="192"/>
    </row>
    <row r="148" spans="1:23" x14ac:dyDescent="0.25">
      <c r="A148" s="211" t="s">
        <v>555</v>
      </c>
      <c r="B148" s="10" t="s">
        <v>556</v>
      </c>
      <c r="C148" s="11" t="s">
        <v>1029</v>
      </c>
      <c r="D148" s="11" t="s">
        <v>11</v>
      </c>
      <c r="E148" s="214">
        <f t="shared" si="1"/>
        <v>3</v>
      </c>
      <c r="F148" s="12"/>
      <c r="G148" s="13"/>
      <c r="H148" s="91"/>
      <c r="I148" s="12"/>
      <c r="J148" s="13"/>
      <c r="K148" s="14"/>
      <c r="L148" s="12">
        <v>13</v>
      </c>
      <c r="M148" s="13">
        <v>1</v>
      </c>
      <c r="N148" s="14">
        <v>0.16435394163612399</v>
      </c>
      <c r="O148" s="67">
        <v>24</v>
      </c>
      <c r="P148" s="59" t="s">
        <v>120</v>
      </c>
      <c r="Q148" s="60">
        <v>0.1121925406269603</v>
      </c>
      <c r="R148" s="62">
        <v>71</v>
      </c>
      <c r="S148" s="59">
        <v>2</v>
      </c>
      <c r="T148" s="61">
        <v>0.2193884322894718</v>
      </c>
      <c r="U148" s="124"/>
      <c r="V148" s="59"/>
      <c r="W148" s="50"/>
    </row>
    <row r="149" spans="1:23" x14ac:dyDescent="0.25">
      <c r="A149" s="211" t="s">
        <v>794</v>
      </c>
      <c r="B149" s="10" t="s">
        <v>795</v>
      </c>
      <c r="C149" s="11" t="s">
        <v>1029</v>
      </c>
      <c r="D149" s="11" t="s">
        <v>11</v>
      </c>
      <c r="E149" s="214">
        <f t="shared" si="1"/>
        <v>3</v>
      </c>
      <c r="F149" s="12">
        <v>22</v>
      </c>
      <c r="G149" s="13" t="s">
        <v>120</v>
      </c>
      <c r="H149" s="91">
        <v>0.40682028291488598</v>
      </c>
      <c r="I149" s="12">
        <v>36</v>
      </c>
      <c r="J149" s="13" t="s">
        <v>120</v>
      </c>
      <c r="K149" s="14">
        <v>0.41500620424309898</v>
      </c>
      <c r="L149" s="12">
        <v>24</v>
      </c>
      <c r="M149" s="13">
        <v>2</v>
      </c>
      <c r="N149" s="14">
        <v>0.49802255234262399</v>
      </c>
      <c r="O149" s="67"/>
      <c r="P149" s="59"/>
      <c r="Q149" s="60"/>
      <c r="R149" s="62"/>
      <c r="S149" s="59"/>
      <c r="T149" s="61"/>
      <c r="U149" s="124"/>
      <c r="V149" s="59"/>
      <c r="W149" s="50"/>
    </row>
    <row r="150" spans="1:23" x14ac:dyDescent="0.25">
      <c r="A150" s="308" t="s">
        <v>563</v>
      </c>
      <c r="B150" s="311" t="s">
        <v>564</v>
      </c>
      <c r="C150" s="314" t="s">
        <v>1029</v>
      </c>
      <c r="D150" s="314" t="s">
        <v>1036</v>
      </c>
      <c r="E150" s="317">
        <f t="shared" si="1"/>
        <v>3</v>
      </c>
      <c r="F150" s="193">
        <v>44</v>
      </c>
      <c r="G150" s="160">
        <v>1</v>
      </c>
      <c r="H150" s="194">
        <v>3.9318746414666701</v>
      </c>
      <c r="I150" s="159"/>
      <c r="J150" s="160"/>
      <c r="K150" s="161"/>
      <c r="L150" s="232">
        <v>109</v>
      </c>
      <c r="M150" s="233">
        <v>2</v>
      </c>
      <c r="N150" s="234">
        <v>1.7536686807461399</v>
      </c>
      <c r="O150" s="164">
        <v>82</v>
      </c>
      <c r="P150" s="157" t="s">
        <v>120</v>
      </c>
      <c r="Q150" s="163">
        <v>0.89396879981463839</v>
      </c>
      <c r="R150" s="162"/>
      <c r="S150" s="157"/>
      <c r="T150" s="158"/>
      <c r="U150" s="165"/>
      <c r="V150" s="157"/>
      <c r="W150" s="166"/>
    </row>
    <row r="151" spans="1:23" x14ac:dyDescent="0.25">
      <c r="A151" s="310"/>
      <c r="B151" s="313"/>
      <c r="C151" s="316"/>
      <c r="D151" s="316"/>
      <c r="E151" s="319"/>
      <c r="F151" s="195"/>
      <c r="G151" s="196"/>
      <c r="H151" s="197"/>
      <c r="I151" s="198"/>
      <c r="J151" s="196"/>
      <c r="K151" s="199"/>
      <c r="L151" s="254">
        <v>28</v>
      </c>
      <c r="M151" s="255">
        <v>1</v>
      </c>
      <c r="N151" s="256">
        <v>2.50774106036069</v>
      </c>
      <c r="O151" s="186"/>
      <c r="P151" s="187"/>
      <c r="Q151" s="188"/>
      <c r="R151" s="189"/>
      <c r="S151" s="187"/>
      <c r="T151" s="190"/>
      <c r="U151" s="191"/>
      <c r="V151" s="187"/>
      <c r="W151" s="192"/>
    </row>
    <row r="152" spans="1:23" x14ac:dyDescent="0.25">
      <c r="A152" s="211" t="s">
        <v>567</v>
      </c>
      <c r="B152" s="10" t="s">
        <v>28</v>
      </c>
      <c r="C152" s="11" t="s">
        <v>1029</v>
      </c>
      <c r="D152" s="11" t="s">
        <v>11</v>
      </c>
      <c r="E152" s="214">
        <f t="shared" si="1"/>
        <v>3</v>
      </c>
      <c r="F152" s="12"/>
      <c r="G152" s="13"/>
      <c r="H152" s="91"/>
      <c r="I152" s="12">
        <v>15</v>
      </c>
      <c r="J152" s="13">
        <v>1</v>
      </c>
      <c r="K152" s="14">
        <v>4.57759656475789</v>
      </c>
      <c r="L152" s="12"/>
      <c r="M152" s="13"/>
      <c r="N152" s="14"/>
      <c r="O152" s="67">
        <v>36</v>
      </c>
      <c r="P152" s="59" t="s">
        <v>120</v>
      </c>
      <c r="Q152" s="60">
        <v>0.2758484922439311</v>
      </c>
      <c r="R152" s="62">
        <v>57</v>
      </c>
      <c r="S152" s="59">
        <v>2</v>
      </c>
      <c r="T152" s="61">
        <v>0.93016234190343083</v>
      </c>
      <c r="U152" s="124"/>
      <c r="V152" s="59"/>
      <c r="W152" s="50"/>
    </row>
    <row r="153" spans="1:23" x14ac:dyDescent="0.25">
      <c r="A153" s="211" t="s">
        <v>568</v>
      </c>
      <c r="B153" s="10" t="s">
        <v>569</v>
      </c>
      <c r="C153" s="11" t="s">
        <v>1029</v>
      </c>
      <c r="D153" s="11" t="s">
        <v>1036</v>
      </c>
      <c r="E153" s="214">
        <f t="shared" si="1"/>
        <v>3</v>
      </c>
      <c r="F153" s="12">
        <v>13</v>
      </c>
      <c r="G153" s="13" t="s">
        <v>120</v>
      </c>
      <c r="H153" s="91">
        <v>1.5334626721917399</v>
      </c>
      <c r="I153" s="12"/>
      <c r="J153" s="13"/>
      <c r="K153" s="14"/>
      <c r="L153" s="12">
        <v>12</v>
      </c>
      <c r="M153" s="13">
        <v>1</v>
      </c>
      <c r="N153" s="14">
        <v>5.7102506762022598</v>
      </c>
      <c r="O153" s="67">
        <v>12</v>
      </c>
      <c r="P153" s="59" t="s">
        <v>120</v>
      </c>
      <c r="Q153" s="60">
        <v>3.1958893282354177</v>
      </c>
      <c r="R153" s="62"/>
      <c r="S153" s="59"/>
      <c r="T153" s="61"/>
      <c r="U153" s="124"/>
      <c r="V153" s="59"/>
      <c r="W153" s="50"/>
    </row>
    <row r="154" spans="1:23" x14ac:dyDescent="0.25">
      <c r="A154" s="211" t="s">
        <v>572</v>
      </c>
      <c r="B154" s="10" t="s">
        <v>573</v>
      </c>
      <c r="C154" s="11" t="s">
        <v>1029</v>
      </c>
      <c r="D154" s="11" t="s">
        <v>1036</v>
      </c>
      <c r="E154" s="214">
        <f t="shared" si="1"/>
        <v>3</v>
      </c>
      <c r="F154" s="12"/>
      <c r="G154" s="13"/>
      <c r="H154" s="91"/>
      <c r="I154" s="12">
        <v>41</v>
      </c>
      <c r="J154" s="13">
        <v>2</v>
      </c>
      <c r="K154" s="14">
        <v>1.0900122107630399</v>
      </c>
      <c r="L154" s="12">
        <v>11</v>
      </c>
      <c r="M154" s="13" t="s">
        <v>120</v>
      </c>
      <c r="N154" s="14">
        <v>4.0293437630945999</v>
      </c>
      <c r="O154" s="67"/>
      <c r="P154" s="59"/>
      <c r="Q154" s="60"/>
      <c r="R154" s="62">
        <v>13</v>
      </c>
      <c r="S154" s="59" t="s">
        <v>120</v>
      </c>
      <c r="T154" s="61">
        <v>2.9484928893910709</v>
      </c>
      <c r="U154" s="124"/>
      <c r="V154" s="59"/>
      <c r="W154" s="50"/>
    </row>
    <row r="155" spans="1:23" x14ac:dyDescent="0.25">
      <c r="A155" s="211" t="s">
        <v>908</v>
      </c>
      <c r="B155" s="10" t="s">
        <v>909</v>
      </c>
      <c r="C155" s="11" t="s">
        <v>1029</v>
      </c>
      <c r="D155" s="11" t="s">
        <v>1036</v>
      </c>
      <c r="E155" s="214">
        <f t="shared" si="1"/>
        <v>3</v>
      </c>
      <c r="F155" s="12">
        <v>14</v>
      </c>
      <c r="G155" s="13">
        <v>1</v>
      </c>
      <c r="H155" s="91">
        <v>12.4070203146893</v>
      </c>
      <c r="I155" s="12">
        <v>10</v>
      </c>
      <c r="J155" s="13" t="s">
        <v>120</v>
      </c>
      <c r="K155" s="14">
        <v>5.9997609169704003</v>
      </c>
      <c r="L155" s="12"/>
      <c r="M155" s="13"/>
      <c r="N155" s="14"/>
      <c r="O155" s="67">
        <v>11</v>
      </c>
      <c r="P155" s="59" t="s">
        <v>120</v>
      </c>
      <c r="Q155" s="60">
        <v>4.7551271621099547</v>
      </c>
      <c r="R155" s="62"/>
      <c r="S155" s="59"/>
      <c r="T155" s="61"/>
      <c r="U155" s="124"/>
      <c r="V155" s="59"/>
      <c r="W155" s="50"/>
    </row>
    <row r="156" spans="1:23" x14ac:dyDescent="0.25">
      <c r="A156" s="308" t="s">
        <v>846</v>
      </c>
      <c r="B156" s="311" t="s">
        <v>847</v>
      </c>
      <c r="C156" s="314" t="s">
        <v>1062</v>
      </c>
      <c r="D156" s="314" t="s">
        <v>1036</v>
      </c>
      <c r="E156" s="317">
        <f t="shared" si="1"/>
        <v>3</v>
      </c>
      <c r="F156" s="193"/>
      <c r="G156" s="160"/>
      <c r="H156" s="194"/>
      <c r="I156" s="159">
        <v>25</v>
      </c>
      <c r="J156" s="160">
        <v>2</v>
      </c>
      <c r="K156" s="161">
        <v>2.8709102346720199</v>
      </c>
      <c r="L156" s="273">
        <v>8</v>
      </c>
      <c r="M156" s="271" t="s">
        <v>120</v>
      </c>
      <c r="N156" s="272">
        <v>32.2692871435979</v>
      </c>
      <c r="O156" s="164"/>
      <c r="P156" s="157"/>
      <c r="Q156" s="163"/>
      <c r="R156" s="162">
        <v>11</v>
      </c>
      <c r="S156" s="157" t="s">
        <v>120</v>
      </c>
      <c r="T156" s="158">
        <v>12.379465323484398</v>
      </c>
      <c r="U156" s="165"/>
      <c r="V156" s="157"/>
      <c r="W156" s="166"/>
    </row>
    <row r="157" spans="1:23" ht="14.4" x14ac:dyDescent="0.25">
      <c r="A157" s="310"/>
      <c r="B157" s="313"/>
      <c r="C157" s="316"/>
      <c r="D157" s="316"/>
      <c r="E157" s="319"/>
      <c r="F157" s="195"/>
      <c r="G157" s="196"/>
      <c r="H157" s="197"/>
      <c r="I157" s="254">
        <v>21</v>
      </c>
      <c r="J157" s="255">
        <v>2</v>
      </c>
      <c r="K157" s="256">
        <v>10.7409744678131</v>
      </c>
      <c r="L157" s="184"/>
      <c r="M157" s="182"/>
      <c r="N157" s="185"/>
      <c r="O157" s="186"/>
      <c r="P157" s="187"/>
      <c r="Q157" s="188"/>
      <c r="R157" s="189"/>
      <c r="S157" s="187"/>
      <c r="T157" s="190"/>
      <c r="U157" s="191"/>
      <c r="V157" s="187"/>
      <c r="W157" s="192"/>
    </row>
    <row r="158" spans="1:23" x14ac:dyDescent="0.25">
      <c r="A158" s="211" t="s">
        <v>576</v>
      </c>
      <c r="B158" s="10" t="s">
        <v>577</v>
      </c>
      <c r="C158" s="11" t="s">
        <v>1029</v>
      </c>
      <c r="D158" s="11" t="s">
        <v>1036</v>
      </c>
      <c r="E158" s="214">
        <f t="shared" si="1"/>
        <v>3</v>
      </c>
      <c r="F158" s="12">
        <v>28</v>
      </c>
      <c r="G158" s="13" t="s">
        <v>120</v>
      </c>
      <c r="H158" s="91">
        <v>0.30470284757196803</v>
      </c>
      <c r="I158" s="12">
        <v>24</v>
      </c>
      <c r="J158" s="13" t="s">
        <v>120</v>
      </c>
      <c r="K158" s="14">
        <v>0.51801048032324204</v>
      </c>
      <c r="L158" s="12">
        <v>19</v>
      </c>
      <c r="M158" s="13">
        <v>1</v>
      </c>
      <c r="N158" s="14">
        <v>0.954532300268081</v>
      </c>
      <c r="O158" s="67"/>
      <c r="P158" s="59"/>
      <c r="Q158" s="60"/>
      <c r="R158" s="62"/>
      <c r="S158" s="59"/>
      <c r="T158" s="61"/>
      <c r="U158" s="124"/>
      <c r="V158" s="59"/>
      <c r="W158" s="50"/>
    </row>
    <row r="159" spans="1:23" x14ac:dyDescent="0.25">
      <c r="A159" s="211" t="s">
        <v>504</v>
      </c>
      <c r="B159" s="10" t="s">
        <v>505</v>
      </c>
      <c r="C159" s="11" t="s">
        <v>1029</v>
      </c>
      <c r="D159" s="11" t="s">
        <v>1036</v>
      </c>
      <c r="E159" s="214">
        <f t="shared" si="1"/>
        <v>3</v>
      </c>
      <c r="F159" s="15">
        <v>18</v>
      </c>
      <c r="G159" s="13">
        <v>1</v>
      </c>
      <c r="H159" s="91">
        <v>2.8018781493497298</v>
      </c>
      <c r="I159" s="12">
        <v>30</v>
      </c>
      <c r="J159" s="13" t="s">
        <v>120</v>
      </c>
      <c r="K159" s="14">
        <v>3.0872342267353599</v>
      </c>
      <c r="L159" s="12"/>
      <c r="M159" s="13"/>
      <c r="N159" s="14"/>
      <c r="O159" s="67"/>
      <c r="P159" s="59"/>
      <c r="Q159" s="60"/>
      <c r="R159" s="62">
        <v>20</v>
      </c>
      <c r="S159" s="59" t="s">
        <v>120</v>
      </c>
      <c r="T159" s="61">
        <v>1.5019400018460431</v>
      </c>
      <c r="U159" s="124"/>
      <c r="V159" s="59"/>
      <c r="W159" s="50"/>
    </row>
    <row r="160" spans="1:23" x14ac:dyDescent="0.25">
      <c r="A160" s="211" t="s">
        <v>580</v>
      </c>
      <c r="B160" s="10" t="s">
        <v>581</v>
      </c>
      <c r="C160" s="11" t="s">
        <v>1029</v>
      </c>
      <c r="D160" s="11" t="s">
        <v>1036</v>
      </c>
      <c r="E160" s="214">
        <f t="shared" si="1"/>
        <v>3</v>
      </c>
      <c r="F160" s="12">
        <v>18</v>
      </c>
      <c r="G160" s="13" t="s">
        <v>120</v>
      </c>
      <c r="H160" s="91">
        <v>0.72925984104611097</v>
      </c>
      <c r="I160" s="12"/>
      <c r="J160" s="13"/>
      <c r="K160" s="14"/>
      <c r="L160" s="12">
        <v>11</v>
      </c>
      <c r="M160" s="13" t="s">
        <v>120</v>
      </c>
      <c r="N160" s="14">
        <v>0.54841574407369398</v>
      </c>
      <c r="O160" s="67"/>
      <c r="P160" s="59"/>
      <c r="Q160" s="60"/>
      <c r="R160" s="62">
        <v>13</v>
      </c>
      <c r="S160" s="59" t="s">
        <v>120</v>
      </c>
      <c r="T160" s="61">
        <v>1.7731517347077439</v>
      </c>
      <c r="U160" s="124"/>
      <c r="V160" s="59"/>
      <c r="W160" s="50"/>
    </row>
    <row r="161" spans="1:23" x14ac:dyDescent="0.25">
      <c r="A161" s="211" t="s">
        <v>506</v>
      </c>
      <c r="B161" s="10" t="s">
        <v>1329</v>
      </c>
      <c r="C161" s="11" t="s">
        <v>1029</v>
      </c>
      <c r="D161" s="11" t="s">
        <v>1036</v>
      </c>
      <c r="E161" s="214">
        <f t="shared" si="1"/>
        <v>3</v>
      </c>
      <c r="F161" s="12">
        <v>36</v>
      </c>
      <c r="G161" s="13">
        <v>2</v>
      </c>
      <c r="H161" s="91">
        <v>46.7093266763655</v>
      </c>
      <c r="I161" s="12">
        <v>47</v>
      </c>
      <c r="J161" s="13">
        <v>2</v>
      </c>
      <c r="K161" s="14">
        <v>38.658830824607499</v>
      </c>
      <c r="L161" s="12"/>
      <c r="M161" s="13"/>
      <c r="N161" s="14"/>
      <c r="O161" s="67"/>
      <c r="P161" s="59"/>
      <c r="Q161" s="60"/>
      <c r="R161" s="62">
        <v>13</v>
      </c>
      <c r="S161" s="59" t="s">
        <v>120</v>
      </c>
      <c r="T161" s="61">
        <v>32.19744812753423</v>
      </c>
      <c r="U161" s="124"/>
      <c r="V161" s="59"/>
      <c r="W161" s="50"/>
    </row>
    <row r="162" spans="1:23" x14ac:dyDescent="0.25">
      <c r="A162" s="211" t="s">
        <v>584</v>
      </c>
      <c r="B162" s="10" t="s">
        <v>585</v>
      </c>
      <c r="C162" s="11" t="s">
        <v>1029</v>
      </c>
      <c r="D162" s="11" t="s">
        <v>11</v>
      </c>
      <c r="E162" s="214">
        <f t="shared" si="1"/>
        <v>3</v>
      </c>
      <c r="F162" s="12">
        <v>14</v>
      </c>
      <c r="G162" s="13">
        <v>1</v>
      </c>
      <c r="H162" s="91">
        <v>7.5482368351550004</v>
      </c>
      <c r="I162" s="12">
        <v>19</v>
      </c>
      <c r="J162" s="13">
        <v>1</v>
      </c>
      <c r="K162" s="14">
        <v>13.6218804972283</v>
      </c>
      <c r="L162" s="12">
        <v>121</v>
      </c>
      <c r="M162" s="13">
        <v>2</v>
      </c>
      <c r="N162" s="14">
        <v>8.7135978939693892</v>
      </c>
      <c r="O162" s="67"/>
      <c r="P162" s="59"/>
      <c r="Q162" s="60"/>
      <c r="R162" s="62"/>
      <c r="S162" s="59"/>
      <c r="T162" s="61"/>
      <c r="U162" s="124"/>
      <c r="V162" s="59"/>
      <c r="W162" s="50"/>
    </row>
    <row r="163" spans="1:23" x14ac:dyDescent="0.25">
      <c r="A163" s="211" t="s">
        <v>589</v>
      </c>
      <c r="B163" s="10" t="s">
        <v>590</v>
      </c>
      <c r="C163" s="11" t="s">
        <v>1029</v>
      </c>
      <c r="D163" s="11" t="s">
        <v>1036</v>
      </c>
      <c r="E163" s="214">
        <f t="shared" si="1"/>
        <v>3</v>
      </c>
      <c r="F163" s="12">
        <v>13</v>
      </c>
      <c r="G163" s="13" t="s">
        <v>120</v>
      </c>
      <c r="H163" s="91">
        <v>1.0537448077199401</v>
      </c>
      <c r="I163" s="12">
        <v>10</v>
      </c>
      <c r="J163" s="13" t="s">
        <v>120</v>
      </c>
      <c r="K163" s="14">
        <v>9.8031732103395601</v>
      </c>
      <c r="L163" s="12"/>
      <c r="M163" s="13"/>
      <c r="N163" s="14"/>
      <c r="O163" s="67"/>
      <c r="P163" s="59"/>
      <c r="Q163" s="60"/>
      <c r="R163" s="62">
        <v>17</v>
      </c>
      <c r="S163" s="59" t="s">
        <v>120</v>
      </c>
      <c r="T163" s="61">
        <v>1.7579283687940856</v>
      </c>
      <c r="U163" s="124"/>
      <c r="V163" s="59"/>
      <c r="W163" s="50"/>
    </row>
    <row r="164" spans="1:23" ht="14.4" x14ac:dyDescent="0.25">
      <c r="A164" s="211" t="s">
        <v>593</v>
      </c>
      <c r="B164" s="10" t="s">
        <v>1012</v>
      </c>
      <c r="C164" s="11" t="s">
        <v>1035</v>
      </c>
      <c r="D164" s="11" t="s">
        <v>11</v>
      </c>
      <c r="E164" s="214">
        <f t="shared" si="1"/>
        <v>3</v>
      </c>
      <c r="F164" s="277">
        <f>96+17</f>
        <v>113</v>
      </c>
      <c r="G164" s="258">
        <v>1</v>
      </c>
      <c r="H164" s="265">
        <v>287.55112945767598</v>
      </c>
      <c r="I164" s="12"/>
      <c r="J164" s="13"/>
      <c r="K164" s="14"/>
      <c r="L164" s="12"/>
      <c r="M164" s="13"/>
      <c r="N164" s="14"/>
      <c r="O164" s="67">
        <v>199</v>
      </c>
      <c r="P164" s="59">
        <v>6</v>
      </c>
      <c r="Q164" s="60">
        <v>126.22099817298188</v>
      </c>
      <c r="R164" s="154">
        <v>14</v>
      </c>
      <c r="S164" s="147" t="s">
        <v>120</v>
      </c>
      <c r="T164" s="148">
        <v>67.222113904538617</v>
      </c>
      <c r="U164" s="124"/>
      <c r="V164" s="59"/>
      <c r="W164" s="50"/>
    </row>
    <row r="165" spans="1:23" x14ac:dyDescent="0.25">
      <c r="A165" s="211" t="s">
        <v>596</v>
      </c>
      <c r="B165" s="10" t="s">
        <v>597</v>
      </c>
      <c r="C165" s="11" t="s">
        <v>1029</v>
      </c>
      <c r="D165" s="11" t="s">
        <v>11</v>
      </c>
      <c r="E165" s="214">
        <f t="shared" si="1"/>
        <v>3</v>
      </c>
      <c r="F165" s="12">
        <v>17</v>
      </c>
      <c r="G165" s="13" t="s">
        <v>120</v>
      </c>
      <c r="H165" s="91">
        <v>0.56146083822724202</v>
      </c>
      <c r="I165" s="12">
        <v>11</v>
      </c>
      <c r="J165" s="13" t="s">
        <v>120</v>
      </c>
      <c r="K165" s="14">
        <v>1.3113174502604299</v>
      </c>
      <c r="L165" s="12">
        <v>13</v>
      </c>
      <c r="M165" s="13" t="s">
        <v>120</v>
      </c>
      <c r="N165" s="14">
        <v>0.86006120628830696</v>
      </c>
      <c r="O165" s="67"/>
      <c r="P165" s="59"/>
      <c r="Q165" s="60"/>
      <c r="R165" s="62"/>
      <c r="S165" s="59"/>
      <c r="T165" s="61"/>
      <c r="U165" s="124"/>
      <c r="V165" s="59"/>
      <c r="W165" s="50"/>
    </row>
    <row r="166" spans="1:23" x14ac:dyDescent="0.25">
      <c r="A166" s="308" t="s">
        <v>32</v>
      </c>
      <c r="B166" s="311" t="s">
        <v>117</v>
      </c>
      <c r="C166" s="314" t="s">
        <v>1029</v>
      </c>
      <c r="D166" s="314" t="s">
        <v>1036</v>
      </c>
      <c r="E166" s="317">
        <f t="shared" si="1"/>
        <v>3</v>
      </c>
      <c r="F166" s="193">
        <v>27</v>
      </c>
      <c r="G166" s="160">
        <v>1</v>
      </c>
      <c r="H166" s="194">
        <v>4.7504476263210398</v>
      </c>
      <c r="I166" s="159"/>
      <c r="J166" s="160"/>
      <c r="K166" s="161"/>
      <c r="L166" s="232">
        <v>11</v>
      </c>
      <c r="M166" s="233">
        <v>1</v>
      </c>
      <c r="N166" s="234">
        <v>3.3089442515715399</v>
      </c>
      <c r="O166" s="164"/>
      <c r="P166" s="157"/>
      <c r="Q166" s="163"/>
      <c r="R166" s="162">
        <v>26</v>
      </c>
      <c r="S166" s="157">
        <v>1</v>
      </c>
      <c r="T166" s="158">
        <v>4.2944245834572854</v>
      </c>
      <c r="U166" s="165"/>
      <c r="V166" s="157"/>
      <c r="W166" s="166"/>
    </row>
    <row r="167" spans="1:23" x14ac:dyDescent="0.25">
      <c r="A167" s="309"/>
      <c r="B167" s="312"/>
      <c r="C167" s="315"/>
      <c r="D167" s="315"/>
      <c r="E167" s="318"/>
      <c r="F167" s="278"/>
      <c r="G167" s="279"/>
      <c r="H167" s="280"/>
      <c r="I167" s="281"/>
      <c r="J167" s="279"/>
      <c r="K167" s="282"/>
      <c r="L167" s="290">
        <v>19</v>
      </c>
      <c r="M167" s="291">
        <v>2</v>
      </c>
      <c r="N167" s="292">
        <v>2.9646294986083501</v>
      </c>
      <c r="O167" s="283"/>
      <c r="P167" s="284"/>
      <c r="Q167" s="285"/>
      <c r="R167" s="286"/>
      <c r="S167" s="284"/>
      <c r="T167" s="287"/>
      <c r="U167" s="288"/>
      <c r="V167" s="284"/>
      <c r="W167" s="289"/>
    </row>
    <row r="168" spans="1:23" x14ac:dyDescent="0.25">
      <c r="A168" s="310"/>
      <c r="B168" s="313"/>
      <c r="C168" s="316"/>
      <c r="D168" s="316"/>
      <c r="E168" s="319"/>
      <c r="F168" s="195"/>
      <c r="G168" s="196"/>
      <c r="H168" s="197"/>
      <c r="I168" s="198"/>
      <c r="J168" s="196"/>
      <c r="K168" s="199"/>
      <c r="L168" s="254">
        <v>15</v>
      </c>
      <c r="M168" s="255">
        <v>1</v>
      </c>
      <c r="N168" s="256">
        <v>5.3161234167697398</v>
      </c>
      <c r="O168" s="186"/>
      <c r="P168" s="187"/>
      <c r="Q168" s="188"/>
      <c r="R168" s="189"/>
      <c r="S168" s="187"/>
      <c r="T168" s="190"/>
      <c r="U168" s="191"/>
      <c r="V168" s="187"/>
      <c r="W168" s="192"/>
    </row>
    <row r="169" spans="1:23" x14ac:dyDescent="0.25">
      <c r="A169" s="211" t="s">
        <v>892</v>
      </c>
      <c r="B169" s="10" t="s">
        <v>893</v>
      </c>
      <c r="C169" s="11" t="s">
        <v>1040</v>
      </c>
      <c r="D169" s="11" t="s">
        <v>1036</v>
      </c>
      <c r="E169" s="214">
        <f t="shared" si="1"/>
        <v>3</v>
      </c>
      <c r="F169" s="12">
        <v>10</v>
      </c>
      <c r="G169" s="13">
        <v>1</v>
      </c>
      <c r="H169" s="91">
        <v>1.36484216275866</v>
      </c>
      <c r="I169" s="12">
        <v>10</v>
      </c>
      <c r="J169" s="13">
        <v>1</v>
      </c>
      <c r="K169" s="14">
        <v>3.9998456679309</v>
      </c>
      <c r="L169" s="12">
        <v>8</v>
      </c>
      <c r="M169" s="13">
        <v>1</v>
      </c>
      <c r="N169" s="14">
        <v>6.8095044573279102</v>
      </c>
      <c r="O169" s="67"/>
      <c r="P169" s="59"/>
      <c r="Q169" s="60"/>
      <c r="R169" s="62"/>
      <c r="S169" s="59"/>
      <c r="T169" s="61"/>
      <c r="U169" s="124"/>
      <c r="V169" s="59"/>
      <c r="W169" s="50"/>
    </row>
    <row r="170" spans="1:23" x14ac:dyDescent="0.25">
      <c r="A170" s="211" t="s">
        <v>603</v>
      </c>
      <c r="B170" s="10" t="s">
        <v>1356</v>
      </c>
      <c r="C170" s="11" t="s">
        <v>1035</v>
      </c>
      <c r="D170" s="11" t="s">
        <v>11</v>
      </c>
      <c r="E170" s="214">
        <f t="shared" si="1"/>
        <v>3</v>
      </c>
      <c r="F170" s="12"/>
      <c r="G170" s="13"/>
      <c r="H170" s="91"/>
      <c r="I170" s="12"/>
      <c r="J170" s="13"/>
      <c r="K170" s="14"/>
      <c r="L170" s="12">
        <v>24</v>
      </c>
      <c r="M170" s="13">
        <v>1</v>
      </c>
      <c r="N170" s="14">
        <v>0.65580847409589504</v>
      </c>
      <c r="O170" s="67">
        <v>140</v>
      </c>
      <c r="P170" s="59">
        <v>2</v>
      </c>
      <c r="Q170" s="60">
        <v>2.3666254820609343</v>
      </c>
      <c r="R170" s="62">
        <v>131</v>
      </c>
      <c r="S170" s="59">
        <v>2</v>
      </c>
      <c r="T170" s="61">
        <v>0.99281830976193863</v>
      </c>
      <c r="U170" s="124"/>
      <c r="V170" s="59"/>
      <c r="W170" s="50"/>
    </row>
    <row r="171" spans="1:23" x14ac:dyDescent="0.25">
      <c r="A171" s="211" t="s">
        <v>606</v>
      </c>
      <c r="B171" s="10" t="s">
        <v>1233</v>
      </c>
      <c r="C171" s="11" t="s">
        <v>1039</v>
      </c>
      <c r="D171" s="11" t="s">
        <v>1036</v>
      </c>
      <c r="E171" s="214">
        <f t="shared" si="1"/>
        <v>3</v>
      </c>
      <c r="F171" s="12">
        <v>48</v>
      </c>
      <c r="G171" s="13">
        <v>1</v>
      </c>
      <c r="H171" s="91">
        <v>7.0038176620605403</v>
      </c>
      <c r="I171" s="12"/>
      <c r="J171" s="13"/>
      <c r="K171" s="14"/>
      <c r="L171" s="12">
        <v>64</v>
      </c>
      <c r="M171" s="13">
        <v>2</v>
      </c>
      <c r="N171" s="14">
        <v>26.046028752542</v>
      </c>
      <c r="O171" s="67"/>
      <c r="P171" s="59"/>
      <c r="Q171" s="60"/>
      <c r="R171" s="62">
        <v>29</v>
      </c>
      <c r="S171" s="59">
        <v>2</v>
      </c>
      <c r="T171" s="61">
        <v>4.6951163150975317</v>
      </c>
      <c r="U171" s="124"/>
      <c r="V171" s="59"/>
      <c r="W171" s="50"/>
    </row>
    <row r="172" spans="1:23" x14ac:dyDescent="0.25">
      <c r="A172" s="211" t="s">
        <v>607</v>
      </c>
      <c r="B172" s="10" t="s">
        <v>1024</v>
      </c>
      <c r="C172" s="11" t="s">
        <v>1029</v>
      </c>
      <c r="D172" s="11" t="s">
        <v>11</v>
      </c>
      <c r="E172" s="214">
        <f t="shared" si="1"/>
        <v>3</v>
      </c>
      <c r="F172" s="12">
        <v>29</v>
      </c>
      <c r="G172" s="13">
        <v>1</v>
      </c>
      <c r="H172" s="91">
        <v>0.85509353336757699</v>
      </c>
      <c r="I172" s="12">
        <v>60</v>
      </c>
      <c r="J172" s="13">
        <v>2</v>
      </c>
      <c r="K172" s="14">
        <v>1.5634837935945101</v>
      </c>
      <c r="L172" s="12"/>
      <c r="M172" s="13"/>
      <c r="N172" s="14"/>
      <c r="O172" s="67"/>
      <c r="P172" s="59"/>
      <c r="Q172" s="60"/>
      <c r="R172" s="62">
        <v>16</v>
      </c>
      <c r="S172" s="59" t="s">
        <v>120</v>
      </c>
      <c r="T172" s="61">
        <v>0.34157402226891637</v>
      </c>
      <c r="U172" s="124"/>
      <c r="V172" s="59"/>
      <c r="W172" s="50"/>
    </row>
    <row r="173" spans="1:23" x14ac:dyDescent="0.25">
      <c r="A173" s="211" t="s">
        <v>509</v>
      </c>
      <c r="B173" s="10" t="s">
        <v>510</v>
      </c>
      <c r="C173" s="11" t="s">
        <v>1029</v>
      </c>
      <c r="D173" s="11" t="s">
        <v>1036</v>
      </c>
      <c r="E173" s="214">
        <f t="shared" si="1"/>
        <v>2</v>
      </c>
      <c r="F173" s="12"/>
      <c r="G173" s="13"/>
      <c r="H173" s="91"/>
      <c r="I173" s="12">
        <v>18</v>
      </c>
      <c r="J173" s="13">
        <v>1</v>
      </c>
      <c r="K173" s="14">
        <v>1.1223377159558701</v>
      </c>
      <c r="L173" s="12"/>
      <c r="M173" s="13"/>
      <c r="N173" s="14"/>
      <c r="O173" s="67"/>
      <c r="P173" s="59"/>
      <c r="Q173" s="60"/>
      <c r="R173" s="62"/>
      <c r="S173" s="59"/>
      <c r="T173" s="61"/>
      <c r="U173" s="124">
        <v>13</v>
      </c>
      <c r="V173" s="59" t="s">
        <v>120</v>
      </c>
      <c r="W173" s="50">
        <v>0.86239823150997863</v>
      </c>
    </row>
    <row r="174" spans="1:23" x14ac:dyDescent="0.25">
      <c r="A174" s="211" t="s">
        <v>36</v>
      </c>
      <c r="B174" s="10" t="s">
        <v>609</v>
      </c>
      <c r="C174" s="11" t="s">
        <v>1029</v>
      </c>
      <c r="D174" s="11" t="s">
        <v>1036</v>
      </c>
      <c r="E174" s="214">
        <f t="shared" si="1"/>
        <v>2</v>
      </c>
      <c r="F174" s="12">
        <v>23</v>
      </c>
      <c r="G174" s="13">
        <v>1</v>
      </c>
      <c r="H174" s="91">
        <v>0.59308575960001397</v>
      </c>
      <c r="I174" s="12"/>
      <c r="J174" s="13"/>
      <c r="K174" s="14"/>
      <c r="L174" s="12"/>
      <c r="M174" s="13"/>
      <c r="N174" s="14"/>
      <c r="O174" s="67"/>
      <c r="P174" s="59"/>
      <c r="Q174" s="60"/>
      <c r="R174" s="62">
        <v>15</v>
      </c>
      <c r="S174" s="59">
        <v>1</v>
      </c>
      <c r="T174" s="61">
        <v>1.0145592100849414</v>
      </c>
      <c r="U174" s="124"/>
      <c r="V174" s="59"/>
      <c r="W174" s="50"/>
    </row>
    <row r="175" spans="1:23" x14ac:dyDescent="0.25">
      <c r="A175" s="211" t="s">
        <v>511</v>
      </c>
      <c r="B175" s="10" t="s">
        <v>512</v>
      </c>
      <c r="C175" s="11" t="s">
        <v>1029</v>
      </c>
      <c r="D175" s="11" t="s">
        <v>1036</v>
      </c>
      <c r="E175" s="214">
        <f t="shared" si="1"/>
        <v>2</v>
      </c>
      <c r="F175" s="12">
        <v>87</v>
      </c>
      <c r="G175" s="13" t="s">
        <v>120</v>
      </c>
      <c r="H175" s="91">
        <v>0.13550054481995499</v>
      </c>
      <c r="I175" s="12">
        <v>106</v>
      </c>
      <c r="J175" s="13" t="s">
        <v>120</v>
      </c>
      <c r="K175" s="14">
        <v>0.22602344140934499</v>
      </c>
      <c r="L175" s="12"/>
      <c r="M175" s="13"/>
      <c r="N175" s="14"/>
      <c r="O175" s="67"/>
      <c r="P175" s="59"/>
      <c r="Q175" s="60"/>
      <c r="R175" s="62"/>
      <c r="S175" s="59"/>
      <c r="T175" s="61"/>
      <c r="U175" s="124"/>
      <c r="V175" s="59"/>
      <c r="W175" s="50"/>
    </row>
    <row r="176" spans="1:23" x14ac:dyDescent="0.25">
      <c r="A176" s="211" t="s">
        <v>612</v>
      </c>
      <c r="B176" s="10" t="s">
        <v>613</v>
      </c>
      <c r="C176" s="11" t="s">
        <v>1029</v>
      </c>
      <c r="D176" s="11" t="s">
        <v>1036</v>
      </c>
      <c r="E176" s="214">
        <f t="shared" si="1"/>
        <v>2</v>
      </c>
      <c r="F176" s="12">
        <v>16</v>
      </c>
      <c r="G176" s="13">
        <v>1</v>
      </c>
      <c r="H176" s="91">
        <v>0.44637693852784999</v>
      </c>
      <c r="I176" s="12"/>
      <c r="J176" s="13"/>
      <c r="K176" s="14"/>
      <c r="L176" s="12">
        <v>16</v>
      </c>
      <c r="M176" s="13">
        <v>1</v>
      </c>
      <c r="N176" s="14">
        <v>0.40613516415268103</v>
      </c>
      <c r="O176" s="67"/>
      <c r="P176" s="59"/>
      <c r="Q176" s="60"/>
      <c r="R176" s="62"/>
      <c r="S176" s="59"/>
      <c r="T176" s="61"/>
      <c r="U176" s="124"/>
      <c r="V176" s="59"/>
      <c r="W176" s="50"/>
    </row>
    <row r="177" spans="1:23" x14ac:dyDescent="0.25">
      <c r="A177" s="211" t="s">
        <v>616</v>
      </c>
      <c r="B177" s="10" t="s">
        <v>617</v>
      </c>
      <c r="C177" s="11" t="s">
        <v>1029</v>
      </c>
      <c r="D177" s="11" t="s">
        <v>1036</v>
      </c>
      <c r="E177" s="214">
        <f t="shared" si="1"/>
        <v>2</v>
      </c>
      <c r="F177" s="12"/>
      <c r="G177" s="13"/>
      <c r="H177" s="91"/>
      <c r="I177" s="12">
        <v>22</v>
      </c>
      <c r="J177" s="13">
        <v>1</v>
      </c>
      <c r="K177" s="14">
        <v>1.8143101818891101</v>
      </c>
      <c r="L177" s="12">
        <v>18</v>
      </c>
      <c r="M177" s="13">
        <v>2</v>
      </c>
      <c r="N177" s="14">
        <v>1.06417734354988</v>
      </c>
      <c r="O177" s="67"/>
      <c r="P177" s="59"/>
      <c r="Q177" s="60"/>
      <c r="R177" s="62"/>
      <c r="S177" s="59"/>
      <c r="T177" s="61"/>
      <c r="U177" s="124"/>
      <c r="V177" s="59"/>
      <c r="W177" s="50"/>
    </row>
    <row r="178" spans="1:23" x14ac:dyDescent="0.25">
      <c r="A178" s="211" t="s">
        <v>618</v>
      </c>
      <c r="B178" s="10" t="s">
        <v>619</v>
      </c>
      <c r="C178" s="11" t="s">
        <v>1038</v>
      </c>
      <c r="D178" s="11" t="s">
        <v>11</v>
      </c>
      <c r="E178" s="214">
        <f t="shared" si="1"/>
        <v>2</v>
      </c>
      <c r="F178" s="12">
        <v>15</v>
      </c>
      <c r="G178" s="13">
        <v>1</v>
      </c>
      <c r="H178" s="91">
        <v>0.78850380121452501</v>
      </c>
      <c r="I178" s="12"/>
      <c r="J178" s="13"/>
      <c r="K178" s="14"/>
      <c r="L178" s="12">
        <v>20</v>
      </c>
      <c r="M178" s="13">
        <v>1</v>
      </c>
      <c r="N178" s="14">
        <v>0.53968015839897399</v>
      </c>
      <c r="O178" s="67"/>
      <c r="P178" s="59"/>
      <c r="Q178" s="60"/>
      <c r="R178" s="62"/>
      <c r="S178" s="59"/>
      <c r="T178" s="61"/>
      <c r="U178" s="124"/>
      <c r="V178" s="59"/>
      <c r="W178" s="50"/>
    </row>
    <row r="179" spans="1:23" ht="14.4" x14ac:dyDescent="0.25">
      <c r="A179" s="308" t="s">
        <v>515</v>
      </c>
      <c r="B179" s="311" t="s">
        <v>516</v>
      </c>
      <c r="C179" s="314" t="s">
        <v>1029</v>
      </c>
      <c r="D179" s="314" t="s">
        <v>1036</v>
      </c>
      <c r="E179" s="317">
        <f t="shared" si="1"/>
        <v>2</v>
      </c>
      <c r="F179" s="193">
        <v>13</v>
      </c>
      <c r="G179" s="160">
        <v>1</v>
      </c>
      <c r="H179" s="194">
        <v>3.7399415135154701</v>
      </c>
      <c r="I179" s="159">
        <v>27</v>
      </c>
      <c r="J179" s="160">
        <v>1</v>
      </c>
      <c r="K179" s="161">
        <v>5.7960740887954296</v>
      </c>
      <c r="L179" s="168"/>
      <c r="M179" s="167"/>
      <c r="N179" s="169"/>
      <c r="O179" s="164"/>
      <c r="P179" s="157"/>
      <c r="Q179" s="163"/>
      <c r="R179" s="162"/>
      <c r="S179" s="157"/>
      <c r="T179" s="158"/>
      <c r="U179" s="165"/>
      <c r="V179" s="157"/>
      <c r="W179" s="166"/>
    </row>
    <row r="180" spans="1:23" ht="14.4" x14ac:dyDescent="0.25">
      <c r="A180" s="310"/>
      <c r="B180" s="313"/>
      <c r="C180" s="316"/>
      <c r="D180" s="316"/>
      <c r="E180" s="319"/>
      <c r="F180" s="195"/>
      <c r="G180" s="196"/>
      <c r="H180" s="197"/>
      <c r="I180" s="254">
        <v>9</v>
      </c>
      <c r="J180" s="255">
        <v>1</v>
      </c>
      <c r="K180" s="256">
        <v>10.839060523574799</v>
      </c>
      <c r="L180" s="184"/>
      <c r="M180" s="182"/>
      <c r="N180" s="185"/>
      <c r="O180" s="186"/>
      <c r="P180" s="187"/>
      <c r="Q180" s="188"/>
      <c r="R180" s="189"/>
      <c r="S180" s="187"/>
      <c r="T180" s="190"/>
      <c r="U180" s="191"/>
      <c r="V180" s="187"/>
      <c r="W180" s="192"/>
    </row>
    <row r="181" spans="1:23" x14ac:dyDescent="0.25">
      <c r="A181" s="308" t="s">
        <v>620</v>
      </c>
      <c r="B181" s="311" t="s">
        <v>621</v>
      </c>
      <c r="C181" s="314" t="s">
        <v>1029</v>
      </c>
      <c r="D181" s="314" t="s">
        <v>1036</v>
      </c>
      <c r="E181" s="317">
        <f t="shared" si="1"/>
        <v>2</v>
      </c>
      <c r="F181" s="193">
        <v>14</v>
      </c>
      <c r="G181" s="160">
        <v>1</v>
      </c>
      <c r="H181" s="194">
        <v>4.6109536393187103</v>
      </c>
      <c r="I181" s="159">
        <v>95</v>
      </c>
      <c r="J181" s="160">
        <v>1</v>
      </c>
      <c r="K181" s="161">
        <v>2.6656620881947002</v>
      </c>
      <c r="L181" s="159"/>
      <c r="M181" s="160"/>
      <c r="N181" s="161"/>
      <c r="O181" s="164"/>
      <c r="P181" s="157"/>
      <c r="Q181" s="163"/>
      <c r="R181" s="162"/>
      <c r="S181" s="157"/>
      <c r="T181" s="158"/>
      <c r="U181" s="165"/>
      <c r="V181" s="157"/>
      <c r="W181" s="166"/>
    </row>
    <row r="182" spans="1:23" x14ac:dyDescent="0.25">
      <c r="A182" s="310"/>
      <c r="B182" s="313"/>
      <c r="C182" s="316"/>
      <c r="D182" s="316"/>
      <c r="E182" s="319"/>
      <c r="F182" s="195"/>
      <c r="G182" s="196"/>
      <c r="H182" s="197"/>
      <c r="I182" s="198">
        <v>17</v>
      </c>
      <c r="J182" s="196">
        <v>1</v>
      </c>
      <c r="K182" s="199">
        <v>0.38923062407904402</v>
      </c>
      <c r="L182" s="198"/>
      <c r="M182" s="196"/>
      <c r="N182" s="199"/>
      <c r="O182" s="186"/>
      <c r="P182" s="187"/>
      <c r="Q182" s="188"/>
      <c r="R182" s="189"/>
      <c r="S182" s="187"/>
      <c r="T182" s="190"/>
      <c r="U182" s="191"/>
      <c r="V182" s="187"/>
      <c r="W182" s="192"/>
    </row>
    <row r="183" spans="1:23" x14ac:dyDescent="0.25">
      <c r="A183" s="211" t="s">
        <v>630</v>
      </c>
      <c r="B183" s="10" t="s">
        <v>631</v>
      </c>
      <c r="C183" s="11" t="s">
        <v>1029</v>
      </c>
      <c r="D183" s="11" t="s">
        <v>11</v>
      </c>
      <c r="E183" s="214">
        <f t="shared" si="1"/>
        <v>2</v>
      </c>
      <c r="F183" s="12">
        <v>2</v>
      </c>
      <c r="G183" s="13">
        <v>1</v>
      </c>
      <c r="H183" s="91">
        <v>0.455669570466531</v>
      </c>
      <c r="I183" s="12">
        <v>14</v>
      </c>
      <c r="J183" s="13">
        <v>1</v>
      </c>
      <c r="K183" s="14">
        <v>0.28744301540891398</v>
      </c>
      <c r="L183" s="12"/>
      <c r="M183" s="13"/>
      <c r="N183" s="14"/>
      <c r="O183" s="67"/>
      <c r="P183" s="59"/>
      <c r="Q183" s="60"/>
      <c r="R183" s="62"/>
      <c r="S183" s="59"/>
      <c r="T183" s="61"/>
      <c r="U183" s="124"/>
      <c r="V183" s="59"/>
      <c r="W183" s="50"/>
    </row>
    <row r="184" spans="1:23" x14ac:dyDescent="0.25">
      <c r="A184" s="211" t="s">
        <v>517</v>
      </c>
      <c r="B184" s="10" t="s">
        <v>517</v>
      </c>
      <c r="C184" s="11" t="s">
        <v>1039</v>
      </c>
      <c r="D184" s="11" t="s">
        <v>11</v>
      </c>
      <c r="E184" s="214">
        <f t="shared" si="1"/>
        <v>2</v>
      </c>
      <c r="F184" s="12">
        <v>23</v>
      </c>
      <c r="G184" s="13" t="s">
        <v>120</v>
      </c>
      <c r="H184" s="91">
        <v>4.1989685632260496</v>
      </c>
      <c r="I184" s="12">
        <v>7</v>
      </c>
      <c r="J184" s="13">
        <v>1</v>
      </c>
      <c r="K184" s="14">
        <v>10.6739977720759</v>
      </c>
      <c r="L184" s="12"/>
      <c r="M184" s="13"/>
      <c r="N184" s="14"/>
      <c r="O184" s="67"/>
      <c r="P184" s="59"/>
      <c r="Q184" s="60"/>
      <c r="R184" s="62"/>
      <c r="S184" s="59"/>
      <c r="T184" s="61"/>
      <c r="U184" s="124"/>
      <c r="V184" s="59"/>
      <c r="W184" s="50"/>
    </row>
    <row r="185" spans="1:23" x14ac:dyDescent="0.25">
      <c r="A185" s="308" t="s">
        <v>632</v>
      </c>
      <c r="B185" s="311" t="s">
        <v>633</v>
      </c>
      <c r="C185" s="314" t="s">
        <v>1029</v>
      </c>
      <c r="D185" s="314" t="s">
        <v>11</v>
      </c>
      <c r="E185" s="317">
        <f t="shared" si="1"/>
        <v>2</v>
      </c>
      <c r="F185" s="193"/>
      <c r="G185" s="160"/>
      <c r="H185" s="194"/>
      <c r="I185" s="159">
        <v>24</v>
      </c>
      <c r="J185" s="160">
        <v>1</v>
      </c>
      <c r="K185" s="161">
        <v>5.36695422106646</v>
      </c>
      <c r="L185" s="273">
        <v>12</v>
      </c>
      <c r="M185" s="271">
        <v>1</v>
      </c>
      <c r="N185" s="272">
        <v>107.065417284069</v>
      </c>
      <c r="O185" s="164"/>
      <c r="P185" s="157"/>
      <c r="Q185" s="163"/>
      <c r="R185" s="162"/>
      <c r="S185" s="157"/>
      <c r="T185" s="158"/>
      <c r="U185" s="165"/>
      <c r="V185" s="157"/>
      <c r="W185" s="166"/>
    </row>
    <row r="186" spans="1:23" ht="14.4" x14ac:dyDescent="0.25">
      <c r="A186" s="310"/>
      <c r="B186" s="313"/>
      <c r="C186" s="316"/>
      <c r="D186" s="316"/>
      <c r="E186" s="319"/>
      <c r="F186" s="195"/>
      <c r="G186" s="196"/>
      <c r="H186" s="197"/>
      <c r="I186" s="254">
        <v>8</v>
      </c>
      <c r="J186" s="255" t="s">
        <v>120</v>
      </c>
      <c r="K186" s="256">
        <v>7.0950459814280897</v>
      </c>
      <c r="L186" s="184"/>
      <c r="M186" s="182"/>
      <c r="N186" s="185"/>
      <c r="O186" s="186"/>
      <c r="P186" s="187"/>
      <c r="Q186" s="188"/>
      <c r="R186" s="189"/>
      <c r="S186" s="187"/>
      <c r="T186" s="190"/>
      <c r="U186" s="191"/>
      <c r="V186" s="187"/>
      <c r="W186" s="192"/>
    </row>
    <row r="187" spans="1:23" x14ac:dyDescent="0.25">
      <c r="A187" s="211" t="s">
        <v>636</v>
      </c>
      <c r="B187" s="10" t="s">
        <v>637</v>
      </c>
      <c r="C187" s="11" t="s">
        <v>1029</v>
      </c>
      <c r="D187" s="11" t="s">
        <v>1036</v>
      </c>
      <c r="E187" s="214">
        <f t="shared" si="1"/>
        <v>2</v>
      </c>
      <c r="F187" s="12"/>
      <c r="G187" s="13"/>
      <c r="H187" s="91"/>
      <c r="I187" s="12">
        <v>24</v>
      </c>
      <c r="J187" s="13">
        <v>1</v>
      </c>
      <c r="K187" s="14">
        <v>5.8031940846374397</v>
      </c>
      <c r="L187" s="12">
        <v>10</v>
      </c>
      <c r="M187" s="13" t="s">
        <v>120</v>
      </c>
      <c r="N187" s="14">
        <v>19.128944466353399</v>
      </c>
      <c r="O187" s="67"/>
      <c r="P187" s="59"/>
      <c r="Q187" s="60"/>
      <c r="R187" s="62"/>
      <c r="S187" s="59"/>
      <c r="T187" s="61"/>
      <c r="U187" s="124"/>
      <c r="V187" s="59"/>
      <c r="W187" s="50"/>
    </row>
    <row r="188" spans="1:23" x14ac:dyDescent="0.25">
      <c r="A188" s="211" t="s">
        <v>638</v>
      </c>
      <c r="B188" s="10" t="s">
        <v>639</v>
      </c>
      <c r="C188" s="11" t="s">
        <v>1035</v>
      </c>
      <c r="D188" s="11" t="s">
        <v>11</v>
      </c>
      <c r="E188" s="214">
        <f t="shared" si="1"/>
        <v>2</v>
      </c>
      <c r="F188" s="12"/>
      <c r="G188" s="13"/>
      <c r="H188" s="91"/>
      <c r="I188" s="12"/>
      <c r="J188" s="13"/>
      <c r="K188" s="14"/>
      <c r="L188" s="12"/>
      <c r="M188" s="13"/>
      <c r="N188" s="14"/>
      <c r="O188" s="67">
        <v>13</v>
      </c>
      <c r="P188" s="59" t="s">
        <v>120</v>
      </c>
      <c r="Q188" s="60">
        <v>2.9520338966643953</v>
      </c>
      <c r="R188" s="62">
        <v>24</v>
      </c>
      <c r="S188" s="59">
        <v>1</v>
      </c>
      <c r="T188" s="61">
        <v>9.4748804503306854</v>
      </c>
      <c r="U188" s="124"/>
      <c r="V188" s="59"/>
      <c r="W188" s="50"/>
    </row>
    <row r="189" spans="1:23" x14ac:dyDescent="0.25">
      <c r="A189" s="211" t="s">
        <v>518</v>
      </c>
      <c r="B189" s="10" t="s">
        <v>518</v>
      </c>
      <c r="C189" s="11" t="s">
        <v>1029</v>
      </c>
      <c r="D189" s="11" t="s">
        <v>1036</v>
      </c>
      <c r="E189" s="214">
        <f t="shared" si="1"/>
        <v>2</v>
      </c>
      <c r="F189" s="12">
        <v>64</v>
      </c>
      <c r="G189" s="13">
        <v>1</v>
      </c>
      <c r="H189" s="91">
        <v>2.4521131868877801</v>
      </c>
      <c r="I189" s="12">
        <v>64</v>
      </c>
      <c r="J189" s="13" t="s">
        <v>120</v>
      </c>
      <c r="K189" s="14">
        <v>2.66386038534388</v>
      </c>
      <c r="L189" s="12"/>
      <c r="M189" s="13"/>
      <c r="N189" s="14"/>
      <c r="O189" s="67"/>
      <c r="P189" s="59"/>
      <c r="Q189" s="60"/>
      <c r="R189" s="62"/>
      <c r="S189" s="59"/>
      <c r="T189" s="61"/>
      <c r="U189" s="124"/>
      <c r="V189" s="59"/>
      <c r="W189" s="50"/>
    </row>
    <row r="190" spans="1:23" x14ac:dyDescent="0.25">
      <c r="A190" s="211" t="s">
        <v>640</v>
      </c>
      <c r="B190" s="10" t="s">
        <v>641</v>
      </c>
      <c r="C190" s="11" t="s">
        <v>1029</v>
      </c>
      <c r="D190" s="11" t="s">
        <v>11</v>
      </c>
      <c r="E190" s="214">
        <f t="shared" si="1"/>
        <v>2</v>
      </c>
      <c r="F190" s="12"/>
      <c r="G190" s="13"/>
      <c r="H190" s="91"/>
      <c r="I190" s="12">
        <v>22</v>
      </c>
      <c r="J190" s="13">
        <v>2</v>
      </c>
      <c r="K190" s="14">
        <v>7.0650330685745599</v>
      </c>
      <c r="L190" s="12">
        <v>16</v>
      </c>
      <c r="M190" s="13">
        <v>1</v>
      </c>
      <c r="N190" s="14">
        <v>3.30352678639019</v>
      </c>
      <c r="O190" s="67"/>
      <c r="P190" s="59"/>
      <c r="Q190" s="60"/>
      <c r="R190" s="62"/>
      <c r="S190" s="59"/>
      <c r="T190" s="61"/>
      <c r="U190" s="124"/>
      <c r="V190" s="59"/>
      <c r="W190" s="50"/>
    </row>
    <row r="191" spans="1:23" x14ac:dyDescent="0.25">
      <c r="A191" s="211" t="s">
        <v>649</v>
      </c>
      <c r="B191" s="10" t="s">
        <v>650</v>
      </c>
      <c r="C191" s="11" t="s">
        <v>1029</v>
      </c>
      <c r="D191" s="11" t="s">
        <v>11</v>
      </c>
      <c r="E191" s="214">
        <f t="shared" si="1"/>
        <v>2</v>
      </c>
      <c r="F191" s="12"/>
      <c r="G191" s="13"/>
      <c r="H191" s="91"/>
      <c r="I191" s="12">
        <v>17</v>
      </c>
      <c r="J191" s="13">
        <v>1</v>
      </c>
      <c r="K191" s="14">
        <v>0.53031217196638103</v>
      </c>
      <c r="L191" s="12"/>
      <c r="M191" s="13"/>
      <c r="N191" s="14"/>
      <c r="O191" s="67"/>
      <c r="P191" s="59"/>
      <c r="Q191" s="60"/>
      <c r="R191" s="62">
        <v>17</v>
      </c>
      <c r="S191" s="59" t="s">
        <v>120</v>
      </c>
      <c r="T191" s="61">
        <v>0.37117075415846978</v>
      </c>
      <c r="U191" s="124"/>
      <c r="V191" s="59"/>
      <c r="W191" s="50"/>
    </row>
    <row r="192" spans="1:23" x14ac:dyDescent="0.25">
      <c r="A192" s="211" t="s">
        <v>931</v>
      </c>
      <c r="B192" s="10" t="s">
        <v>932</v>
      </c>
      <c r="C192" s="11" t="s">
        <v>1029</v>
      </c>
      <c r="D192" s="11" t="s">
        <v>11</v>
      </c>
      <c r="E192" s="214">
        <f t="shared" ref="E192:E263" si="2">IF(O192&lt;&gt;"","1","0")+IF(U192&lt;&gt;"","1","0")+IF(R192&lt;&gt;"","1","0")+IF(F192&lt;&gt;"","1","0")+IF(L192&lt;&gt;"","1","0")+IF(I192&lt;&gt;"","1","0")</f>
        <v>2</v>
      </c>
      <c r="F192" s="12"/>
      <c r="G192" s="13"/>
      <c r="H192" s="91"/>
      <c r="I192" s="12">
        <v>19</v>
      </c>
      <c r="J192" s="13" t="s">
        <v>120</v>
      </c>
      <c r="K192" s="14">
        <v>1.61619398689517</v>
      </c>
      <c r="L192" s="12">
        <v>21</v>
      </c>
      <c r="M192" s="13">
        <v>2</v>
      </c>
      <c r="N192" s="14">
        <v>2.7334560868999001</v>
      </c>
      <c r="O192" s="67"/>
      <c r="P192" s="59"/>
      <c r="Q192" s="60"/>
      <c r="R192" s="62"/>
      <c r="S192" s="59"/>
      <c r="T192" s="61"/>
      <c r="U192" s="124"/>
      <c r="V192" s="59"/>
      <c r="W192" s="50"/>
    </row>
    <row r="193" spans="1:23" x14ac:dyDescent="0.25">
      <c r="A193" s="211" t="s">
        <v>519</v>
      </c>
      <c r="B193" s="10" t="s">
        <v>519</v>
      </c>
      <c r="C193" s="11" t="s">
        <v>1039</v>
      </c>
      <c r="D193" s="11" t="s">
        <v>11</v>
      </c>
      <c r="E193" s="214">
        <f t="shared" si="2"/>
        <v>2</v>
      </c>
      <c r="F193" s="12">
        <v>14</v>
      </c>
      <c r="G193" s="13">
        <v>1</v>
      </c>
      <c r="H193" s="91">
        <v>79.457765812496405</v>
      </c>
      <c r="I193" s="12">
        <v>22</v>
      </c>
      <c r="J193" s="13">
        <v>2</v>
      </c>
      <c r="K193" s="14">
        <v>68.881943683831807</v>
      </c>
      <c r="L193" s="12"/>
      <c r="M193" s="13"/>
      <c r="N193" s="14"/>
      <c r="O193" s="67"/>
      <c r="P193" s="59"/>
      <c r="Q193" s="60"/>
      <c r="R193" s="62"/>
      <c r="S193" s="59"/>
      <c r="T193" s="61"/>
      <c r="U193" s="124"/>
      <c r="V193" s="59"/>
      <c r="W193" s="50"/>
    </row>
    <row r="194" spans="1:23" x14ac:dyDescent="0.25">
      <c r="A194" s="211" t="s">
        <v>520</v>
      </c>
      <c r="B194" s="10" t="s">
        <v>521</v>
      </c>
      <c r="C194" s="11" t="s">
        <v>1029</v>
      </c>
      <c r="D194" s="11" t="s">
        <v>11</v>
      </c>
      <c r="E194" s="214">
        <f t="shared" si="2"/>
        <v>2</v>
      </c>
      <c r="F194" s="12">
        <v>32</v>
      </c>
      <c r="G194" s="13" t="s">
        <v>120</v>
      </c>
      <c r="H194" s="91">
        <v>3.9507728273217899</v>
      </c>
      <c r="I194" s="12">
        <v>63</v>
      </c>
      <c r="J194" s="13">
        <v>2</v>
      </c>
      <c r="K194" s="14">
        <v>4.6233239767346896</v>
      </c>
      <c r="L194" s="12"/>
      <c r="M194" s="13"/>
      <c r="N194" s="14"/>
      <c r="O194" s="67"/>
      <c r="P194" s="59"/>
      <c r="Q194" s="60"/>
      <c r="R194" s="62"/>
      <c r="S194" s="59"/>
      <c r="T194" s="61"/>
      <c r="U194" s="124"/>
      <c r="V194" s="59"/>
      <c r="W194" s="50"/>
    </row>
    <row r="195" spans="1:23" x14ac:dyDescent="0.25">
      <c r="A195" s="211" t="s">
        <v>910</v>
      </c>
      <c r="B195" s="10" t="s">
        <v>911</v>
      </c>
      <c r="C195" s="11" t="s">
        <v>1029</v>
      </c>
      <c r="D195" s="11" t="s">
        <v>1036</v>
      </c>
      <c r="E195" s="214">
        <f t="shared" si="2"/>
        <v>2</v>
      </c>
      <c r="F195" s="12"/>
      <c r="G195" s="13"/>
      <c r="H195" s="91"/>
      <c r="I195" s="12">
        <v>19</v>
      </c>
      <c r="J195" s="13">
        <v>1</v>
      </c>
      <c r="K195" s="14">
        <v>1.2632587363802501</v>
      </c>
      <c r="L195" s="12"/>
      <c r="M195" s="13"/>
      <c r="N195" s="14"/>
      <c r="O195" s="67"/>
      <c r="P195" s="59"/>
      <c r="Q195" s="60"/>
      <c r="R195" s="62">
        <v>13</v>
      </c>
      <c r="S195" s="59" t="s">
        <v>120</v>
      </c>
      <c r="T195" s="61">
        <v>1.0141743492853861</v>
      </c>
      <c r="U195" s="124"/>
      <c r="V195" s="59"/>
      <c r="W195" s="50"/>
    </row>
    <row r="196" spans="1:23" x14ac:dyDescent="0.25">
      <c r="A196" s="211" t="s">
        <v>522</v>
      </c>
      <c r="B196" s="10" t="s">
        <v>522</v>
      </c>
      <c r="C196" s="11" t="s">
        <v>1062</v>
      </c>
      <c r="D196" s="11" t="s">
        <v>1036</v>
      </c>
      <c r="E196" s="214">
        <f t="shared" si="2"/>
        <v>2</v>
      </c>
      <c r="F196" s="12">
        <v>16</v>
      </c>
      <c r="G196" s="13">
        <v>1</v>
      </c>
      <c r="H196" s="91">
        <v>1.4501553452221101</v>
      </c>
      <c r="I196" s="12"/>
      <c r="J196" s="13"/>
      <c r="K196" s="14"/>
      <c r="L196" s="12"/>
      <c r="M196" s="13"/>
      <c r="N196" s="14"/>
      <c r="O196" s="67">
        <v>16</v>
      </c>
      <c r="P196" s="59" t="s">
        <v>120</v>
      </c>
      <c r="Q196" s="60">
        <v>0.58035390145555665</v>
      </c>
      <c r="R196" s="62"/>
      <c r="S196" s="59"/>
      <c r="T196" s="61"/>
      <c r="U196" s="124"/>
      <c r="V196" s="59"/>
      <c r="W196" s="50"/>
    </row>
    <row r="197" spans="1:23" x14ac:dyDescent="0.25">
      <c r="A197" s="211" t="s">
        <v>933</v>
      </c>
      <c r="B197" s="10" t="s">
        <v>934</v>
      </c>
      <c r="C197" s="11" t="s">
        <v>1029</v>
      </c>
      <c r="D197" s="11" t="s">
        <v>1036</v>
      </c>
      <c r="E197" s="214">
        <f t="shared" si="2"/>
        <v>2</v>
      </c>
      <c r="F197" s="12"/>
      <c r="G197" s="13"/>
      <c r="H197" s="91"/>
      <c r="I197" s="12">
        <v>9</v>
      </c>
      <c r="J197" s="13" t="s">
        <v>120</v>
      </c>
      <c r="K197" s="14">
        <v>2.7514594029835799</v>
      </c>
      <c r="L197" s="12">
        <v>15</v>
      </c>
      <c r="M197" s="13">
        <v>2</v>
      </c>
      <c r="N197" s="14">
        <v>2.1009844589269</v>
      </c>
      <c r="O197" s="67"/>
      <c r="P197" s="59"/>
      <c r="Q197" s="60"/>
      <c r="R197" s="62"/>
      <c r="S197" s="59"/>
      <c r="T197" s="61"/>
      <c r="U197" s="124"/>
      <c r="V197" s="59"/>
      <c r="W197" s="50"/>
    </row>
    <row r="198" spans="1:23" x14ac:dyDescent="0.25">
      <c r="A198" s="211" t="s">
        <v>656</v>
      </c>
      <c r="B198" s="10" t="s">
        <v>657</v>
      </c>
      <c r="C198" s="11" t="s">
        <v>1038</v>
      </c>
      <c r="D198" s="11" t="s">
        <v>1036</v>
      </c>
      <c r="E198" s="214">
        <f t="shared" si="2"/>
        <v>2</v>
      </c>
      <c r="F198" s="12"/>
      <c r="G198" s="13"/>
      <c r="H198" s="91"/>
      <c r="I198" s="12">
        <v>13</v>
      </c>
      <c r="J198" s="13">
        <v>1</v>
      </c>
      <c r="K198" s="14">
        <v>9.6526729688665203</v>
      </c>
      <c r="L198" s="12">
        <v>9</v>
      </c>
      <c r="M198" s="13" t="s">
        <v>120</v>
      </c>
      <c r="N198" s="14">
        <v>0.62324724707893198</v>
      </c>
      <c r="O198" s="67"/>
      <c r="P198" s="59"/>
      <c r="Q198" s="60"/>
      <c r="R198" s="62"/>
      <c r="S198" s="59"/>
      <c r="T198" s="61"/>
      <c r="U198" s="124"/>
      <c r="V198" s="59"/>
      <c r="W198" s="50"/>
    </row>
    <row r="199" spans="1:23" x14ac:dyDescent="0.25">
      <c r="A199" s="211" t="s">
        <v>658</v>
      </c>
      <c r="B199" s="10" t="s">
        <v>659</v>
      </c>
      <c r="C199" s="11" t="s">
        <v>1029</v>
      </c>
      <c r="D199" s="11" t="s">
        <v>1036</v>
      </c>
      <c r="E199" s="214">
        <f t="shared" si="2"/>
        <v>2</v>
      </c>
      <c r="F199" s="12">
        <v>16</v>
      </c>
      <c r="G199" s="13">
        <v>1</v>
      </c>
      <c r="H199" s="91">
        <v>3.9834228833281</v>
      </c>
      <c r="I199" s="12"/>
      <c r="J199" s="13"/>
      <c r="K199" s="14"/>
      <c r="L199" s="12">
        <v>19</v>
      </c>
      <c r="M199" s="13">
        <v>1</v>
      </c>
      <c r="N199" s="14">
        <v>3.1756183869112502</v>
      </c>
      <c r="O199" s="67"/>
      <c r="P199" s="59"/>
      <c r="Q199" s="60"/>
      <c r="R199" s="62"/>
      <c r="S199" s="59"/>
      <c r="T199" s="61"/>
      <c r="U199" s="124"/>
      <c r="V199" s="59"/>
      <c r="W199" s="50"/>
    </row>
    <row r="200" spans="1:23" x14ac:dyDescent="0.25">
      <c r="A200" s="211" t="s">
        <v>664</v>
      </c>
      <c r="B200" s="10" t="s">
        <v>664</v>
      </c>
      <c r="C200" s="11" t="s">
        <v>1040</v>
      </c>
      <c r="D200" s="11" t="s">
        <v>1036</v>
      </c>
      <c r="E200" s="214">
        <f t="shared" si="2"/>
        <v>2</v>
      </c>
      <c r="F200" s="12"/>
      <c r="G200" s="13"/>
      <c r="H200" s="91"/>
      <c r="I200" s="12">
        <v>19</v>
      </c>
      <c r="J200" s="13" t="s">
        <v>120</v>
      </c>
      <c r="K200" s="14">
        <v>0.29444670778283499</v>
      </c>
      <c r="L200" s="12">
        <v>17</v>
      </c>
      <c r="M200" s="13">
        <v>1</v>
      </c>
      <c r="N200" s="14">
        <v>0.39685604988525502</v>
      </c>
      <c r="O200" s="67"/>
      <c r="P200" s="59"/>
      <c r="Q200" s="60"/>
      <c r="R200" s="62"/>
      <c r="S200" s="59"/>
      <c r="T200" s="61"/>
      <c r="U200" s="124"/>
      <c r="V200" s="59"/>
      <c r="W200" s="50"/>
    </row>
    <row r="201" spans="1:23" x14ac:dyDescent="0.25">
      <c r="A201" s="211" t="s">
        <v>39</v>
      </c>
      <c r="B201" s="10" t="s">
        <v>40</v>
      </c>
      <c r="C201" s="11" t="s">
        <v>1029</v>
      </c>
      <c r="D201" s="11" t="s">
        <v>11</v>
      </c>
      <c r="E201" s="214">
        <f t="shared" si="2"/>
        <v>2</v>
      </c>
      <c r="F201" s="12"/>
      <c r="G201" s="13"/>
      <c r="H201" s="91"/>
      <c r="I201" s="12">
        <v>27</v>
      </c>
      <c r="J201" s="13">
        <v>1</v>
      </c>
      <c r="K201" s="14">
        <v>0.32489925512587903</v>
      </c>
      <c r="L201" s="12"/>
      <c r="M201" s="13"/>
      <c r="N201" s="14"/>
      <c r="O201" s="67"/>
      <c r="P201" s="59"/>
      <c r="Q201" s="60"/>
      <c r="R201" s="62">
        <v>14</v>
      </c>
      <c r="S201" s="59" t="s">
        <v>120</v>
      </c>
      <c r="T201" s="61">
        <v>0.99054259659296284</v>
      </c>
      <c r="U201" s="124"/>
      <c r="V201" s="59"/>
      <c r="W201" s="50"/>
    </row>
    <row r="202" spans="1:23" x14ac:dyDescent="0.25">
      <c r="A202" s="211" t="s">
        <v>665</v>
      </c>
      <c r="B202" s="10" t="s">
        <v>666</v>
      </c>
      <c r="C202" s="11" t="s">
        <v>1039</v>
      </c>
      <c r="D202" s="11" t="s">
        <v>11</v>
      </c>
      <c r="E202" s="214">
        <f t="shared" si="2"/>
        <v>2</v>
      </c>
      <c r="F202" s="12"/>
      <c r="G202" s="13"/>
      <c r="H202" s="91"/>
      <c r="I202" s="12"/>
      <c r="J202" s="13"/>
      <c r="K202" s="14"/>
      <c r="L202" s="12">
        <v>5</v>
      </c>
      <c r="M202" s="13">
        <v>1</v>
      </c>
      <c r="N202" s="14">
        <v>25.807341471365302</v>
      </c>
      <c r="O202" s="67"/>
      <c r="P202" s="59"/>
      <c r="Q202" s="60"/>
      <c r="R202" s="62">
        <v>10</v>
      </c>
      <c r="S202" s="59" t="s">
        <v>120</v>
      </c>
      <c r="T202" s="61">
        <v>21.264860110293888</v>
      </c>
      <c r="U202" s="124"/>
      <c r="V202" s="59"/>
      <c r="W202" s="50"/>
    </row>
    <row r="203" spans="1:23" x14ac:dyDescent="0.25">
      <c r="A203" s="211" t="s">
        <v>525</v>
      </c>
      <c r="B203" s="10" t="s">
        <v>526</v>
      </c>
      <c r="C203" s="11" t="s">
        <v>1029</v>
      </c>
      <c r="D203" s="11" t="s">
        <v>1036</v>
      </c>
      <c r="E203" s="214">
        <f t="shared" si="2"/>
        <v>2</v>
      </c>
      <c r="F203" s="12">
        <v>11</v>
      </c>
      <c r="G203" s="13" t="s">
        <v>120</v>
      </c>
      <c r="H203" s="91">
        <v>3.19602455970873</v>
      </c>
      <c r="I203" s="12">
        <v>10</v>
      </c>
      <c r="J203" s="13">
        <v>1</v>
      </c>
      <c r="K203" s="14">
        <v>2.4944596841875</v>
      </c>
      <c r="L203" s="12"/>
      <c r="M203" s="13"/>
      <c r="N203" s="14"/>
      <c r="O203" s="67"/>
      <c r="P203" s="59"/>
      <c r="Q203" s="60"/>
      <c r="R203" s="62"/>
      <c r="S203" s="59"/>
      <c r="T203" s="61"/>
      <c r="U203" s="124"/>
      <c r="V203" s="59"/>
      <c r="W203" s="50"/>
    </row>
    <row r="204" spans="1:23" x14ac:dyDescent="0.25">
      <c r="A204" s="211" t="s">
        <v>8</v>
      </c>
      <c r="B204" s="10" t="s">
        <v>9</v>
      </c>
      <c r="C204" s="11" t="s">
        <v>1029</v>
      </c>
      <c r="D204" s="11" t="s">
        <v>11</v>
      </c>
      <c r="E204" s="214">
        <f t="shared" si="2"/>
        <v>2</v>
      </c>
      <c r="F204" s="12"/>
      <c r="G204" s="13"/>
      <c r="H204" s="91"/>
      <c r="I204" s="12">
        <v>25</v>
      </c>
      <c r="J204" s="13" t="s">
        <v>120</v>
      </c>
      <c r="K204" s="14">
        <v>0.18774172685392901</v>
      </c>
      <c r="L204" s="12"/>
      <c r="M204" s="13"/>
      <c r="N204" s="14"/>
      <c r="O204" s="67"/>
      <c r="P204" s="59"/>
      <c r="Q204" s="60"/>
      <c r="R204" s="62">
        <v>58</v>
      </c>
      <c r="S204" s="59" t="s">
        <v>120</v>
      </c>
      <c r="T204" s="61">
        <v>0.25061343827245652</v>
      </c>
      <c r="U204" s="124"/>
      <c r="V204" s="59"/>
      <c r="W204" s="50"/>
    </row>
    <row r="205" spans="1:23" x14ac:dyDescent="0.25">
      <c r="A205" s="211" t="s">
        <v>674</v>
      </c>
      <c r="B205" s="10" t="s">
        <v>675</v>
      </c>
      <c r="C205" s="11" t="s">
        <v>1029</v>
      </c>
      <c r="D205" s="11" t="s">
        <v>11</v>
      </c>
      <c r="E205" s="214">
        <f t="shared" si="2"/>
        <v>2</v>
      </c>
      <c r="F205" s="12"/>
      <c r="G205" s="13"/>
      <c r="H205" s="91"/>
      <c r="I205" s="12">
        <v>12</v>
      </c>
      <c r="J205" s="13">
        <v>1</v>
      </c>
      <c r="K205" s="14">
        <v>2.3798274160251101</v>
      </c>
      <c r="L205" s="12"/>
      <c r="M205" s="13"/>
      <c r="N205" s="14"/>
      <c r="O205" s="67"/>
      <c r="P205" s="59"/>
      <c r="Q205" s="60"/>
      <c r="R205" s="62">
        <v>17</v>
      </c>
      <c r="S205" s="59">
        <v>1</v>
      </c>
      <c r="T205" s="61">
        <v>0.7253080355171484</v>
      </c>
      <c r="U205" s="124"/>
      <c r="V205" s="59"/>
      <c r="W205" s="50"/>
    </row>
    <row r="206" spans="1:23" x14ac:dyDescent="0.25">
      <c r="A206" s="211" t="s">
        <v>682</v>
      </c>
      <c r="B206" s="10" t="s">
        <v>683</v>
      </c>
      <c r="C206" s="11" t="s">
        <v>1029</v>
      </c>
      <c r="D206" s="11" t="s">
        <v>11</v>
      </c>
      <c r="E206" s="214">
        <f t="shared" si="2"/>
        <v>2</v>
      </c>
      <c r="F206" s="12"/>
      <c r="G206" s="13"/>
      <c r="H206" s="91"/>
      <c r="I206" s="12">
        <v>41</v>
      </c>
      <c r="J206" s="13">
        <v>1</v>
      </c>
      <c r="K206" s="14">
        <v>0.179956055480749</v>
      </c>
      <c r="L206" s="12">
        <v>25</v>
      </c>
      <c r="M206" s="13">
        <v>1</v>
      </c>
      <c r="N206" s="14">
        <v>0.243663258135735</v>
      </c>
      <c r="O206" s="67"/>
      <c r="P206" s="59"/>
      <c r="Q206" s="60"/>
      <c r="R206" s="62"/>
      <c r="S206" s="59"/>
      <c r="T206" s="61"/>
      <c r="U206" s="124"/>
      <c r="V206" s="59"/>
      <c r="W206" s="50"/>
    </row>
    <row r="207" spans="1:23" x14ac:dyDescent="0.25">
      <c r="A207" s="211" t="s">
        <v>691</v>
      </c>
      <c r="B207" s="10" t="s">
        <v>692</v>
      </c>
      <c r="C207" s="11" t="s">
        <v>1062</v>
      </c>
      <c r="D207" s="11" t="s">
        <v>11</v>
      </c>
      <c r="E207" s="214">
        <f t="shared" si="2"/>
        <v>2</v>
      </c>
      <c r="F207" s="12"/>
      <c r="G207" s="13"/>
      <c r="H207" s="91"/>
      <c r="I207" s="12"/>
      <c r="J207" s="13"/>
      <c r="K207" s="14"/>
      <c r="L207" s="12"/>
      <c r="M207" s="13"/>
      <c r="N207" s="14"/>
      <c r="O207" s="67">
        <v>13</v>
      </c>
      <c r="P207" s="59" t="s">
        <v>120</v>
      </c>
      <c r="Q207" s="60">
        <v>0.15606229689405091</v>
      </c>
      <c r="R207" s="62">
        <v>15</v>
      </c>
      <c r="S207" s="59" t="s">
        <v>120</v>
      </c>
      <c r="T207" s="61">
        <v>0.23820356396134459</v>
      </c>
      <c r="U207" s="124"/>
      <c r="V207" s="59"/>
      <c r="W207" s="50"/>
    </row>
    <row r="208" spans="1:23" x14ac:dyDescent="0.25">
      <c r="A208" s="211" t="s">
        <v>693</v>
      </c>
      <c r="B208" s="10" t="s">
        <v>694</v>
      </c>
      <c r="C208" s="11" t="s">
        <v>1029</v>
      </c>
      <c r="D208" s="11" t="s">
        <v>1036</v>
      </c>
      <c r="E208" s="214">
        <f t="shared" si="2"/>
        <v>2</v>
      </c>
      <c r="F208" s="12">
        <v>16</v>
      </c>
      <c r="G208" s="13">
        <v>1</v>
      </c>
      <c r="H208" s="91">
        <v>13.8723245151707</v>
      </c>
      <c r="I208" s="12">
        <v>19</v>
      </c>
      <c r="J208" s="13">
        <v>1</v>
      </c>
      <c r="K208" s="14">
        <v>5.7344047197005699</v>
      </c>
      <c r="L208" s="12"/>
      <c r="M208" s="13"/>
      <c r="N208" s="14"/>
      <c r="O208" s="67"/>
      <c r="P208" s="59"/>
      <c r="Q208" s="60"/>
      <c r="R208" s="62"/>
      <c r="S208" s="59"/>
      <c r="T208" s="61"/>
      <c r="U208" s="124"/>
      <c r="V208" s="59"/>
      <c r="W208" s="50"/>
    </row>
    <row r="209" spans="1:23" x14ac:dyDescent="0.25">
      <c r="A209" s="211" t="s">
        <v>697</v>
      </c>
      <c r="B209" s="10" t="s">
        <v>697</v>
      </c>
      <c r="C209" s="11" t="s">
        <v>1029</v>
      </c>
      <c r="D209" s="11" t="s">
        <v>11</v>
      </c>
      <c r="E209" s="214">
        <f t="shared" si="2"/>
        <v>2</v>
      </c>
      <c r="F209" s="12"/>
      <c r="G209" s="13"/>
      <c r="H209" s="91"/>
      <c r="I209" s="12">
        <v>16</v>
      </c>
      <c r="J209" s="13">
        <v>1</v>
      </c>
      <c r="K209" s="14">
        <v>0.94589091604226005</v>
      </c>
      <c r="L209" s="12">
        <v>5</v>
      </c>
      <c r="M209" s="13">
        <v>1</v>
      </c>
      <c r="N209" s="14">
        <v>3.32899954694745</v>
      </c>
      <c r="O209" s="67"/>
      <c r="P209" s="59"/>
      <c r="Q209" s="60"/>
      <c r="R209" s="62"/>
      <c r="S209" s="59"/>
      <c r="T209" s="61"/>
      <c r="U209" s="124"/>
      <c r="V209" s="59"/>
      <c r="W209" s="50"/>
    </row>
    <row r="210" spans="1:23" x14ac:dyDescent="0.25">
      <c r="A210" s="211" t="s">
        <v>705</v>
      </c>
      <c r="B210" s="10" t="s">
        <v>706</v>
      </c>
      <c r="C210" s="11" t="s">
        <v>1029</v>
      </c>
      <c r="D210" s="11" t="s">
        <v>1036</v>
      </c>
      <c r="E210" s="214">
        <f t="shared" si="2"/>
        <v>2</v>
      </c>
      <c r="F210" s="12"/>
      <c r="G210" s="13"/>
      <c r="H210" s="91"/>
      <c r="I210" s="12">
        <v>50</v>
      </c>
      <c r="J210" s="13">
        <v>2</v>
      </c>
      <c r="K210" s="14">
        <v>0.72690024947765497</v>
      </c>
      <c r="L210" s="12">
        <v>37</v>
      </c>
      <c r="M210" s="13">
        <v>2</v>
      </c>
      <c r="N210" s="14">
        <v>1.1803479277389499</v>
      </c>
      <c r="O210" s="67"/>
      <c r="P210" s="59"/>
      <c r="Q210" s="60"/>
      <c r="R210" s="62"/>
      <c r="S210" s="59"/>
      <c r="T210" s="61"/>
      <c r="U210" s="124"/>
      <c r="V210" s="59"/>
      <c r="W210" s="50"/>
    </row>
    <row r="211" spans="1:23" x14ac:dyDescent="0.25">
      <c r="A211" s="211" t="s">
        <v>727</v>
      </c>
      <c r="B211" s="10" t="s">
        <v>728</v>
      </c>
      <c r="C211" s="11" t="s">
        <v>1035</v>
      </c>
      <c r="D211" s="11" t="s">
        <v>1036</v>
      </c>
      <c r="E211" s="214">
        <f t="shared" si="2"/>
        <v>2</v>
      </c>
      <c r="F211" s="12"/>
      <c r="G211" s="13"/>
      <c r="H211" s="91"/>
      <c r="I211" s="12">
        <v>26</v>
      </c>
      <c r="J211" s="13">
        <v>1</v>
      </c>
      <c r="K211" s="14">
        <v>0.54586276753661001</v>
      </c>
      <c r="L211" s="12">
        <v>24</v>
      </c>
      <c r="M211" s="13">
        <v>1</v>
      </c>
      <c r="N211" s="14">
        <v>0.45416377148957099</v>
      </c>
      <c r="O211" s="67"/>
      <c r="P211" s="59"/>
      <c r="Q211" s="60"/>
      <c r="R211" s="62"/>
      <c r="S211" s="59"/>
      <c r="T211" s="61"/>
      <c r="U211" s="124"/>
      <c r="V211" s="59"/>
      <c r="W211" s="50"/>
    </row>
    <row r="212" spans="1:23" x14ac:dyDescent="0.25">
      <c r="A212" s="211" t="s">
        <v>952</v>
      </c>
      <c r="B212" s="10" t="s">
        <v>953</v>
      </c>
      <c r="C212" s="11" t="s">
        <v>1039</v>
      </c>
      <c r="D212" s="11" t="s">
        <v>11</v>
      </c>
      <c r="E212" s="214">
        <f t="shared" si="2"/>
        <v>2</v>
      </c>
      <c r="F212" s="12">
        <v>10</v>
      </c>
      <c r="G212" s="13" t="s">
        <v>120</v>
      </c>
      <c r="H212" s="91">
        <v>360.33659883046403</v>
      </c>
      <c r="I212" s="12"/>
      <c r="J212" s="13"/>
      <c r="K212" s="14"/>
      <c r="L212" s="12">
        <v>11</v>
      </c>
      <c r="M212" s="13">
        <v>1</v>
      </c>
      <c r="N212" s="14">
        <v>687.06475209953703</v>
      </c>
      <c r="O212" s="67"/>
      <c r="P212" s="59"/>
      <c r="Q212" s="60"/>
      <c r="R212" s="62"/>
      <c r="S212" s="59"/>
      <c r="T212" s="61"/>
      <c r="U212" s="124"/>
      <c r="V212" s="59"/>
      <c r="W212" s="50"/>
    </row>
    <row r="213" spans="1:23" x14ac:dyDescent="0.25">
      <c r="A213" s="211" t="s">
        <v>729</v>
      </c>
      <c r="B213" s="10" t="s">
        <v>730</v>
      </c>
      <c r="C213" s="11" t="s">
        <v>1039</v>
      </c>
      <c r="D213" s="11" t="s">
        <v>11</v>
      </c>
      <c r="E213" s="214">
        <f t="shared" si="2"/>
        <v>2</v>
      </c>
      <c r="F213" s="12"/>
      <c r="G213" s="13"/>
      <c r="H213" s="91"/>
      <c r="I213" s="12"/>
      <c r="J213" s="13"/>
      <c r="K213" s="14"/>
      <c r="L213" s="12">
        <v>21</v>
      </c>
      <c r="M213" s="13">
        <v>2</v>
      </c>
      <c r="N213" s="14">
        <v>131.56819208296201</v>
      </c>
      <c r="O213" s="67"/>
      <c r="P213" s="59"/>
      <c r="Q213" s="60"/>
      <c r="R213" s="62">
        <v>13</v>
      </c>
      <c r="S213" s="59" t="s">
        <v>120</v>
      </c>
      <c r="T213" s="61">
        <v>112.8614723081122</v>
      </c>
      <c r="U213" s="124"/>
      <c r="V213" s="59"/>
      <c r="W213" s="50"/>
    </row>
    <row r="214" spans="1:23" x14ac:dyDescent="0.25">
      <c r="A214" s="211" t="s">
        <v>401</v>
      </c>
      <c r="B214" s="10" t="s">
        <v>401</v>
      </c>
      <c r="C214" s="11" t="s">
        <v>1039</v>
      </c>
      <c r="D214" s="11" t="s">
        <v>11</v>
      </c>
      <c r="E214" s="214">
        <f t="shared" si="2"/>
        <v>2</v>
      </c>
      <c r="F214" s="12">
        <v>11</v>
      </c>
      <c r="G214" s="13">
        <v>1</v>
      </c>
      <c r="H214" s="91">
        <v>4.1411236897778902</v>
      </c>
      <c r="I214" s="12">
        <v>8</v>
      </c>
      <c r="J214" s="13" t="s">
        <v>120</v>
      </c>
      <c r="K214" s="14">
        <v>3.3936865320444198</v>
      </c>
      <c r="L214" s="12"/>
      <c r="M214" s="13"/>
      <c r="N214" s="14"/>
      <c r="O214" s="67"/>
      <c r="P214" s="59"/>
      <c r="Q214" s="60"/>
      <c r="R214" s="62"/>
      <c r="S214" s="59"/>
      <c r="T214" s="61"/>
      <c r="U214" s="124"/>
      <c r="V214" s="59"/>
      <c r="W214" s="50"/>
    </row>
    <row r="215" spans="1:23" x14ac:dyDescent="0.25">
      <c r="A215" s="211" t="s">
        <v>735</v>
      </c>
      <c r="B215" s="10" t="s">
        <v>736</v>
      </c>
      <c r="C215" s="11" t="s">
        <v>1029</v>
      </c>
      <c r="D215" s="11" t="s">
        <v>1036</v>
      </c>
      <c r="E215" s="214">
        <f t="shared" si="2"/>
        <v>2</v>
      </c>
      <c r="F215" s="12"/>
      <c r="G215" s="13"/>
      <c r="H215" s="91"/>
      <c r="I215" s="12"/>
      <c r="J215" s="13"/>
      <c r="K215" s="14"/>
      <c r="L215" s="12">
        <v>8</v>
      </c>
      <c r="M215" s="13">
        <v>1</v>
      </c>
      <c r="N215" s="14">
        <v>2.8569023891706</v>
      </c>
      <c r="O215" s="67"/>
      <c r="P215" s="59"/>
      <c r="Q215" s="60"/>
      <c r="R215" s="62">
        <v>18</v>
      </c>
      <c r="S215" s="59" t="s">
        <v>120</v>
      </c>
      <c r="T215" s="61">
        <v>2.1172177017764042</v>
      </c>
      <c r="U215" s="124"/>
      <c r="V215" s="59"/>
      <c r="W215" s="50"/>
    </row>
    <row r="216" spans="1:23" x14ac:dyDescent="0.25">
      <c r="A216" s="211" t="s">
        <v>533</v>
      </c>
      <c r="B216" s="10" t="s">
        <v>534</v>
      </c>
      <c r="C216" s="11" t="s">
        <v>1029</v>
      </c>
      <c r="D216" s="11" t="s">
        <v>1036</v>
      </c>
      <c r="E216" s="214">
        <f t="shared" si="2"/>
        <v>2</v>
      </c>
      <c r="F216" s="12"/>
      <c r="G216" s="13"/>
      <c r="H216" s="91"/>
      <c r="I216" s="12">
        <v>41</v>
      </c>
      <c r="J216" s="13">
        <v>1</v>
      </c>
      <c r="K216" s="14">
        <v>5.32225063482701</v>
      </c>
      <c r="L216" s="12"/>
      <c r="M216" s="13"/>
      <c r="N216" s="14"/>
      <c r="O216" s="67"/>
      <c r="P216" s="59"/>
      <c r="Q216" s="60"/>
      <c r="R216" s="62">
        <v>14</v>
      </c>
      <c r="S216" s="59">
        <v>1</v>
      </c>
      <c r="T216" s="61">
        <v>8.1991394896831924</v>
      </c>
      <c r="U216" s="124"/>
      <c r="V216" s="59"/>
      <c r="W216" s="50"/>
    </row>
    <row r="217" spans="1:23" x14ac:dyDescent="0.25">
      <c r="A217" s="308" t="s">
        <v>956</v>
      </c>
      <c r="B217" s="311" t="s">
        <v>957</v>
      </c>
      <c r="C217" s="314" t="s">
        <v>1029</v>
      </c>
      <c r="D217" s="314" t="s">
        <v>11</v>
      </c>
      <c r="E217" s="317">
        <f t="shared" si="2"/>
        <v>2</v>
      </c>
      <c r="F217" s="193">
        <v>25</v>
      </c>
      <c r="G217" s="160">
        <v>1</v>
      </c>
      <c r="H217" s="194">
        <v>1.3688050453685801</v>
      </c>
      <c r="I217" s="159"/>
      <c r="J217" s="160"/>
      <c r="K217" s="161"/>
      <c r="L217" s="232">
        <v>31</v>
      </c>
      <c r="M217" s="233">
        <v>2</v>
      </c>
      <c r="N217" s="234">
        <v>4.0307599240537799</v>
      </c>
      <c r="O217" s="164"/>
      <c r="P217" s="157"/>
      <c r="Q217" s="163"/>
      <c r="R217" s="162"/>
      <c r="S217" s="157"/>
      <c r="T217" s="158"/>
      <c r="U217" s="165"/>
      <c r="V217" s="157"/>
      <c r="W217" s="166"/>
    </row>
    <row r="218" spans="1:23" x14ac:dyDescent="0.25">
      <c r="A218" s="310"/>
      <c r="B218" s="313"/>
      <c r="C218" s="316"/>
      <c r="D218" s="316"/>
      <c r="E218" s="319"/>
      <c r="F218" s="195"/>
      <c r="G218" s="196"/>
      <c r="H218" s="197"/>
      <c r="I218" s="198"/>
      <c r="J218" s="196"/>
      <c r="K218" s="199"/>
      <c r="L218" s="254">
        <v>13</v>
      </c>
      <c r="M218" s="255">
        <v>1</v>
      </c>
      <c r="N218" s="256">
        <v>1.7014177631032701</v>
      </c>
      <c r="O218" s="186"/>
      <c r="P218" s="187"/>
      <c r="Q218" s="188"/>
      <c r="R218" s="189"/>
      <c r="S218" s="187"/>
      <c r="T218" s="190"/>
      <c r="U218" s="191"/>
      <c r="V218" s="187"/>
      <c r="W218" s="192"/>
    </row>
    <row r="219" spans="1:23" x14ac:dyDescent="0.25">
      <c r="A219" s="211" t="s">
        <v>747</v>
      </c>
      <c r="B219" s="10" t="s">
        <v>748</v>
      </c>
      <c r="C219" s="11" t="s">
        <v>1029</v>
      </c>
      <c r="D219" s="11" t="s">
        <v>11</v>
      </c>
      <c r="E219" s="214">
        <f t="shared" si="2"/>
        <v>2</v>
      </c>
      <c r="F219" s="12">
        <v>23</v>
      </c>
      <c r="G219" s="13">
        <v>1</v>
      </c>
      <c r="H219" s="91">
        <v>1.4478851652312399</v>
      </c>
      <c r="I219" s="12">
        <v>26</v>
      </c>
      <c r="J219" s="13">
        <v>1</v>
      </c>
      <c r="K219" s="14">
        <v>2.9612556375417101</v>
      </c>
      <c r="L219" s="12"/>
      <c r="M219" s="13"/>
      <c r="N219" s="14"/>
      <c r="O219" s="67"/>
      <c r="P219" s="59"/>
      <c r="Q219" s="60"/>
      <c r="R219" s="62"/>
      <c r="S219" s="59"/>
      <c r="T219" s="61"/>
      <c r="U219" s="124"/>
      <c r="V219" s="59"/>
      <c r="W219" s="50"/>
    </row>
    <row r="220" spans="1:23" x14ac:dyDescent="0.25">
      <c r="A220" s="211" t="s">
        <v>540</v>
      </c>
      <c r="B220" s="10" t="s">
        <v>541</v>
      </c>
      <c r="C220" s="11" t="s">
        <v>1035</v>
      </c>
      <c r="D220" s="11" t="s">
        <v>11</v>
      </c>
      <c r="E220" s="214">
        <f t="shared" si="2"/>
        <v>2</v>
      </c>
      <c r="F220" s="62"/>
      <c r="G220" s="59"/>
      <c r="H220" s="61"/>
      <c r="I220" s="12"/>
      <c r="J220" s="13"/>
      <c r="K220" s="14"/>
      <c r="L220" s="12"/>
      <c r="M220" s="13"/>
      <c r="N220" s="14"/>
      <c r="O220" s="67">
        <v>19</v>
      </c>
      <c r="P220" s="59" t="s">
        <v>120</v>
      </c>
      <c r="Q220" s="60">
        <v>2.2558676303560579</v>
      </c>
      <c r="R220" s="62">
        <v>67</v>
      </c>
      <c r="S220" s="59">
        <v>1</v>
      </c>
      <c r="T220" s="61">
        <v>5.2397827671522004</v>
      </c>
      <c r="U220" s="125"/>
      <c r="V220" s="59"/>
      <c r="W220" s="50"/>
    </row>
    <row r="221" spans="1:23" x14ac:dyDescent="0.25">
      <c r="A221" s="211" t="s">
        <v>761</v>
      </c>
      <c r="B221" s="10" t="s">
        <v>966</v>
      </c>
      <c r="C221" s="11" t="s">
        <v>1029</v>
      </c>
      <c r="D221" s="11" t="s">
        <v>1036</v>
      </c>
      <c r="E221" s="214">
        <f t="shared" si="2"/>
        <v>2</v>
      </c>
      <c r="F221" s="12">
        <v>8</v>
      </c>
      <c r="G221" s="13" t="s">
        <v>120</v>
      </c>
      <c r="H221" s="91">
        <v>5.8804751982513697</v>
      </c>
      <c r="I221" s="12"/>
      <c r="J221" s="13"/>
      <c r="K221" s="14"/>
      <c r="L221" s="12"/>
      <c r="M221" s="13"/>
      <c r="N221" s="14"/>
      <c r="O221" s="67"/>
      <c r="P221" s="59"/>
      <c r="Q221" s="60"/>
      <c r="R221" s="62">
        <v>13</v>
      </c>
      <c r="S221" s="59" t="s">
        <v>120</v>
      </c>
      <c r="T221" s="61">
        <v>35.786686276622561</v>
      </c>
      <c r="U221" s="124"/>
      <c r="V221" s="59"/>
      <c r="W221" s="50"/>
    </row>
    <row r="222" spans="1:23" x14ac:dyDescent="0.25">
      <c r="A222" s="211" t="s">
        <v>13</v>
      </c>
      <c r="B222" s="10" t="s">
        <v>14</v>
      </c>
      <c r="C222" s="11" t="s">
        <v>1062</v>
      </c>
      <c r="D222" s="11" t="s">
        <v>11</v>
      </c>
      <c r="E222" s="214">
        <f t="shared" si="2"/>
        <v>2</v>
      </c>
      <c r="F222" s="12"/>
      <c r="G222" s="13"/>
      <c r="H222" s="91"/>
      <c r="I222" s="12">
        <v>20</v>
      </c>
      <c r="J222" s="13" t="s">
        <v>120</v>
      </c>
      <c r="K222" s="14">
        <v>2.15407576857065</v>
      </c>
      <c r="L222" s="12"/>
      <c r="M222" s="13"/>
      <c r="N222" s="14"/>
      <c r="O222" s="67"/>
      <c r="P222" s="59"/>
      <c r="Q222" s="60"/>
      <c r="R222" s="62">
        <v>28</v>
      </c>
      <c r="S222" s="59" t="s">
        <v>120</v>
      </c>
      <c r="T222" s="61">
        <v>1.5741836492148245</v>
      </c>
      <c r="U222" s="124"/>
      <c r="V222" s="59"/>
      <c r="W222" s="50"/>
    </row>
    <row r="223" spans="1:23" x14ac:dyDescent="0.25">
      <c r="A223" s="211" t="s">
        <v>773</v>
      </c>
      <c r="B223" s="10" t="s">
        <v>773</v>
      </c>
      <c r="C223" s="11" t="s">
        <v>1029</v>
      </c>
      <c r="D223" s="11" t="s">
        <v>11</v>
      </c>
      <c r="E223" s="214">
        <f t="shared" si="2"/>
        <v>2</v>
      </c>
      <c r="F223" s="12">
        <v>9</v>
      </c>
      <c r="G223" s="13">
        <v>1</v>
      </c>
      <c r="H223" s="91">
        <v>11.688912565628801</v>
      </c>
      <c r="I223" s="12">
        <v>8</v>
      </c>
      <c r="J223" s="13" t="s">
        <v>120</v>
      </c>
      <c r="K223" s="14">
        <v>7.5885915196119296</v>
      </c>
      <c r="L223" s="12"/>
      <c r="M223" s="13"/>
      <c r="N223" s="14"/>
      <c r="O223" s="67"/>
      <c r="P223" s="59"/>
      <c r="Q223" s="60"/>
      <c r="R223" s="62"/>
      <c r="S223" s="59"/>
      <c r="T223" s="61"/>
      <c r="U223" s="124"/>
      <c r="V223" s="59"/>
      <c r="W223" s="50"/>
    </row>
    <row r="224" spans="1:23" x14ac:dyDescent="0.25">
      <c r="A224" s="308" t="s">
        <v>973</v>
      </c>
      <c r="B224" s="311" t="s">
        <v>974</v>
      </c>
      <c r="C224" s="314" t="s">
        <v>1029</v>
      </c>
      <c r="D224" s="314" t="s">
        <v>1036</v>
      </c>
      <c r="E224" s="317">
        <f t="shared" si="2"/>
        <v>2</v>
      </c>
      <c r="F224" s="193"/>
      <c r="G224" s="160"/>
      <c r="H224" s="194"/>
      <c r="I224" s="159">
        <v>184</v>
      </c>
      <c r="J224" s="160">
        <v>2</v>
      </c>
      <c r="K224" s="161">
        <v>0.92829210627055903</v>
      </c>
      <c r="L224" s="273">
        <v>28</v>
      </c>
      <c r="M224" s="271">
        <v>2</v>
      </c>
      <c r="N224" s="272">
        <v>7.7656201698312399</v>
      </c>
      <c r="O224" s="164"/>
      <c r="P224" s="157"/>
      <c r="Q224" s="163"/>
      <c r="R224" s="162"/>
      <c r="S224" s="157"/>
      <c r="T224" s="158"/>
      <c r="U224" s="165"/>
      <c r="V224" s="157"/>
      <c r="W224" s="166"/>
    </row>
    <row r="225" spans="1:23" x14ac:dyDescent="0.25">
      <c r="A225" s="310"/>
      <c r="B225" s="313"/>
      <c r="C225" s="316"/>
      <c r="D225" s="316"/>
      <c r="E225" s="319"/>
      <c r="F225" s="195"/>
      <c r="G225" s="196"/>
      <c r="H225" s="197"/>
      <c r="I225" s="254">
        <v>49</v>
      </c>
      <c r="J225" s="255">
        <v>2</v>
      </c>
      <c r="K225" s="256">
        <v>1.12735204991421</v>
      </c>
      <c r="L225" s="254"/>
      <c r="M225" s="255"/>
      <c r="N225" s="256"/>
      <c r="O225" s="186"/>
      <c r="P225" s="187"/>
      <c r="Q225" s="188"/>
      <c r="R225" s="189"/>
      <c r="S225" s="187"/>
      <c r="T225" s="190"/>
      <c r="U225" s="191"/>
      <c r="V225" s="187"/>
      <c r="W225" s="192"/>
    </row>
    <row r="226" spans="1:23" x14ac:dyDescent="0.25">
      <c r="A226" s="308" t="s">
        <v>323</v>
      </c>
      <c r="B226" s="311" t="s">
        <v>324</v>
      </c>
      <c r="C226" s="314" t="s">
        <v>1029</v>
      </c>
      <c r="D226" s="314" t="s">
        <v>1036</v>
      </c>
      <c r="E226" s="317">
        <f t="shared" si="2"/>
        <v>2</v>
      </c>
      <c r="F226" s="193"/>
      <c r="G226" s="160"/>
      <c r="H226" s="194"/>
      <c r="I226" s="159">
        <v>215</v>
      </c>
      <c r="J226" s="160">
        <v>2</v>
      </c>
      <c r="K226" s="161">
        <v>1.1273585031184901</v>
      </c>
      <c r="L226" s="232">
        <v>13</v>
      </c>
      <c r="M226" s="233" t="s">
        <v>120</v>
      </c>
      <c r="N226" s="234">
        <v>1.4981567249472401</v>
      </c>
      <c r="O226" s="164"/>
      <c r="P226" s="157"/>
      <c r="Q226" s="163"/>
      <c r="R226" s="162"/>
      <c r="S226" s="157"/>
      <c r="T226" s="158"/>
      <c r="U226" s="165"/>
      <c r="V226" s="157"/>
      <c r="W226" s="166"/>
    </row>
    <row r="227" spans="1:23" x14ac:dyDescent="0.25">
      <c r="A227" s="310"/>
      <c r="B227" s="313"/>
      <c r="C227" s="316"/>
      <c r="D227" s="316"/>
      <c r="E227" s="319"/>
      <c r="F227" s="195"/>
      <c r="G227" s="196"/>
      <c r="H227" s="197"/>
      <c r="I227" s="254">
        <v>142</v>
      </c>
      <c r="J227" s="255">
        <v>2</v>
      </c>
      <c r="K227" s="256">
        <v>2.6671334480432898</v>
      </c>
      <c r="L227" s="254">
        <v>58</v>
      </c>
      <c r="M227" s="255">
        <v>2</v>
      </c>
      <c r="N227" s="256">
        <v>30.170552836706101</v>
      </c>
      <c r="O227" s="186"/>
      <c r="P227" s="187"/>
      <c r="Q227" s="188"/>
      <c r="R227" s="189"/>
      <c r="S227" s="187"/>
      <c r="T227" s="190"/>
      <c r="U227" s="191"/>
      <c r="V227" s="187"/>
      <c r="W227" s="192"/>
    </row>
    <row r="228" spans="1:23" x14ac:dyDescent="0.25">
      <c r="A228" s="211" t="s">
        <v>63</v>
      </c>
      <c r="B228" s="10" t="s">
        <v>64</v>
      </c>
      <c r="C228" s="11" t="s">
        <v>1029</v>
      </c>
      <c r="D228" s="11" t="s">
        <v>1036</v>
      </c>
      <c r="E228" s="214">
        <f t="shared" si="2"/>
        <v>2</v>
      </c>
      <c r="F228" s="12"/>
      <c r="G228" s="13"/>
      <c r="H228" s="91"/>
      <c r="I228" s="151"/>
      <c r="J228" s="152"/>
      <c r="K228" s="153"/>
      <c r="L228" s="12">
        <v>33</v>
      </c>
      <c r="M228" s="13" t="s">
        <v>120</v>
      </c>
      <c r="N228" s="14">
        <v>0.10702385777505399</v>
      </c>
      <c r="O228" s="67">
        <v>45</v>
      </c>
      <c r="P228" s="59">
        <v>1</v>
      </c>
      <c r="Q228" s="60">
        <v>0.2178879569349198</v>
      </c>
      <c r="R228" s="62"/>
      <c r="S228" s="59"/>
      <c r="T228" s="61"/>
      <c r="U228" s="124"/>
      <c r="V228" s="59"/>
      <c r="W228" s="50"/>
    </row>
    <row r="229" spans="1:23" x14ac:dyDescent="0.25">
      <c r="A229" s="211" t="s">
        <v>977</v>
      </c>
      <c r="B229" s="10" t="s">
        <v>978</v>
      </c>
      <c r="C229" s="11" t="s">
        <v>1029</v>
      </c>
      <c r="D229" s="11" t="s">
        <v>1036</v>
      </c>
      <c r="E229" s="214">
        <f t="shared" si="2"/>
        <v>2</v>
      </c>
      <c r="F229" s="12"/>
      <c r="G229" s="13"/>
      <c r="H229" s="91"/>
      <c r="I229" s="12"/>
      <c r="J229" s="13"/>
      <c r="K229" s="14"/>
      <c r="L229" s="12">
        <v>37</v>
      </c>
      <c r="M229" s="13" t="s">
        <v>120</v>
      </c>
      <c r="N229" s="14">
        <v>0.45163582392462798</v>
      </c>
      <c r="O229" s="67"/>
      <c r="P229" s="59"/>
      <c r="Q229" s="60"/>
      <c r="R229" s="62"/>
      <c r="S229" s="59"/>
      <c r="T229" s="61"/>
      <c r="U229" s="124">
        <v>35</v>
      </c>
      <c r="V229" s="59" t="s">
        <v>120</v>
      </c>
      <c r="W229" s="50">
        <v>0.19943705478617602</v>
      </c>
    </row>
    <row r="230" spans="1:23" x14ac:dyDescent="0.25">
      <c r="A230" s="211" t="s">
        <v>789</v>
      </c>
      <c r="B230" s="10" t="s">
        <v>790</v>
      </c>
      <c r="C230" s="11" t="s">
        <v>1029</v>
      </c>
      <c r="D230" s="11" t="s">
        <v>1036</v>
      </c>
      <c r="E230" s="214">
        <f t="shared" si="2"/>
        <v>2</v>
      </c>
      <c r="F230" s="12">
        <v>39</v>
      </c>
      <c r="G230" s="13">
        <v>1</v>
      </c>
      <c r="H230" s="91">
        <v>0.19419074403724501</v>
      </c>
      <c r="I230" s="12"/>
      <c r="J230" s="13"/>
      <c r="K230" s="14"/>
      <c r="L230" s="12"/>
      <c r="M230" s="13"/>
      <c r="N230" s="14"/>
      <c r="O230" s="67"/>
      <c r="P230" s="59"/>
      <c r="Q230" s="60"/>
      <c r="R230" s="62">
        <v>28</v>
      </c>
      <c r="S230" s="59" t="s">
        <v>120</v>
      </c>
      <c r="T230" s="61">
        <v>0.23609183869036657</v>
      </c>
      <c r="U230" s="124"/>
      <c r="V230" s="59"/>
      <c r="W230" s="50"/>
    </row>
    <row r="231" spans="1:23" x14ac:dyDescent="0.25">
      <c r="A231" s="211" t="s">
        <v>553</v>
      </c>
      <c r="B231" s="10" t="s">
        <v>554</v>
      </c>
      <c r="C231" s="11" t="s">
        <v>1029</v>
      </c>
      <c r="D231" s="11" t="s">
        <v>11</v>
      </c>
      <c r="E231" s="214">
        <f t="shared" si="2"/>
        <v>2</v>
      </c>
      <c r="F231" s="15">
        <v>54</v>
      </c>
      <c r="G231" s="13">
        <v>1</v>
      </c>
      <c r="H231" s="91">
        <v>0.10926554132937601</v>
      </c>
      <c r="I231" s="12">
        <v>41</v>
      </c>
      <c r="J231" s="13">
        <v>2</v>
      </c>
      <c r="K231" s="14">
        <v>0.17693572164150401</v>
      </c>
      <c r="L231" s="12"/>
      <c r="M231" s="13"/>
      <c r="N231" s="14"/>
      <c r="O231" s="67"/>
      <c r="P231" s="59"/>
      <c r="Q231" s="60"/>
      <c r="R231" s="62"/>
      <c r="S231" s="59"/>
      <c r="T231" s="61"/>
      <c r="U231" s="124"/>
      <c r="V231" s="59"/>
      <c r="W231" s="50"/>
    </row>
    <row r="232" spans="1:23" x14ac:dyDescent="0.25">
      <c r="A232" s="211" t="s">
        <v>557</v>
      </c>
      <c r="B232" s="10" t="s">
        <v>558</v>
      </c>
      <c r="C232" s="11" t="s">
        <v>1029</v>
      </c>
      <c r="D232" s="11" t="s">
        <v>1036</v>
      </c>
      <c r="E232" s="214">
        <f t="shared" si="2"/>
        <v>2</v>
      </c>
      <c r="F232" s="12">
        <v>22</v>
      </c>
      <c r="G232" s="13">
        <v>1</v>
      </c>
      <c r="H232" s="91">
        <v>0.13248341533922001</v>
      </c>
      <c r="I232" s="12">
        <v>26</v>
      </c>
      <c r="J232" s="13">
        <v>2</v>
      </c>
      <c r="K232" s="14">
        <v>0.35176126631716498</v>
      </c>
      <c r="L232" s="12"/>
      <c r="M232" s="13"/>
      <c r="N232" s="14"/>
      <c r="O232" s="67"/>
      <c r="P232" s="59"/>
      <c r="Q232" s="60"/>
      <c r="R232" s="62"/>
      <c r="S232" s="59"/>
      <c r="T232" s="61"/>
      <c r="U232" s="124"/>
      <c r="V232" s="59"/>
      <c r="W232" s="50"/>
    </row>
    <row r="233" spans="1:23" x14ac:dyDescent="0.25">
      <c r="A233" s="211" t="s">
        <v>791</v>
      </c>
      <c r="B233" s="10" t="s">
        <v>981</v>
      </c>
      <c r="C233" s="11" t="s">
        <v>1062</v>
      </c>
      <c r="D233" s="11" t="s">
        <v>11</v>
      </c>
      <c r="E233" s="214">
        <f t="shared" si="2"/>
        <v>2</v>
      </c>
      <c r="F233" s="12">
        <v>61</v>
      </c>
      <c r="G233" s="13" t="s">
        <v>120</v>
      </c>
      <c r="H233" s="91">
        <v>0.57673489063290495</v>
      </c>
      <c r="I233" s="12"/>
      <c r="J233" s="13"/>
      <c r="K233" s="14"/>
      <c r="L233" s="12"/>
      <c r="M233" s="13"/>
      <c r="N233" s="14"/>
      <c r="O233" s="67"/>
      <c r="P233" s="59"/>
      <c r="Q233" s="60"/>
      <c r="R233" s="62">
        <v>37</v>
      </c>
      <c r="S233" s="59">
        <v>1</v>
      </c>
      <c r="T233" s="61">
        <v>0.90355283473458503</v>
      </c>
      <c r="U233" s="124"/>
      <c r="V233" s="59"/>
      <c r="W233" s="50"/>
    </row>
    <row r="234" spans="1:23" x14ac:dyDescent="0.25">
      <c r="A234" s="211" t="s">
        <v>796</v>
      </c>
      <c r="B234" s="10" t="s">
        <v>797</v>
      </c>
      <c r="C234" s="11" t="s">
        <v>1029</v>
      </c>
      <c r="D234" s="11" t="s">
        <v>1036</v>
      </c>
      <c r="E234" s="214">
        <f t="shared" si="2"/>
        <v>2</v>
      </c>
      <c r="F234" s="12">
        <v>19</v>
      </c>
      <c r="G234" s="13">
        <v>1</v>
      </c>
      <c r="H234" s="91">
        <v>0.42194266450173301</v>
      </c>
      <c r="I234" s="12">
        <v>21</v>
      </c>
      <c r="J234" s="13">
        <v>1</v>
      </c>
      <c r="K234" s="14">
        <v>0.61171782686318299</v>
      </c>
      <c r="L234" s="12"/>
      <c r="M234" s="13"/>
      <c r="N234" s="14"/>
      <c r="O234" s="67"/>
      <c r="P234" s="59"/>
      <c r="Q234" s="60"/>
      <c r="R234" s="62"/>
      <c r="S234" s="59"/>
      <c r="T234" s="61"/>
      <c r="U234" s="124"/>
      <c r="V234" s="59"/>
      <c r="W234" s="50"/>
    </row>
    <row r="235" spans="1:23" x14ac:dyDescent="0.25">
      <c r="A235" s="211" t="s">
        <v>798</v>
      </c>
      <c r="B235" s="10" t="s">
        <v>799</v>
      </c>
      <c r="C235" s="11" t="s">
        <v>1029</v>
      </c>
      <c r="D235" s="11" t="s">
        <v>1036</v>
      </c>
      <c r="E235" s="214">
        <f t="shared" si="2"/>
        <v>2</v>
      </c>
      <c r="F235" s="12"/>
      <c r="G235" s="13"/>
      <c r="H235" s="91"/>
      <c r="I235" s="12">
        <v>27</v>
      </c>
      <c r="J235" s="13" t="s">
        <v>120</v>
      </c>
      <c r="K235" s="14">
        <v>0.79255001524129998</v>
      </c>
      <c r="L235" s="257">
        <v>7</v>
      </c>
      <c r="M235" s="258">
        <v>1</v>
      </c>
      <c r="N235" s="259">
        <v>20.4711873593189</v>
      </c>
      <c r="O235" s="67"/>
      <c r="P235" s="59"/>
      <c r="Q235" s="60"/>
      <c r="R235" s="62"/>
      <c r="S235" s="59"/>
      <c r="T235" s="61"/>
      <c r="U235" s="124"/>
      <c r="V235" s="59"/>
      <c r="W235" s="50"/>
    </row>
    <row r="236" spans="1:23" ht="14.4" x14ac:dyDescent="0.25">
      <c r="A236" s="308" t="s">
        <v>800</v>
      </c>
      <c r="B236" s="311" t="s">
        <v>801</v>
      </c>
      <c r="C236" s="314" t="s">
        <v>1029</v>
      </c>
      <c r="D236" s="314" t="s">
        <v>11</v>
      </c>
      <c r="E236" s="317">
        <f t="shared" si="2"/>
        <v>2</v>
      </c>
      <c r="F236" s="193">
        <v>11</v>
      </c>
      <c r="G236" s="160">
        <v>1</v>
      </c>
      <c r="H236" s="194">
        <v>7.9241111946154197</v>
      </c>
      <c r="I236" s="159">
        <v>15</v>
      </c>
      <c r="J236" s="160" t="s">
        <v>120</v>
      </c>
      <c r="K236" s="161">
        <v>13.114981289671301</v>
      </c>
      <c r="L236" s="168"/>
      <c r="M236" s="167"/>
      <c r="N236" s="169"/>
      <c r="O236" s="164"/>
      <c r="P236" s="157"/>
      <c r="Q236" s="163"/>
      <c r="R236" s="162"/>
      <c r="S236" s="157"/>
      <c r="T236" s="158"/>
      <c r="U236" s="165"/>
      <c r="V236" s="157"/>
      <c r="W236" s="166"/>
    </row>
    <row r="237" spans="1:23" ht="14.4" x14ac:dyDescent="0.25">
      <c r="A237" s="310"/>
      <c r="B237" s="313"/>
      <c r="C237" s="316"/>
      <c r="D237" s="316"/>
      <c r="E237" s="319"/>
      <c r="F237" s="195">
        <v>7</v>
      </c>
      <c r="G237" s="196" t="s">
        <v>120</v>
      </c>
      <c r="H237" s="197">
        <v>12.526089312134101</v>
      </c>
      <c r="I237" s="198"/>
      <c r="J237" s="196"/>
      <c r="K237" s="199"/>
      <c r="L237" s="184"/>
      <c r="M237" s="182"/>
      <c r="N237" s="185"/>
      <c r="O237" s="186"/>
      <c r="P237" s="187"/>
      <c r="Q237" s="188"/>
      <c r="R237" s="189"/>
      <c r="S237" s="187"/>
      <c r="T237" s="190"/>
      <c r="U237" s="191"/>
      <c r="V237" s="187"/>
      <c r="W237" s="192"/>
    </row>
    <row r="238" spans="1:23" x14ac:dyDescent="0.25">
      <c r="A238" s="211" t="s">
        <v>408</v>
      </c>
      <c r="B238" s="10" t="s">
        <v>409</v>
      </c>
      <c r="C238" s="11" t="s">
        <v>1029</v>
      </c>
      <c r="D238" s="11" t="s">
        <v>1036</v>
      </c>
      <c r="E238" s="214">
        <f t="shared" si="2"/>
        <v>2</v>
      </c>
      <c r="F238" s="12">
        <v>41</v>
      </c>
      <c r="G238" s="13" t="s">
        <v>120</v>
      </c>
      <c r="H238" s="91">
        <v>2.2690737328675001</v>
      </c>
      <c r="I238" s="12">
        <v>41</v>
      </c>
      <c r="J238" s="13">
        <v>1</v>
      </c>
      <c r="K238" s="14">
        <v>1.73525702200148</v>
      </c>
      <c r="L238" s="12"/>
      <c r="M238" s="13"/>
      <c r="N238" s="14"/>
      <c r="O238" s="67"/>
      <c r="P238" s="59"/>
      <c r="Q238" s="60"/>
      <c r="R238" s="62"/>
      <c r="S238" s="59"/>
      <c r="T238" s="61"/>
      <c r="U238" s="124"/>
      <c r="V238" s="59"/>
      <c r="W238" s="50"/>
    </row>
    <row r="239" spans="1:23" x14ac:dyDescent="0.25">
      <c r="A239" s="211" t="s">
        <v>561</v>
      </c>
      <c r="B239" s="10" t="s">
        <v>562</v>
      </c>
      <c r="C239" s="11" t="s">
        <v>1029</v>
      </c>
      <c r="D239" s="11" t="s">
        <v>1036</v>
      </c>
      <c r="E239" s="214">
        <f t="shared" si="2"/>
        <v>2</v>
      </c>
      <c r="F239" s="12">
        <v>23</v>
      </c>
      <c r="G239" s="13">
        <v>1</v>
      </c>
      <c r="H239" s="91">
        <v>2.3777480615433801</v>
      </c>
      <c r="I239" s="12">
        <v>38</v>
      </c>
      <c r="J239" s="13">
        <v>2</v>
      </c>
      <c r="K239" s="14">
        <v>2.4769635339347902</v>
      </c>
      <c r="L239" s="12"/>
      <c r="M239" s="13"/>
      <c r="N239" s="14"/>
      <c r="O239" s="67"/>
      <c r="P239" s="59"/>
      <c r="Q239" s="60"/>
      <c r="R239" s="62"/>
      <c r="S239" s="59"/>
      <c r="T239" s="61"/>
      <c r="U239" s="124"/>
      <c r="V239" s="59"/>
      <c r="W239" s="50"/>
    </row>
    <row r="240" spans="1:23" x14ac:dyDescent="0.25">
      <c r="A240" s="211" t="s">
        <v>565</v>
      </c>
      <c r="B240" s="10" t="s">
        <v>566</v>
      </c>
      <c r="C240" s="11" t="s">
        <v>1035</v>
      </c>
      <c r="D240" s="11" t="s">
        <v>1036</v>
      </c>
      <c r="E240" s="214">
        <f t="shared" si="2"/>
        <v>2</v>
      </c>
      <c r="F240" s="12">
        <v>53</v>
      </c>
      <c r="G240" s="13" t="s">
        <v>120</v>
      </c>
      <c r="H240" s="91">
        <v>2.6466644012425098</v>
      </c>
      <c r="I240" s="12"/>
      <c r="J240" s="13"/>
      <c r="K240" s="14"/>
      <c r="L240" s="12"/>
      <c r="M240" s="13"/>
      <c r="N240" s="14"/>
      <c r="O240" s="67">
        <v>64</v>
      </c>
      <c r="P240" s="59">
        <v>1</v>
      </c>
      <c r="Q240" s="60">
        <v>2.6128254014224446</v>
      </c>
      <c r="R240" s="62"/>
      <c r="S240" s="59"/>
      <c r="T240" s="61"/>
      <c r="U240" s="124"/>
      <c r="V240" s="59"/>
      <c r="W240" s="50"/>
    </row>
    <row r="241" spans="1:23" x14ac:dyDescent="0.25">
      <c r="A241" s="211" t="s">
        <v>989</v>
      </c>
      <c r="B241" s="10" t="s">
        <v>990</v>
      </c>
      <c r="C241" s="11" t="s">
        <v>1029</v>
      </c>
      <c r="D241" s="11" t="s">
        <v>11</v>
      </c>
      <c r="E241" s="214">
        <f t="shared" si="2"/>
        <v>2</v>
      </c>
      <c r="F241" s="12">
        <v>25</v>
      </c>
      <c r="G241" s="13" t="s">
        <v>120</v>
      </c>
      <c r="H241" s="91">
        <v>2.15655320241365</v>
      </c>
      <c r="I241" s="12"/>
      <c r="J241" s="13"/>
      <c r="K241" s="14"/>
      <c r="L241" s="12">
        <v>16</v>
      </c>
      <c r="M241" s="13">
        <v>1</v>
      </c>
      <c r="N241" s="14">
        <v>2.6784207291842002</v>
      </c>
      <c r="O241" s="67"/>
      <c r="P241" s="59"/>
      <c r="Q241" s="60"/>
      <c r="R241" s="62"/>
      <c r="S241" s="59"/>
      <c r="T241" s="61"/>
      <c r="U241" s="124"/>
      <c r="V241" s="59"/>
      <c r="W241" s="50"/>
    </row>
    <row r="242" spans="1:23" x14ac:dyDescent="0.25">
      <c r="A242" s="308" t="s">
        <v>810</v>
      </c>
      <c r="B242" s="311" t="s">
        <v>811</v>
      </c>
      <c r="C242" s="314" t="s">
        <v>1029</v>
      </c>
      <c r="D242" s="314" t="s">
        <v>11</v>
      </c>
      <c r="E242" s="317">
        <f t="shared" si="2"/>
        <v>2</v>
      </c>
      <c r="F242" s="193"/>
      <c r="G242" s="160"/>
      <c r="H242" s="194"/>
      <c r="I242" s="159"/>
      <c r="J242" s="160"/>
      <c r="K242" s="161"/>
      <c r="L242" s="232">
        <v>109</v>
      </c>
      <c r="M242" s="233">
        <v>2</v>
      </c>
      <c r="N242" s="234">
        <v>1.1143986829980801</v>
      </c>
      <c r="O242" s="164">
        <v>55</v>
      </c>
      <c r="P242" s="157" t="s">
        <v>120</v>
      </c>
      <c r="Q242" s="163">
        <v>0.59994860887882429</v>
      </c>
      <c r="R242" s="162"/>
      <c r="S242" s="157"/>
      <c r="T242" s="158"/>
      <c r="U242" s="165"/>
      <c r="V242" s="157"/>
      <c r="W242" s="166"/>
    </row>
    <row r="243" spans="1:23" x14ac:dyDescent="0.25">
      <c r="A243" s="309"/>
      <c r="B243" s="312"/>
      <c r="C243" s="315"/>
      <c r="D243" s="315"/>
      <c r="E243" s="318"/>
      <c r="F243" s="200"/>
      <c r="G243" s="201"/>
      <c r="H243" s="202"/>
      <c r="I243" s="203"/>
      <c r="J243" s="201"/>
      <c r="K243" s="204"/>
      <c r="L243" s="290">
        <v>111</v>
      </c>
      <c r="M243" s="291">
        <v>2</v>
      </c>
      <c r="N243" s="292">
        <v>1.1143986829980801</v>
      </c>
      <c r="O243" s="205"/>
      <c r="P243" s="176"/>
      <c r="Q243" s="177"/>
      <c r="R243" s="175"/>
      <c r="S243" s="176"/>
      <c r="T243" s="178"/>
      <c r="U243" s="179"/>
      <c r="V243" s="176"/>
      <c r="W243" s="180"/>
    </row>
    <row r="244" spans="1:23" x14ac:dyDescent="0.25">
      <c r="A244" s="310"/>
      <c r="B244" s="313"/>
      <c r="C244" s="316"/>
      <c r="D244" s="316"/>
      <c r="E244" s="319"/>
      <c r="F244" s="195"/>
      <c r="G244" s="196"/>
      <c r="H244" s="197"/>
      <c r="I244" s="198"/>
      <c r="J244" s="196"/>
      <c r="K244" s="199"/>
      <c r="L244" s="254">
        <v>20</v>
      </c>
      <c r="M244" s="255" t="s">
        <v>120</v>
      </c>
      <c r="N244" s="256">
        <v>0.507737363519291</v>
      </c>
      <c r="O244" s="186"/>
      <c r="P244" s="187"/>
      <c r="Q244" s="188"/>
      <c r="R244" s="189"/>
      <c r="S244" s="187"/>
      <c r="T244" s="190"/>
      <c r="U244" s="191"/>
      <c r="V244" s="187"/>
      <c r="W244" s="192"/>
    </row>
    <row r="245" spans="1:23" x14ac:dyDescent="0.25">
      <c r="A245" s="211" t="s">
        <v>994</v>
      </c>
      <c r="B245" s="10" t="s">
        <v>995</v>
      </c>
      <c r="C245" s="11" t="s">
        <v>1029</v>
      </c>
      <c r="D245" s="11" t="s">
        <v>1036</v>
      </c>
      <c r="E245" s="214">
        <f t="shared" si="2"/>
        <v>2</v>
      </c>
      <c r="F245" s="12"/>
      <c r="G245" s="13"/>
      <c r="H245" s="91"/>
      <c r="I245" s="257">
        <v>7</v>
      </c>
      <c r="J245" s="258" t="s">
        <v>120</v>
      </c>
      <c r="K245" s="259">
        <v>5.5009734551475598</v>
      </c>
      <c r="L245" s="257">
        <v>17</v>
      </c>
      <c r="M245" s="258">
        <v>2</v>
      </c>
      <c r="N245" s="259">
        <v>93.9181055616626</v>
      </c>
      <c r="O245" s="67"/>
      <c r="P245" s="59"/>
      <c r="Q245" s="60"/>
      <c r="R245" s="62"/>
      <c r="S245" s="59"/>
      <c r="T245" s="61"/>
      <c r="U245" s="124"/>
      <c r="V245" s="59"/>
      <c r="W245" s="50"/>
    </row>
    <row r="246" spans="1:23" x14ac:dyDescent="0.25">
      <c r="A246" s="211" t="s">
        <v>283</v>
      </c>
      <c r="B246" s="10" t="s">
        <v>284</v>
      </c>
      <c r="C246" s="11" t="s">
        <v>1029</v>
      </c>
      <c r="D246" s="11" t="s">
        <v>11</v>
      </c>
      <c r="E246" s="214">
        <f t="shared" si="2"/>
        <v>2</v>
      </c>
      <c r="F246" s="12"/>
      <c r="G246" s="13"/>
      <c r="H246" s="91"/>
      <c r="I246" s="12">
        <v>11</v>
      </c>
      <c r="J246" s="13" t="s">
        <v>120</v>
      </c>
      <c r="K246" s="14">
        <v>0.64864315300411601</v>
      </c>
      <c r="L246" s="257">
        <v>7</v>
      </c>
      <c r="M246" s="258">
        <v>1</v>
      </c>
      <c r="N246" s="259">
        <v>3.0626826533399898</v>
      </c>
      <c r="O246" s="67"/>
      <c r="P246" s="59"/>
      <c r="Q246" s="60"/>
      <c r="R246" s="62"/>
      <c r="S246" s="59"/>
      <c r="T246" s="61"/>
      <c r="U246" s="124"/>
      <c r="V246" s="59"/>
      <c r="W246" s="50"/>
    </row>
    <row r="247" spans="1:23" x14ac:dyDescent="0.25">
      <c r="A247" s="211" t="s">
        <v>62</v>
      </c>
      <c r="B247" s="10" t="s">
        <v>813</v>
      </c>
      <c r="C247" s="11" t="s">
        <v>1062</v>
      </c>
      <c r="D247" s="11" t="s">
        <v>1036</v>
      </c>
      <c r="E247" s="214">
        <f t="shared" si="2"/>
        <v>2</v>
      </c>
      <c r="F247" s="12"/>
      <c r="G247" s="13"/>
      <c r="H247" s="91"/>
      <c r="I247" s="12"/>
      <c r="J247" s="13"/>
      <c r="K247" s="14"/>
      <c r="L247" s="257">
        <v>90</v>
      </c>
      <c r="M247" s="258">
        <v>2</v>
      </c>
      <c r="N247" s="259">
        <v>4.5016565674933097E-2</v>
      </c>
      <c r="O247" s="67">
        <v>158</v>
      </c>
      <c r="P247" s="59">
        <v>2</v>
      </c>
      <c r="Q247" s="60">
        <v>0.19481491370122728</v>
      </c>
      <c r="R247" s="62"/>
      <c r="S247" s="59"/>
      <c r="T247" s="61"/>
      <c r="U247" s="124"/>
      <c r="V247" s="59"/>
      <c r="W247" s="50"/>
    </row>
    <row r="248" spans="1:23" x14ac:dyDescent="0.25">
      <c r="A248" s="211" t="s">
        <v>822</v>
      </c>
      <c r="B248" s="10" t="s">
        <v>823</v>
      </c>
      <c r="C248" s="11" t="s">
        <v>1029</v>
      </c>
      <c r="D248" s="11" t="s">
        <v>1036</v>
      </c>
      <c r="E248" s="214">
        <f t="shared" si="2"/>
        <v>2</v>
      </c>
      <c r="F248" s="12"/>
      <c r="G248" s="13"/>
      <c r="H248" s="91"/>
      <c r="I248" s="12">
        <v>38</v>
      </c>
      <c r="J248" s="13">
        <v>2</v>
      </c>
      <c r="K248" s="14">
        <v>4.2313999115792997</v>
      </c>
      <c r="L248" s="12">
        <v>33</v>
      </c>
      <c r="M248" s="13">
        <v>1</v>
      </c>
      <c r="N248" s="14">
        <v>4.07305654461089</v>
      </c>
      <c r="O248" s="67"/>
      <c r="P248" s="59"/>
      <c r="Q248" s="60"/>
      <c r="R248" s="62"/>
      <c r="S248" s="59"/>
      <c r="T248" s="61"/>
      <c r="U248" s="124"/>
      <c r="V248" s="59"/>
      <c r="W248" s="50"/>
    </row>
    <row r="249" spans="1:23" x14ac:dyDescent="0.25">
      <c r="A249" s="211" t="s">
        <v>570</v>
      </c>
      <c r="B249" s="10" t="s">
        <v>571</v>
      </c>
      <c r="C249" s="11" t="s">
        <v>1029</v>
      </c>
      <c r="D249" s="11" t="s">
        <v>1036</v>
      </c>
      <c r="E249" s="214">
        <f t="shared" si="2"/>
        <v>2</v>
      </c>
      <c r="F249" s="12">
        <v>24</v>
      </c>
      <c r="G249" s="13">
        <v>1</v>
      </c>
      <c r="H249" s="91">
        <v>0.52522000842485805</v>
      </c>
      <c r="I249" s="12"/>
      <c r="J249" s="13"/>
      <c r="K249" s="14"/>
      <c r="L249" s="12"/>
      <c r="M249" s="13"/>
      <c r="N249" s="14"/>
      <c r="O249" s="67"/>
      <c r="P249" s="59"/>
      <c r="Q249" s="60"/>
      <c r="R249" s="62">
        <v>11</v>
      </c>
      <c r="S249" s="59">
        <v>1</v>
      </c>
      <c r="T249" s="61">
        <v>1.1945405301543663</v>
      </c>
      <c r="U249" s="124"/>
      <c r="V249" s="59"/>
      <c r="W249" s="50"/>
    </row>
    <row r="250" spans="1:23" x14ac:dyDescent="0.25">
      <c r="A250" s="211" t="s">
        <v>999</v>
      </c>
      <c r="B250" s="10" t="s">
        <v>1000</v>
      </c>
      <c r="C250" s="11" t="s">
        <v>1029</v>
      </c>
      <c r="D250" s="11" t="s">
        <v>1036</v>
      </c>
      <c r="E250" s="214">
        <f t="shared" si="2"/>
        <v>2</v>
      </c>
      <c r="F250" s="12"/>
      <c r="G250" s="13"/>
      <c r="H250" s="91"/>
      <c r="I250" s="12"/>
      <c r="J250" s="13"/>
      <c r="K250" s="14"/>
      <c r="L250" s="12">
        <v>21</v>
      </c>
      <c r="M250" s="13" t="s">
        <v>120</v>
      </c>
      <c r="N250" s="14">
        <v>1.0299254553972701</v>
      </c>
      <c r="O250" s="67">
        <v>85</v>
      </c>
      <c r="P250" s="59" t="s">
        <v>120</v>
      </c>
      <c r="Q250" s="60">
        <v>1.3459752216596239</v>
      </c>
      <c r="R250" s="62"/>
      <c r="S250" s="59"/>
      <c r="T250" s="61"/>
      <c r="U250" s="124"/>
      <c r="V250" s="59"/>
      <c r="W250" s="50"/>
    </row>
    <row r="251" spans="1:23" x14ac:dyDescent="0.25">
      <c r="A251" s="211" t="s">
        <v>1320</v>
      </c>
      <c r="B251" s="10" t="s">
        <v>26</v>
      </c>
      <c r="C251" s="11" t="s">
        <v>1038</v>
      </c>
      <c r="D251" s="11" t="s">
        <v>1036</v>
      </c>
      <c r="E251" s="214">
        <f t="shared" si="2"/>
        <v>2</v>
      </c>
      <c r="F251" s="257">
        <v>25</v>
      </c>
      <c r="G251" s="258">
        <v>2</v>
      </c>
      <c r="H251" s="265">
        <v>53.957715269511098</v>
      </c>
      <c r="I251" s="12"/>
      <c r="J251" s="13"/>
      <c r="K251" s="14"/>
      <c r="L251" s="257">
        <v>45</v>
      </c>
      <c r="M251" s="258">
        <v>2</v>
      </c>
      <c r="N251" s="259">
        <v>54.984553566160699</v>
      </c>
      <c r="O251" s="67"/>
      <c r="P251" s="59"/>
      <c r="Q251" s="60"/>
      <c r="R251" s="62"/>
      <c r="S251" s="59"/>
      <c r="T251" s="61"/>
      <c r="U251" s="124"/>
      <c r="V251" s="59"/>
      <c r="W251" s="50"/>
    </row>
    <row r="252" spans="1:23" ht="14.4" x14ac:dyDescent="0.25">
      <c r="A252" s="308" t="s">
        <v>832</v>
      </c>
      <c r="B252" s="311" t="s">
        <v>832</v>
      </c>
      <c r="C252" s="314" t="s">
        <v>1029</v>
      </c>
      <c r="D252" s="314" t="s">
        <v>11</v>
      </c>
      <c r="E252" s="317">
        <f t="shared" si="2"/>
        <v>2</v>
      </c>
      <c r="F252" s="193">
        <v>12</v>
      </c>
      <c r="G252" s="160" t="s">
        <v>120</v>
      </c>
      <c r="H252" s="194">
        <v>6.85365927261868</v>
      </c>
      <c r="I252" s="232">
        <v>16</v>
      </c>
      <c r="J252" s="233">
        <v>1</v>
      </c>
      <c r="K252" s="234">
        <v>5.0977990556412003</v>
      </c>
      <c r="L252" s="168"/>
      <c r="M252" s="167"/>
      <c r="N252" s="169"/>
      <c r="O252" s="164"/>
      <c r="P252" s="157"/>
      <c r="Q252" s="163"/>
      <c r="R252" s="162"/>
      <c r="S252" s="157"/>
      <c r="T252" s="158"/>
      <c r="U252" s="165"/>
      <c r="V252" s="157"/>
      <c r="W252" s="166"/>
    </row>
    <row r="253" spans="1:23" ht="14.4" x14ac:dyDescent="0.25">
      <c r="A253" s="310"/>
      <c r="B253" s="313"/>
      <c r="C253" s="316"/>
      <c r="D253" s="316"/>
      <c r="E253" s="319"/>
      <c r="F253" s="195"/>
      <c r="G253" s="196"/>
      <c r="H253" s="197"/>
      <c r="I253" s="254">
        <v>10</v>
      </c>
      <c r="J253" s="255">
        <v>1</v>
      </c>
      <c r="K253" s="256">
        <v>5.0977990556412003</v>
      </c>
      <c r="L253" s="184"/>
      <c r="M253" s="182"/>
      <c r="N253" s="185"/>
      <c r="O253" s="186"/>
      <c r="P253" s="187"/>
      <c r="Q253" s="188"/>
      <c r="R253" s="189"/>
      <c r="S253" s="187"/>
      <c r="T253" s="190"/>
      <c r="U253" s="191"/>
      <c r="V253" s="187"/>
      <c r="W253" s="192"/>
    </row>
    <row r="254" spans="1:23" x14ac:dyDescent="0.25">
      <c r="A254" s="211" t="s">
        <v>574</v>
      </c>
      <c r="B254" s="10" t="s">
        <v>575</v>
      </c>
      <c r="C254" s="11" t="s">
        <v>1029</v>
      </c>
      <c r="D254" s="11" t="s">
        <v>11</v>
      </c>
      <c r="E254" s="214">
        <f t="shared" si="2"/>
        <v>2</v>
      </c>
      <c r="F254" s="12">
        <v>16</v>
      </c>
      <c r="G254" s="13">
        <v>1</v>
      </c>
      <c r="H254" s="91">
        <v>6.5780077180730796</v>
      </c>
      <c r="I254" s="12"/>
      <c r="J254" s="13"/>
      <c r="K254" s="14"/>
      <c r="L254" s="12"/>
      <c r="M254" s="13"/>
      <c r="N254" s="14"/>
      <c r="O254" s="67"/>
      <c r="P254" s="59"/>
      <c r="Q254" s="60"/>
      <c r="R254" s="62">
        <v>21</v>
      </c>
      <c r="S254" s="59" t="s">
        <v>120</v>
      </c>
      <c r="T254" s="61">
        <v>5.1383882674910888</v>
      </c>
      <c r="U254" s="124"/>
      <c r="V254" s="59"/>
      <c r="W254" s="50"/>
    </row>
    <row r="255" spans="1:23" x14ac:dyDescent="0.25">
      <c r="A255" s="211" t="s">
        <v>835</v>
      </c>
      <c r="B255" s="10" t="s">
        <v>836</v>
      </c>
      <c r="C255" s="11" t="s">
        <v>1029</v>
      </c>
      <c r="D255" s="11" t="s">
        <v>11</v>
      </c>
      <c r="E255" s="214">
        <f t="shared" si="2"/>
        <v>2</v>
      </c>
      <c r="F255" s="12"/>
      <c r="G255" s="13"/>
      <c r="H255" s="91"/>
      <c r="I255" s="12">
        <v>14</v>
      </c>
      <c r="J255" s="13">
        <v>1</v>
      </c>
      <c r="K255" s="14">
        <v>5.7108041114250696</v>
      </c>
      <c r="L255" s="257">
        <v>8</v>
      </c>
      <c r="M255" s="258" t="s">
        <v>120</v>
      </c>
      <c r="N255" s="259">
        <v>14.836685129686799</v>
      </c>
      <c r="O255" s="67"/>
      <c r="P255" s="59"/>
      <c r="Q255" s="60"/>
      <c r="R255" s="62"/>
      <c r="S255" s="59"/>
      <c r="T255" s="61"/>
      <c r="U255" s="124"/>
      <c r="V255" s="59"/>
      <c r="W255" s="50"/>
    </row>
    <row r="256" spans="1:23" x14ac:dyDescent="0.25">
      <c r="A256" s="211" t="s">
        <v>1001</v>
      </c>
      <c r="B256" s="10" t="s">
        <v>1002</v>
      </c>
      <c r="C256" s="11" t="s">
        <v>1029</v>
      </c>
      <c r="D256" s="11" t="s">
        <v>1036</v>
      </c>
      <c r="E256" s="214">
        <f t="shared" si="2"/>
        <v>2</v>
      </c>
      <c r="F256" s="12"/>
      <c r="G256" s="13"/>
      <c r="H256" s="91"/>
      <c r="I256" s="12">
        <v>17</v>
      </c>
      <c r="J256" s="13">
        <v>1</v>
      </c>
      <c r="K256" s="14">
        <v>1.85477770685862</v>
      </c>
      <c r="L256" s="12">
        <v>7</v>
      </c>
      <c r="M256" s="13" t="s">
        <v>120</v>
      </c>
      <c r="N256" s="14">
        <v>4.6549577869177901</v>
      </c>
      <c r="O256" s="67"/>
      <c r="P256" s="59"/>
      <c r="Q256" s="60"/>
      <c r="R256" s="62"/>
      <c r="S256" s="59"/>
      <c r="T256" s="61"/>
      <c r="U256" s="124"/>
      <c r="V256" s="59"/>
      <c r="W256" s="50"/>
    </row>
    <row r="257" spans="1:23" ht="14.4" x14ac:dyDescent="0.25">
      <c r="A257" s="308" t="s">
        <v>840</v>
      </c>
      <c r="B257" s="311" t="s">
        <v>841</v>
      </c>
      <c r="C257" s="314" t="s">
        <v>1029</v>
      </c>
      <c r="D257" s="314" t="s">
        <v>1036</v>
      </c>
      <c r="E257" s="317">
        <f t="shared" si="2"/>
        <v>2</v>
      </c>
      <c r="F257" s="193">
        <v>29</v>
      </c>
      <c r="G257" s="160">
        <v>1</v>
      </c>
      <c r="H257" s="194">
        <v>1.2029311211715099</v>
      </c>
      <c r="I257" s="168"/>
      <c r="J257" s="167"/>
      <c r="K257" s="169"/>
      <c r="L257" s="232">
        <v>13</v>
      </c>
      <c r="M257" s="233">
        <v>13</v>
      </c>
      <c r="N257" s="234" t="s">
        <v>120</v>
      </c>
      <c r="O257" s="164"/>
      <c r="P257" s="157"/>
      <c r="Q257" s="163"/>
      <c r="R257" s="162"/>
      <c r="S257" s="157"/>
      <c r="T257" s="158"/>
      <c r="U257" s="165"/>
      <c r="V257" s="157"/>
      <c r="W257" s="166"/>
    </row>
    <row r="258" spans="1:23" ht="14.4" x14ac:dyDescent="0.25">
      <c r="A258" s="310"/>
      <c r="B258" s="313"/>
      <c r="C258" s="316"/>
      <c r="D258" s="316"/>
      <c r="E258" s="319"/>
      <c r="F258" s="195"/>
      <c r="G258" s="196"/>
      <c r="H258" s="197"/>
      <c r="I258" s="184"/>
      <c r="J258" s="182"/>
      <c r="K258" s="185"/>
      <c r="L258" s="254">
        <v>9</v>
      </c>
      <c r="M258" s="255">
        <v>1</v>
      </c>
      <c r="N258" s="256">
        <v>4.2220024577989799</v>
      </c>
      <c r="O258" s="186"/>
      <c r="P258" s="187"/>
      <c r="Q258" s="188"/>
      <c r="R258" s="189"/>
      <c r="S258" s="187"/>
      <c r="T258" s="190"/>
      <c r="U258" s="191"/>
      <c r="V258" s="187"/>
      <c r="W258" s="192"/>
    </row>
    <row r="259" spans="1:23" x14ac:dyDescent="0.25">
      <c r="A259" s="211" t="s">
        <v>578</v>
      </c>
      <c r="B259" s="10" t="s">
        <v>579</v>
      </c>
      <c r="C259" s="11" t="s">
        <v>1035</v>
      </c>
      <c r="D259" s="11" t="s">
        <v>11</v>
      </c>
      <c r="E259" s="214">
        <f t="shared" si="2"/>
        <v>2</v>
      </c>
      <c r="F259" s="12">
        <v>8</v>
      </c>
      <c r="G259" s="13" t="s">
        <v>120</v>
      </c>
      <c r="H259" s="91">
        <v>1.78843949905184</v>
      </c>
      <c r="I259" s="12">
        <v>6</v>
      </c>
      <c r="J259" s="13" t="s">
        <v>120</v>
      </c>
      <c r="K259" s="14">
        <v>9.0519253188763606</v>
      </c>
      <c r="L259" s="12"/>
      <c r="M259" s="13"/>
      <c r="N259" s="14"/>
      <c r="O259" s="67"/>
      <c r="P259" s="59"/>
      <c r="Q259" s="60"/>
      <c r="R259" s="62"/>
      <c r="S259" s="59"/>
      <c r="T259" s="61"/>
      <c r="U259" s="124"/>
      <c r="V259" s="59"/>
      <c r="W259" s="50"/>
    </row>
    <row r="260" spans="1:23" x14ac:dyDescent="0.25">
      <c r="A260" s="211" t="s">
        <v>582</v>
      </c>
      <c r="B260" s="10" t="s">
        <v>583</v>
      </c>
      <c r="C260" s="11" t="s">
        <v>1029</v>
      </c>
      <c r="D260" s="11" t="s">
        <v>1036</v>
      </c>
      <c r="E260" s="214">
        <f t="shared" si="2"/>
        <v>2</v>
      </c>
      <c r="F260" s="12"/>
      <c r="G260" s="13"/>
      <c r="H260" s="91"/>
      <c r="I260" s="12">
        <v>14</v>
      </c>
      <c r="J260" s="13">
        <v>1</v>
      </c>
      <c r="K260" s="14">
        <v>11.378066592635999</v>
      </c>
      <c r="L260" s="12"/>
      <c r="M260" s="13"/>
      <c r="N260" s="14"/>
      <c r="O260" s="67"/>
      <c r="P260" s="59"/>
      <c r="Q260" s="60"/>
      <c r="R260" s="62">
        <v>12</v>
      </c>
      <c r="S260" s="59" t="s">
        <v>120</v>
      </c>
      <c r="T260" s="61">
        <v>24.362551022349024</v>
      </c>
      <c r="U260" s="124"/>
      <c r="V260" s="59"/>
      <c r="W260" s="50"/>
    </row>
    <row r="261" spans="1:23" x14ac:dyDescent="0.25">
      <c r="A261" s="211" t="s">
        <v>863</v>
      </c>
      <c r="B261" s="10" t="s">
        <v>864</v>
      </c>
      <c r="C261" s="11" t="s">
        <v>1029</v>
      </c>
      <c r="D261" s="11" t="s">
        <v>1036</v>
      </c>
      <c r="E261" s="214">
        <f t="shared" si="2"/>
        <v>2</v>
      </c>
      <c r="F261" s="12"/>
      <c r="G261" s="13"/>
      <c r="H261" s="91"/>
      <c r="I261" s="12">
        <v>8</v>
      </c>
      <c r="J261" s="13">
        <v>1</v>
      </c>
      <c r="K261" s="14">
        <v>40.796986026588499</v>
      </c>
      <c r="L261" s="12">
        <v>9</v>
      </c>
      <c r="M261" s="13">
        <v>1</v>
      </c>
      <c r="N261" s="14">
        <v>14.835605988127</v>
      </c>
      <c r="O261" s="67"/>
      <c r="P261" s="59"/>
      <c r="Q261" s="60"/>
      <c r="R261" s="62"/>
      <c r="S261" s="59"/>
      <c r="T261" s="61"/>
      <c r="U261" s="124"/>
      <c r="V261" s="59"/>
      <c r="W261" s="50"/>
    </row>
    <row r="262" spans="1:23" x14ac:dyDescent="0.25">
      <c r="A262" s="211" t="s">
        <v>866</v>
      </c>
      <c r="B262" s="10" t="s">
        <v>866</v>
      </c>
      <c r="C262" s="11" t="s">
        <v>1029</v>
      </c>
      <c r="D262" s="11" t="s">
        <v>1036</v>
      </c>
      <c r="E262" s="214">
        <f t="shared" si="2"/>
        <v>2</v>
      </c>
      <c r="F262" s="12">
        <v>16</v>
      </c>
      <c r="G262" s="13">
        <v>1</v>
      </c>
      <c r="H262" s="91">
        <v>2.4712596092381101</v>
      </c>
      <c r="I262" s="12"/>
      <c r="J262" s="13"/>
      <c r="K262" s="14"/>
      <c r="L262" s="12">
        <v>9</v>
      </c>
      <c r="M262" s="13">
        <v>1</v>
      </c>
      <c r="N262" s="14">
        <v>1.9284125734766699</v>
      </c>
      <c r="O262" s="67"/>
      <c r="P262" s="59"/>
      <c r="Q262" s="60"/>
      <c r="R262" s="62"/>
      <c r="S262" s="59"/>
      <c r="T262" s="61"/>
      <c r="U262" s="124"/>
      <c r="V262" s="59"/>
      <c r="W262" s="50"/>
    </row>
    <row r="263" spans="1:23" x14ac:dyDescent="0.25">
      <c r="A263" s="308" t="s">
        <v>869</v>
      </c>
      <c r="B263" s="311" t="s">
        <v>870</v>
      </c>
      <c r="C263" s="314" t="s">
        <v>1029</v>
      </c>
      <c r="D263" s="314" t="s">
        <v>1036</v>
      </c>
      <c r="E263" s="317">
        <f t="shared" si="2"/>
        <v>2</v>
      </c>
      <c r="F263" s="193"/>
      <c r="G263" s="160"/>
      <c r="H263" s="194"/>
      <c r="I263" s="207">
        <v>17</v>
      </c>
      <c r="J263" s="208">
        <v>2</v>
      </c>
      <c r="K263" s="209">
        <v>2.7606719215449398</v>
      </c>
      <c r="L263" s="232">
        <v>7</v>
      </c>
      <c r="M263" s="233">
        <v>7</v>
      </c>
      <c r="N263" s="234" t="s">
        <v>120</v>
      </c>
      <c r="O263" s="164"/>
      <c r="P263" s="157"/>
      <c r="Q263" s="163"/>
      <c r="R263" s="162"/>
      <c r="S263" s="157"/>
      <c r="T263" s="158"/>
      <c r="U263" s="165"/>
      <c r="V263" s="157"/>
      <c r="W263" s="166"/>
    </row>
    <row r="264" spans="1:23" ht="14.4" x14ac:dyDescent="0.25">
      <c r="A264" s="310"/>
      <c r="B264" s="313"/>
      <c r="C264" s="316"/>
      <c r="D264" s="316"/>
      <c r="E264" s="319"/>
      <c r="F264" s="195"/>
      <c r="G264" s="196"/>
      <c r="H264" s="197"/>
      <c r="I264" s="184"/>
      <c r="J264" s="182"/>
      <c r="K264" s="185"/>
      <c r="L264" s="254">
        <v>9</v>
      </c>
      <c r="M264" s="255">
        <v>1</v>
      </c>
      <c r="N264" s="256">
        <v>3.4381188387681498</v>
      </c>
      <c r="O264" s="186"/>
      <c r="P264" s="187"/>
      <c r="Q264" s="188"/>
      <c r="R264" s="189"/>
      <c r="S264" s="187"/>
      <c r="T264" s="190"/>
      <c r="U264" s="191"/>
      <c r="V264" s="187"/>
      <c r="W264" s="192"/>
    </row>
    <row r="265" spans="1:23" x14ac:dyDescent="0.25">
      <c r="A265" s="211" t="s">
        <v>871</v>
      </c>
      <c r="B265" s="10" t="s">
        <v>872</v>
      </c>
      <c r="C265" s="11" t="s">
        <v>1029</v>
      </c>
      <c r="D265" s="11" t="s">
        <v>11</v>
      </c>
      <c r="E265" s="214">
        <f t="shared" ref="E265:E332" si="3">IF(O265&lt;&gt;"","1","0")+IF(U265&lt;&gt;"","1","0")+IF(R265&lt;&gt;"","1","0")+IF(F265&lt;&gt;"","1","0")+IF(L265&lt;&gt;"","1","0")+IF(I265&lt;&gt;"","1","0")</f>
        <v>2</v>
      </c>
      <c r="F265" s="12"/>
      <c r="G265" s="13"/>
      <c r="H265" s="91"/>
      <c r="I265" s="12"/>
      <c r="J265" s="13"/>
      <c r="K265" s="14"/>
      <c r="L265" s="12">
        <v>14</v>
      </c>
      <c r="M265" s="13">
        <v>1</v>
      </c>
      <c r="N265" s="14">
        <v>5.6066153034627702</v>
      </c>
      <c r="O265" s="67"/>
      <c r="P265" s="59"/>
      <c r="Q265" s="60"/>
      <c r="R265" s="62">
        <v>16</v>
      </c>
      <c r="S265" s="59" t="s">
        <v>120</v>
      </c>
      <c r="T265" s="61">
        <v>2.0095387739840427</v>
      </c>
      <c r="U265" s="124"/>
      <c r="V265" s="59"/>
      <c r="W265" s="50"/>
    </row>
    <row r="266" spans="1:23" x14ac:dyDescent="0.25">
      <c r="A266" s="211" t="s">
        <v>1007</v>
      </c>
      <c r="B266" s="10" t="s">
        <v>1008</v>
      </c>
      <c r="C266" s="11" t="s">
        <v>1035</v>
      </c>
      <c r="D266" s="11" t="s">
        <v>1036</v>
      </c>
      <c r="E266" s="214">
        <f t="shared" si="3"/>
        <v>2</v>
      </c>
      <c r="F266" s="31"/>
      <c r="G266" s="13"/>
      <c r="H266" s="91"/>
      <c r="I266" s="12">
        <v>8</v>
      </c>
      <c r="J266" s="13" t="s">
        <v>120</v>
      </c>
      <c r="K266" s="14">
        <v>31.109205865403801</v>
      </c>
      <c r="L266" s="12">
        <v>6</v>
      </c>
      <c r="M266" s="13">
        <v>1</v>
      </c>
      <c r="N266" s="14">
        <v>15.4332246856707</v>
      </c>
      <c r="O266" s="67"/>
      <c r="P266" s="59"/>
      <c r="Q266" s="60"/>
      <c r="R266" s="58"/>
      <c r="S266" s="59"/>
      <c r="T266" s="61"/>
      <c r="U266" s="124"/>
      <c r="V266" s="59"/>
      <c r="W266" s="50"/>
    </row>
    <row r="267" spans="1:23" x14ac:dyDescent="0.25">
      <c r="A267" s="211" t="s">
        <v>586</v>
      </c>
      <c r="B267" s="10" t="s">
        <v>33</v>
      </c>
      <c r="C267" s="11" t="s">
        <v>1029</v>
      </c>
      <c r="D267" s="11" t="s">
        <v>11</v>
      </c>
      <c r="E267" s="214">
        <f t="shared" si="3"/>
        <v>2</v>
      </c>
      <c r="F267" s="12"/>
      <c r="G267" s="13"/>
      <c r="H267" s="91"/>
      <c r="I267" s="12">
        <v>40</v>
      </c>
      <c r="J267" s="13">
        <v>2</v>
      </c>
      <c r="K267" s="14">
        <v>2.1863737771100298</v>
      </c>
      <c r="L267" s="12"/>
      <c r="M267" s="13"/>
      <c r="N267" s="14"/>
      <c r="O267" s="67"/>
      <c r="P267" s="59"/>
      <c r="Q267" s="60"/>
      <c r="R267" s="62">
        <v>12</v>
      </c>
      <c r="S267" s="59">
        <v>1</v>
      </c>
      <c r="T267" s="61">
        <v>1.5274768263261496</v>
      </c>
      <c r="U267" s="124"/>
      <c r="V267" s="59"/>
      <c r="W267" s="50"/>
    </row>
    <row r="268" spans="1:23" x14ac:dyDescent="0.25">
      <c r="A268" s="211" t="s">
        <v>587</v>
      </c>
      <c r="B268" s="10" t="s">
        <v>588</v>
      </c>
      <c r="C268" s="11" t="s">
        <v>1029</v>
      </c>
      <c r="D268" s="11" t="s">
        <v>1036</v>
      </c>
      <c r="E268" s="214">
        <f t="shared" si="3"/>
        <v>2</v>
      </c>
      <c r="F268" s="12">
        <v>19</v>
      </c>
      <c r="G268" s="13">
        <v>1</v>
      </c>
      <c r="H268" s="91">
        <v>3.9738950810874898</v>
      </c>
      <c r="I268" s="12">
        <v>33</v>
      </c>
      <c r="J268" s="13">
        <v>1</v>
      </c>
      <c r="K268" s="14">
        <v>2.6499857387643599</v>
      </c>
      <c r="L268" s="12"/>
      <c r="M268" s="13"/>
      <c r="N268" s="14"/>
      <c r="O268" s="67"/>
      <c r="P268" s="59"/>
      <c r="Q268" s="60"/>
      <c r="R268" s="62"/>
      <c r="S268" s="59"/>
      <c r="T268" s="61"/>
      <c r="U268" s="124"/>
      <c r="V268" s="59"/>
      <c r="W268" s="50"/>
    </row>
    <row r="269" spans="1:23" x14ac:dyDescent="0.25">
      <c r="A269" s="211" t="s">
        <v>919</v>
      </c>
      <c r="B269" s="10" t="s">
        <v>1347</v>
      </c>
      <c r="C269" s="11" t="s">
        <v>1029</v>
      </c>
      <c r="D269" s="11" t="s">
        <v>1036</v>
      </c>
      <c r="E269" s="214">
        <f t="shared" si="3"/>
        <v>2</v>
      </c>
      <c r="F269" s="12">
        <v>13</v>
      </c>
      <c r="G269" s="13">
        <v>1</v>
      </c>
      <c r="H269" s="91">
        <v>3.8632566336393599</v>
      </c>
      <c r="I269" s="12"/>
      <c r="J269" s="13"/>
      <c r="K269" s="14"/>
      <c r="L269" s="12"/>
      <c r="M269" s="13"/>
      <c r="N269" s="14"/>
      <c r="O269" s="67"/>
      <c r="P269" s="59"/>
      <c r="Q269" s="60"/>
      <c r="R269" s="62">
        <v>12</v>
      </c>
      <c r="S269" s="59" t="s">
        <v>120</v>
      </c>
      <c r="T269" s="61">
        <v>5.0920169364212988</v>
      </c>
      <c r="U269" s="124"/>
      <c r="V269" s="59"/>
      <c r="W269" s="50"/>
    </row>
    <row r="270" spans="1:23" x14ac:dyDescent="0.25">
      <c r="A270" s="211" t="s">
        <v>591</v>
      </c>
      <c r="B270" s="10" t="s">
        <v>592</v>
      </c>
      <c r="C270" s="11" t="s">
        <v>1029</v>
      </c>
      <c r="D270" s="11" t="s">
        <v>11</v>
      </c>
      <c r="E270" s="214">
        <f t="shared" si="3"/>
        <v>2</v>
      </c>
      <c r="F270" s="12">
        <v>15</v>
      </c>
      <c r="G270" s="13">
        <v>1</v>
      </c>
      <c r="H270" s="91">
        <v>1.9613530839979401</v>
      </c>
      <c r="I270" s="12">
        <v>14</v>
      </c>
      <c r="J270" s="13" t="s">
        <v>120</v>
      </c>
      <c r="K270" s="14">
        <v>2.32749461811497</v>
      </c>
      <c r="L270" s="12"/>
      <c r="M270" s="13"/>
      <c r="N270" s="14"/>
      <c r="O270" s="67"/>
      <c r="P270" s="59"/>
      <c r="Q270" s="60"/>
      <c r="R270" s="62"/>
      <c r="S270" s="59"/>
      <c r="T270" s="61"/>
      <c r="U270" s="124"/>
      <c r="V270" s="59"/>
      <c r="W270" s="50"/>
    </row>
    <row r="271" spans="1:23" x14ac:dyDescent="0.25">
      <c r="A271" s="211" t="s">
        <v>594</v>
      </c>
      <c r="B271" s="10" t="s">
        <v>595</v>
      </c>
      <c r="C271" s="11" t="s">
        <v>1029</v>
      </c>
      <c r="D271" s="11" t="s">
        <v>1036</v>
      </c>
      <c r="E271" s="214">
        <f t="shared" si="3"/>
        <v>2</v>
      </c>
      <c r="F271" s="12">
        <v>19</v>
      </c>
      <c r="G271" s="13">
        <v>1</v>
      </c>
      <c r="H271" s="91">
        <v>1.49876437955282</v>
      </c>
      <c r="I271" s="12">
        <v>38</v>
      </c>
      <c r="J271" s="13">
        <v>2</v>
      </c>
      <c r="K271" s="14">
        <v>2.3470477807959398</v>
      </c>
      <c r="L271" s="12"/>
      <c r="M271" s="13"/>
      <c r="N271" s="14"/>
      <c r="O271" s="67"/>
      <c r="P271" s="59"/>
      <c r="Q271" s="60"/>
      <c r="R271" s="62"/>
      <c r="S271" s="59"/>
      <c r="T271" s="61"/>
      <c r="U271" s="124"/>
      <c r="V271" s="59"/>
      <c r="W271" s="50"/>
    </row>
    <row r="272" spans="1:23" x14ac:dyDescent="0.25">
      <c r="A272" s="211" t="s">
        <v>882</v>
      </c>
      <c r="B272" s="10" t="s">
        <v>883</v>
      </c>
      <c r="C272" s="11" t="s">
        <v>1029</v>
      </c>
      <c r="D272" s="11" t="s">
        <v>11</v>
      </c>
      <c r="E272" s="214">
        <f t="shared" si="3"/>
        <v>2</v>
      </c>
      <c r="F272" s="12">
        <v>8</v>
      </c>
      <c r="G272" s="13">
        <v>1</v>
      </c>
      <c r="H272" s="91">
        <v>46.421325661076203</v>
      </c>
      <c r="I272" s="12"/>
      <c r="J272" s="13"/>
      <c r="K272" s="14"/>
      <c r="L272" s="12">
        <v>8</v>
      </c>
      <c r="M272" s="13" t="s">
        <v>120</v>
      </c>
      <c r="N272" s="14">
        <v>23.018723685270398</v>
      </c>
      <c r="O272" s="67"/>
      <c r="P272" s="59"/>
      <c r="Q272" s="60"/>
      <c r="R272" s="62"/>
      <c r="S272" s="59"/>
      <c r="T272" s="61"/>
      <c r="U272" s="124"/>
      <c r="V272" s="59"/>
      <c r="W272" s="50"/>
    </row>
    <row r="273" spans="1:23" x14ac:dyDescent="0.25">
      <c r="A273" s="211" t="s">
        <v>600</v>
      </c>
      <c r="B273" s="10" t="s">
        <v>600</v>
      </c>
      <c r="C273" s="11" t="s">
        <v>1039</v>
      </c>
      <c r="D273" s="11" t="s">
        <v>11</v>
      </c>
      <c r="E273" s="214">
        <f t="shared" si="3"/>
        <v>2</v>
      </c>
      <c r="F273" s="12">
        <v>12</v>
      </c>
      <c r="G273" s="13">
        <v>1</v>
      </c>
      <c r="H273" s="91">
        <v>547.94907293856795</v>
      </c>
      <c r="I273" s="12">
        <v>21</v>
      </c>
      <c r="J273" s="13">
        <v>1</v>
      </c>
      <c r="K273" s="14">
        <v>393.18524462330998</v>
      </c>
      <c r="L273" s="12"/>
      <c r="M273" s="13"/>
      <c r="N273" s="14"/>
      <c r="O273" s="67"/>
      <c r="P273" s="59"/>
      <c r="Q273" s="60"/>
      <c r="R273" s="62"/>
      <c r="S273" s="59"/>
      <c r="T273" s="61"/>
      <c r="U273" s="124"/>
      <c r="V273" s="59"/>
      <c r="W273" s="50"/>
    </row>
    <row r="274" spans="1:23" x14ac:dyDescent="0.25">
      <c r="A274" s="211" t="s">
        <v>1350</v>
      </c>
      <c r="B274" s="10" t="s">
        <v>1351</v>
      </c>
      <c r="C274" s="11" t="s">
        <v>1029</v>
      </c>
      <c r="D274" s="11" t="s">
        <v>1036</v>
      </c>
      <c r="E274" s="214">
        <f t="shared" si="3"/>
        <v>2</v>
      </c>
      <c r="F274" s="12"/>
      <c r="G274" s="13"/>
      <c r="H274" s="91"/>
      <c r="I274" s="257">
        <v>8</v>
      </c>
      <c r="J274" s="258" t="s">
        <v>120</v>
      </c>
      <c r="K274" s="259">
        <v>16.277494456980101</v>
      </c>
      <c r="L274" s="257">
        <v>5</v>
      </c>
      <c r="M274" s="258" t="s">
        <v>120</v>
      </c>
      <c r="N274" s="259">
        <v>84.410095392296</v>
      </c>
      <c r="O274" s="67"/>
      <c r="P274" s="59"/>
      <c r="Q274" s="60"/>
      <c r="R274" s="62"/>
      <c r="S274" s="59"/>
      <c r="T274" s="61"/>
      <c r="U274" s="124"/>
      <c r="V274" s="59"/>
      <c r="W274" s="50"/>
    </row>
    <row r="275" spans="1:23" x14ac:dyDescent="0.25">
      <c r="A275" s="211" t="s">
        <v>601</v>
      </c>
      <c r="B275" s="10" t="s">
        <v>602</v>
      </c>
      <c r="C275" s="11" t="s">
        <v>1029</v>
      </c>
      <c r="D275" s="11" t="s">
        <v>1036</v>
      </c>
      <c r="E275" s="214">
        <f t="shared" si="3"/>
        <v>2</v>
      </c>
      <c r="F275" s="15">
        <v>15</v>
      </c>
      <c r="G275" s="13">
        <v>2</v>
      </c>
      <c r="H275" s="91">
        <v>6.6329824733753497</v>
      </c>
      <c r="I275" s="12">
        <v>17</v>
      </c>
      <c r="J275" s="13">
        <v>2</v>
      </c>
      <c r="K275" s="14">
        <v>5.3623665201377104</v>
      </c>
      <c r="L275" s="12"/>
      <c r="M275" s="13"/>
      <c r="N275" s="14"/>
      <c r="O275" s="67"/>
      <c r="P275" s="59"/>
      <c r="Q275" s="60"/>
      <c r="R275" s="62"/>
      <c r="S275" s="59"/>
      <c r="T275" s="61"/>
      <c r="U275" s="124"/>
      <c r="V275" s="59"/>
      <c r="W275" s="50"/>
    </row>
    <row r="276" spans="1:23" x14ac:dyDescent="0.25">
      <c r="A276" s="211" t="s">
        <v>604</v>
      </c>
      <c r="B276" s="10" t="s">
        <v>605</v>
      </c>
      <c r="C276" s="11" t="s">
        <v>1029</v>
      </c>
      <c r="D276" s="11" t="s">
        <v>11</v>
      </c>
      <c r="E276" s="214">
        <f t="shared" si="3"/>
        <v>2</v>
      </c>
      <c r="F276" s="12">
        <v>17</v>
      </c>
      <c r="G276" s="13">
        <v>1</v>
      </c>
      <c r="H276" s="91">
        <v>4.4602800430421299</v>
      </c>
      <c r="I276" s="12">
        <v>17</v>
      </c>
      <c r="J276" s="13">
        <v>2</v>
      </c>
      <c r="K276" s="14">
        <v>7.1840055076229099</v>
      </c>
      <c r="L276" s="12"/>
      <c r="M276" s="13"/>
      <c r="N276" s="14"/>
      <c r="O276" s="67"/>
      <c r="P276" s="59"/>
      <c r="Q276" s="60"/>
      <c r="R276" s="62"/>
      <c r="S276" s="59"/>
      <c r="T276" s="61"/>
      <c r="U276" s="124"/>
      <c r="V276" s="59"/>
      <c r="W276" s="50"/>
    </row>
    <row r="277" spans="1:23" x14ac:dyDescent="0.25">
      <c r="A277" s="211" t="s">
        <v>1234</v>
      </c>
      <c r="B277" s="10" t="s">
        <v>1235</v>
      </c>
      <c r="C277" s="11" t="s">
        <v>1029</v>
      </c>
      <c r="D277" s="11" t="s">
        <v>1036</v>
      </c>
      <c r="E277" s="214">
        <f t="shared" si="3"/>
        <v>1</v>
      </c>
      <c r="F277" s="12"/>
      <c r="G277" s="13"/>
      <c r="H277" s="91"/>
      <c r="I277" s="12"/>
      <c r="J277" s="13"/>
      <c r="K277" s="14"/>
      <c r="L277" s="12">
        <v>15</v>
      </c>
      <c r="M277" s="13">
        <v>2</v>
      </c>
      <c r="N277" s="14">
        <v>2.09731926894667</v>
      </c>
      <c r="O277" s="67"/>
      <c r="P277" s="59"/>
      <c r="Q277" s="60"/>
      <c r="R277" s="62"/>
      <c r="S277" s="59"/>
      <c r="T277" s="61"/>
      <c r="U277" s="124"/>
      <c r="V277" s="59"/>
      <c r="W277" s="50"/>
    </row>
    <row r="278" spans="1:23" ht="14.4" x14ac:dyDescent="0.25">
      <c r="A278" s="308" t="s">
        <v>167</v>
      </c>
      <c r="B278" s="311" t="s">
        <v>168</v>
      </c>
      <c r="C278" s="314" t="s">
        <v>1029</v>
      </c>
      <c r="D278" s="314" t="s">
        <v>11</v>
      </c>
      <c r="E278" s="317">
        <f t="shared" si="3"/>
        <v>1</v>
      </c>
      <c r="F278" s="193"/>
      <c r="G278" s="160"/>
      <c r="H278" s="194"/>
      <c r="I278" s="232">
        <v>112</v>
      </c>
      <c r="J278" s="233">
        <v>2</v>
      </c>
      <c r="K278" s="234">
        <v>6.8063845507628506E-2</v>
      </c>
      <c r="L278" s="168"/>
      <c r="M278" s="167"/>
      <c r="N278" s="169"/>
      <c r="O278" s="164"/>
      <c r="P278" s="157"/>
      <c r="Q278" s="163"/>
      <c r="R278" s="162"/>
      <c r="S278" s="157"/>
      <c r="T278" s="158"/>
      <c r="U278" s="165"/>
      <c r="V278" s="157"/>
      <c r="W278" s="166"/>
    </row>
    <row r="279" spans="1:23" ht="14.4" x14ac:dyDescent="0.25">
      <c r="A279" s="309"/>
      <c r="B279" s="312"/>
      <c r="C279" s="315"/>
      <c r="D279" s="315"/>
      <c r="E279" s="318">
        <f t="shared" si="3"/>
        <v>1</v>
      </c>
      <c r="F279" s="200"/>
      <c r="G279" s="201"/>
      <c r="H279" s="204"/>
      <c r="I279" s="304">
        <v>55</v>
      </c>
      <c r="J279" s="305">
        <v>2</v>
      </c>
      <c r="K279" s="306">
        <v>0.18875868290564701</v>
      </c>
      <c r="L279" s="173"/>
      <c r="M279" s="171"/>
      <c r="N279" s="174"/>
      <c r="O279" s="205"/>
      <c r="P279" s="176"/>
      <c r="Q279" s="177"/>
      <c r="R279" s="175"/>
      <c r="S279" s="176"/>
      <c r="T279" s="178"/>
      <c r="U279" s="179"/>
      <c r="V279" s="176"/>
      <c r="W279" s="180"/>
    </row>
    <row r="280" spans="1:23" ht="14.4" x14ac:dyDescent="0.25">
      <c r="A280" s="310"/>
      <c r="B280" s="313"/>
      <c r="C280" s="316"/>
      <c r="D280" s="316"/>
      <c r="E280" s="319">
        <f t="shared" si="3"/>
        <v>1</v>
      </c>
      <c r="F280" s="195"/>
      <c r="G280" s="196"/>
      <c r="H280" s="197"/>
      <c r="I280" s="254">
        <v>44</v>
      </c>
      <c r="J280" s="255">
        <v>1</v>
      </c>
      <c r="K280" s="256">
        <v>5.3099192976595697E-2</v>
      </c>
      <c r="L280" s="184"/>
      <c r="M280" s="182"/>
      <c r="N280" s="185"/>
      <c r="O280" s="186"/>
      <c r="P280" s="187"/>
      <c r="Q280" s="188"/>
      <c r="R280" s="189"/>
      <c r="S280" s="187"/>
      <c r="T280" s="190"/>
      <c r="U280" s="191"/>
      <c r="V280" s="187"/>
      <c r="W280" s="192"/>
    </row>
    <row r="281" spans="1:23" x14ac:dyDescent="0.25">
      <c r="A281" s="211" t="s">
        <v>610</v>
      </c>
      <c r="B281" s="10" t="s">
        <v>611</v>
      </c>
      <c r="C281" s="11" t="s">
        <v>1029</v>
      </c>
      <c r="D281" s="11" t="s">
        <v>11</v>
      </c>
      <c r="E281" s="214">
        <f t="shared" si="3"/>
        <v>1</v>
      </c>
      <c r="F281" s="12">
        <v>5</v>
      </c>
      <c r="G281" s="13" t="s">
        <v>120</v>
      </c>
      <c r="H281" s="91">
        <v>7.9130511702975204</v>
      </c>
      <c r="I281" s="12"/>
      <c r="J281" s="13"/>
      <c r="K281" s="14"/>
      <c r="L281" s="12"/>
      <c r="M281" s="13"/>
      <c r="N281" s="14"/>
      <c r="O281" s="67"/>
      <c r="P281" s="59"/>
      <c r="Q281" s="60"/>
      <c r="R281" s="62"/>
      <c r="S281" s="59"/>
      <c r="T281" s="61"/>
      <c r="U281" s="124"/>
      <c r="V281" s="59"/>
      <c r="W281" s="50"/>
    </row>
    <row r="282" spans="1:23" x14ac:dyDescent="0.25">
      <c r="A282" s="211" t="s">
        <v>614</v>
      </c>
      <c r="B282" s="10" t="s">
        <v>615</v>
      </c>
      <c r="C282" s="11" t="s">
        <v>1029</v>
      </c>
      <c r="D282" s="11" t="s">
        <v>1036</v>
      </c>
      <c r="E282" s="214">
        <f t="shared" si="3"/>
        <v>1</v>
      </c>
      <c r="F282" s="12"/>
      <c r="G282" s="13"/>
      <c r="H282" s="91"/>
      <c r="I282" s="12">
        <v>20</v>
      </c>
      <c r="J282" s="13" t="s">
        <v>120</v>
      </c>
      <c r="K282" s="14">
        <v>1.29329249094847</v>
      </c>
      <c r="L282" s="12"/>
      <c r="M282" s="13"/>
      <c r="N282" s="14"/>
      <c r="O282" s="67"/>
      <c r="P282" s="59"/>
      <c r="Q282" s="60"/>
      <c r="R282" s="62"/>
      <c r="S282" s="59"/>
      <c r="T282" s="61"/>
      <c r="U282" s="124"/>
      <c r="V282" s="59"/>
      <c r="W282" s="50"/>
    </row>
    <row r="283" spans="1:23" x14ac:dyDescent="0.25">
      <c r="A283" s="211" t="s">
        <v>1236</v>
      </c>
      <c r="B283" s="10" t="s">
        <v>619</v>
      </c>
      <c r="C283" s="11" t="s">
        <v>1029</v>
      </c>
      <c r="D283" s="11" t="s">
        <v>11</v>
      </c>
      <c r="E283" s="214">
        <f t="shared" si="3"/>
        <v>1</v>
      </c>
      <c r="F283" s="15"/>
      <c r="G283" s="13"/>
      <c r="H283" s="91"/>
      <c r="I283" s="12"/>
      <c r="J283" s="13"/>
      <c r="K283" s="14"/>
      <c r="L283" s="257">
        <v>54</v>
      </c>
      <c r="M283" s="258">
        <v>2</v>
      </c>
      <c r="N283" s="259">
        <v>0.71052639304800502</v>
      </c>
      <c r="O283" s="67"/>
      <c r="P283" s="59"/>
      <c r="Q283" s="60"/>
      <c r="R283" s="62"/>
      <c r="S283" s="59"/>
      <c r="T283" s="61"/>
      <c r="U283" s="124"/>
      <c r="V283" s="59"/>
      <c r="W283" s="50"/>
    </row>
    <row r="284" spans="1:23" x14ac:dyDescent="0.25">
      <c r="A284" s="211" t="s">
        <v>921</v>
      </c>
      <c r="B284" s="10" t="s">
        <v>922</v>
      </c>
      <c r="C284" s="11" t="s">
        <v>1029</v>
      </c>
      <c r="D284" s="11" t="s">
        <v>11</v>
      </c>
      <c r="E284" s="214">
        <f t="shared" si="3"/>
        <v>1</v>
      </c>
      <c r="F284" s="12"/>
      <c r="G284" s="13"/>
      <c r="H284" s="91"/>
      <c r="I284" s="12">
        <v>15</v>
      </c>
      <c r="J284" s="13" t="s">
        <v>120</v>
      </c>
      <c r="K284" s="14">
        <v>1.68518651411385</v>
      </c>
      <c r="L284" s="12"/>
      <c r="M284" s="13"/>
      <c r="N284" s="14"/>
      <c r="O284" s="67"/>
      <c r="P284" s="59"/>
      <c r="Q284" s="60"/>
      <c r="R284" s="62"/>
      <c r="S284" s="59"/>
      <c r="T284" s="61"/>
      <c r="U284" s="124"/>
      <c r="V284" s="59"/>
      <c r="W284" s="50"/>
    </row>
    <row r="285" spans="1:23" x14ac:dyDescent="0.25">
      <c r="A285" s="211" t="s">
        <v>923</v>
      </c>
      <c r="B285" s="10" t="s">
        <v>924</v>
      </c>
      <c r="C285" s="11" t="s">
        <v>1029</v>
      </c>
      <c r="D285" s="11" t="s">
        <v>1036</v>
      </c>
      <c r="E285" s="214">
        <f t="shared" si="3"/>
        <v>1</v>
      </c>
      <c r="F285" s="12"/>
      <c r="G285" s="13"/>
      <c r="H285" s="91"/>
      <c r="I285" s="12">
        <v>19</v>
      </c>
      <c r="J285" s="13" t="s">
        <v>120</v>
      </c>
      <c r="K285" s="14">
        <v>2.6359469130381501</v>
      </c>
      <c r="L285" s="12"/>
      <c r="M285" s="13"/>
      <c r="N285" s="14"/>
      <c r="O285" s="67"/>
      <c r="P285" s="59"/>
      <c r="Q285" s="60"/>
      <c r="R285" s="62"/>
      <c r="S285" s="59"/>
      <c r="T285" s="61"/>
      <c r="U285" s="124"/>
      <c r="V285" s="59"/>
      <c r="W285" s="50"/>
    </row>
    <row r="286" spans="1:23" x14ac:dyDescent="0.25">
      <c r="A286" s="211" t="s">
        <v>622</v>
      </c>
      <c r="B286" s="10" t="s">
        <v>623</v>
      </c>
      <c r="C286" s="11" t="s">
        <v>1029</v>
      </c>
      <c r="D286" s="11" t="s">
        <v>11</v>
      </c>
      <c r="E286" s="214">
        <f t="shared" si="3"/>
        <v>1</v>
      </c>
      <c r="F286" s="12"/>
      <c r="G286" s="13"/>
      <c r="H286" s="91"/>
      <c r="I286" s="12">
        <v>29</v>
      </c>
      <c r="J286" s="13" t="s">
        <v>120</v>
      </c>
      <c r="K286" s="14">
        <v>0.57997707466107096</v>
      </c>
      <c r="L286" s="12"/>
      <c r="M286" s="13"/>
      <c r="N286" s="14"/>
      <c r="O286" s="67"/>
      <c r="P286" s="59"/>
      <c r="Q286" s="60"/>
      <c r="R286" s="62"/>
      <c r="S286" s="59"/>
      <c r="T286" s="61"/>
      <c r="U286" s="124"/>
      <c r="V286" s="59"/>
      <c r="W286" s="50"/>
    </row>
    <row r="287" spans="1:23" ht="14.4" x14ac:dyDescent="0.25">
      <c r="A287" s="308" t="s">
        <v>624</v>
      </c>
      <c r="B287" s="311" t="s">
        <v>625</v>
      </c>
      <c r="C287" s="314" t="s">
        <v>1029</v>
      </c>
      <c r="D287" s="314" t="s">
        <v>11</v>
      </c>
      <c r="E287" s="317">
        <f t="shared" si="3"/>
        <v>1</v>
      </c>
      <c r="F287" s="193"/>
      <c r="G287" s="160"/>
      <c r="H287" s="194"/>
      <c r="I287" s="207">
        <v>35</v>
      </c>
      <c r="J287" s="208">
        <v>2</v>
      </c>
      <c r="K287" s="209">
        <v>0.59948378679141101</v>
      </c>
      <c r="L287" s="168"/>
      <c r="M287" s="167"/>
      <c r="N287" s="169"/>
      <c r="O287" s="164"/>
      <c r="P287" s="157"/>
      <c r="Q287" s="163"/>
      <c r="R287" s="162"/>
      <c r="S287" s="157"/>
      <c r="T287" s="158"/>
      <c r="U287" s="165"/>
      <c r="V287" s="157"/>
      <c r="W287" s="166"/>
    </row>
    <row r="288" spans="1:23" ht="14.4" x14ac:dyDescent="0.25">
      <c r="A288" s="310"/>
      <c r="B288" s="313"/>
      <c r="C288" s="316"/>
      <c r="D288" s="316"/>
      <c r="E288" s="319">
        <f t="shared" si="3"/>
        <v>1</v>
      </c>
      <c r="F288" s="195"/>
      <c r="G288" s="196"/>
      <c r="H288" s="197"/>
      <c r="I288" s="210">
        <v>19</v>
      </c>
      <c r="J288" s="182"/>
      <c r="K288" s="185"/>
      <c r="L288" s="184"/>
      <c r="M288" s="182"/>
      <c r="N288" s="185"/>
      <c r="O288" s="186"/>
      <c r="P288" s="187"/>
      <c r="Q288" s="188"/>
      <c r="R288" s="189"/>
      <c r="S288" s="187"/>
      <c r="T288" s="190"/>
      <c r="U288" s="191"/>
      <c r="V288" s="187"/>
      <c r="W288" s="192"/>
    </row>
    <row r="289" spans="1:23" x14ac:dyDescent="0.25">
      <c r="A289" s="211" t="s">
        <v>626</v>
      </c>
      <c r="B289" s="10" t="s">
        <v>627</v>
      </c>
      <c r="C289" s="11" t="s">
        <v>1237</v>
      </c>
      <c r="D289" s="11" t="s">
        <v>1036</v>
      </c>
      <c r="E289" s="214">
        <f t="shared" si="3"/>
        <v>1</v>
      </c>
      <c r="F289" s="12"/>
      <c r="G289" s="13"/>
      <c r="H289" s="91"/>
      <c r="I289" s="12">
        <v>348</v>
      </c>
      <c r="J289" s="13">
        <v>2</v>
      </c>
      <c r="K289" s="14">
        <v>2.96995045573977E-3</v>
      </c>
      <c r="L289" s="12"/>
      <c r="M289" s="13"/>
      <c r="N289" s="14"/>
      <c r="O289" s="67"/>
      <c r="P289" s="59"/>
      <c r="Q289" s="60"/>
      <c r="R289" s="62"/>
      <c r="S289" s="59"/>
      <c r="T289" s="61"/>
      <c r="U289" s="124"/>
      <c r="V289" s="59"/>
      <c r="W289" s="50"/>
    </row>
    <row r="290" spans="1:23" x14ac:dyDescent="0.25">
      <c r="A290" s="211" t="s">
        <v>628</v>
      </c>
      <c r="B290" s="10" t="s">
        <v>629</v>
      </c>
      <c r="C290" s="11" t="s">
        <v>1029</v>
      </c>
      <c r="D290" s="11" t="s">
        <v>11</v>
      </c>
      <c r="E290" s="214">
        <f t="shared" si="3"/>
        <v>1</v>
      </c>
      <c r="F290" s="12"/>
      <c r="G290" s="13"/>
      <c r="H290" s="91"/>
      <c r="I290" s="12">
        <v>26</v>
      </c>
      <c r="J290" s="13">
        <v>1</v>
      </c>
      <c r="K290" s="14">
        <v>1.45592527453585</v>
      </c>
      <c r="L290" s="12"/>
      <c r="M290" s="13"/>
      <c r="N290" s="14"/>
      <c r="O290" s="67"/>
      <c r="P290" s="59"/>
      <c r="Q290" s="60"/>
      <c r="R290" s="62"/>
      <c r="S290" s="59"/>
      <c r="T290" s="61"/>
      <c r="U290" s="124"/>
      <c r="V290" s="59"/>
      <c r="W290" s="50"/>
    </row>
    <row r="291" spans="1:23" x14ac:dyDescent="0.25">
      <c r="A291" s="211" t="s">
        <v>1238</v>
      </c>
      <c r="B291" s="10" t="s">
        <v>11</v>
      </c>
      <c r="C291" s="11" t="s">
        <v>1029</v>
      </c>
      <c r="D291" s="11" t="s">
        <v>11</v>
      </c>
      <c r="E291" s="214">
        <f t="shared" si="3"/>
        <v>1</v>
      </c>
      <c r="F291" s="12"/>
      <c r="G291" s="13"/>
      <c r="H291" s="91"/>
      <c r="I291" s="12"/>
      <c r="J291" s="13"/>
      <c r="K291" s="14"/>
      <c r="L291" s="12">
        <v>10</v>
      </c>
      <c r="M291" s="13" t="s">
        <v>120</v>
      </c>
      <c r="N291" s="14">
        <v>2.7299517752747802</v>
      </c>
      <c r="O291" s="67"/>
      <c r="P291" s="59"/>
      <c r="Q291" s="60"/>
      <c r="R291" s="62"/>
      <c r="S291" s="59"/>
      <c r="T291" s="61"/>
      <c r="U291" s="124"/>
      <c r="V291" s="59"/>
      <c r="W291" s="50"/>
    </row>
    <row r="292" spans="1:23" x14ac:dyDescent="0.25">
      <c r="A292" s="211" t="s">
        <v>1239</v>
      </c>
      <c r="B292" s="10" t="s">
        <v>1240</v>
      </c>
      <c r="C292" s="11" t="s">
        <v>1029</v>
      </c>
      <c r="D292" s="11" t="s">
        <v>1036</v>
      </c>
      <c r="E292" s="214">
        <f t="shared" si="3"/>
        <v>1</v>
      </c>
      <c r="F292" s="12"/>
      <c r="G292" s="13"/>
      <c r="H292" s="91"/>
      <c r="I292" s="12"/>
      <c r="J292" s="13"/>
      <c r="K292" s="14"/>
      <c r="L292" s="12">
        <v>10</v>
      </c>
      <c r="M292" s="13">
        <v>1</v>
      </c>
      <c r="N292" s="14">
        <v>7.5740815925496401</v>
      </c>
      <c r="O292" s="67"/>
      <c r="P292" s="59"/>
      <c r="Q292" s="60"/>
      <c r="R292" s="62"/>
      <c r="S292" s="59"/>
      <c r="T292" s="61"/>
      <c r="U292" s="124"/>
      <c r="V292" s="59"/>
      <c r="W292" s="50"/>
    </row>
    <row r="293" spans="1:23" x14ac:dyDescent="0.25">
      <c r="A293" s="211" t="s">
        <v>634</v>
      </c>
      <c r="B293" s="10" t="s">
        <v>635</v>
      </c>
      <c r="C293" s="11" t="s">
        <v>1029</v>
      </c>
      <c r="D293" s="11" t="s">
        <v>1036</v>
      </c>
      <c r="E293" s="214">
        <f t="shared" si="3"/>
        <v>1</v>
      </c>
      <c r="F293" s="12"/>
      <c r="G293" s="13"/>
      <c r="H293" s="91"/>
      <c r="I293" s="12">
        <v>13</v>
      </c>
      <c r="J293" s="13">
        <v>1</v>
      </c>
      <c r="K293" s="14">
        <v>4.9687903591360003</v>
      </c>
      <c r="L293" s="12"/>
      <c r="M293" s="13"/>
      <c r="N293" s="14"/>
      <c r="O293" s="67"/>
      <c r="P293" s="59"/>
      <c r="Q293" s="60"/>
      <c r="R293" s="62"/>
      <c r="S293" s="59"/>
      <c r="T293" s="61"/>
      <c r="U293" s="124"/>
      <c r="V293" s="59"/>
      <c r="W293" s="50"/>
    </row>
    <row r="294" spans="1:23" x14ac:dyDescent="0.25">
      <c r="A294" s="211" t="s">
        <v>1241</v>
      </c>
      <c r="B294" s="10" t="s">
        <v>1251</v>
      </c>
      <c r="C294" s="11" t="s">
        <v>1029</v>
      </c>
      <c r="D294" s="11" t="s">
        <v>11</v>
      </c>
      <c r="E294" s="214">
        <f t="shared" si="3"/>
        <v>1</v>
      </c>
      <c r="F294" s="12"/>
      <c r="G294" s="13"/>
      <c r="H294" s="91"/>
      <c r="I294" s="12"/>
      <c r="J294" s="13"/>
      <c r="K294" s="14"/>
      <c r="L294" s="257">
        <v>25</v>
      </c>
      <c r="M294" s="258">
        <v>1</v>
      </c>
      <c r="N294" s="259">
        <v>13.203790064196999</v>
      </c>
      <c r="O294" s="67"/>
      <c r="P294" s="59"/>
      <c r="Q294" s="60"/>
      <c r="R294" s="62"/>
      <c r="S294" s="59"/>
      <c r="T294" s="61"/>
      <c r="U294" s="124"/>
      <c r="V294" s="59"/>
      <c r="W294" s="50"/>
    </row>
    <row r="295" spans="1:23" x14ac:dyDescent="0.25">
      <c r="A295" s="211" t="s">
        <v>925</v>
      </c>
      <c r="B295" s="10" t="s">
        <v>926</v>
      </c>
      <c r="C295" s="11" t="s">
        <v>1029</v>
      </c>
      <c r="D295" s="11" t="s">
        <v>1036</v>
      </c>
      <c r="E295" s="214">
        <f t="shared" si="3"/>
        <v>1</v>
      </c>
      <c r="F295" s="12"/>
      <c r="G295" s="13"/>
      <c r="H295" s="91"/>
      <c r="I295" s="12">
        <v>11</v>
      </c>
      <c r="J295" s="13" t="s">
        <v>120</v>
      </c>
      <c r="K295" s="14">
        <v>2.0676462934607902</v>
      </c>
      <c r="L295" s="12"/>
      <c r="M295" s="13"/>
      <c r="N295" s="14"/>
      <c r="O295" s="67"/>
      <c r="P295" s="59"/>
      <c r="Q295" s="60"/>
      <c r="R295" s="62"/>
      <c r="S295" s="59"/>
      <c r="T295" s="61"/>
      <c r="U295" s="124"/>
      <c r="V295" s="59"/>
      <c r="W295" s="50"/>
    </row>
    <row r="296" spans="1:23" x14ac:dyDescent="0.25">
      <c r="A296" s="211" t="s">
        <v>1242</v>
      </c>
      <c r="B296" s="10" t="s">
        <v>1243</v>
      </c>
      <c r="C296" s="11" t="s">
        <v>1029</v>
      </c>
      <c r="D296" s="11" t="s">
        <v>11</v>
      </c>
      <c r="E296" s="214">
        <f t="shared" si="3"/>
        <v>1</v>
      </c>
      <c r="F296" s="12"/>
      <c r="G296" s="13"/>
      <c r="H296" s="91"/>
      <c r="I296" s="12"/>
      <c r="J296" s="13"/>
      <c r="K296" s="14"/>
      <c r="L296" s="12">
        <v>8</v>
      </c>
      <c r="M296" s="13" t="s">
        <v>120</v>
      </c>
      <c r="N296" s="14">
        <v>4.8978978590345497</v>
      </c>
      <c r="O296" s="67"/>
      <c r="P296" s="59"/>
      <c r="Q296" s="60"/>
      <c r="R296" s="62"/>
      <c r="S296" s="59"/>
      <c r="T296" s="61"/>
      <c r="U296" s="124"/>
      <c r="V296" s="59"/>
      <c r="W296" s="50"/>
    </row>
    <row r="297" spans="1:23" x14ac:dyDescent="0.25">
      <c r="A297" s="211" t="s">
        <v>642</v>
      </c>
      <c r="B297" s="10" t="s">
        <v>642</v>
      </c>
      <c r="C297" s="11" t="s">
        <v>1029</v>
      </c>
      <c r="D297" s="11" t="s">
        <v>1036</v>
      </c>
      <c r="E297" s="214">
        <f t="shared" si="3"/>
        <v>1</v>
      </c>
      <c r="F297" s="12"/>
      <c r="G297" s="13"/>
      <c r="H297" s="91"/>
      <c r="I297" s="12">
        <v>10</v>
      </c>
      <c r="J297" s="13" t="s">
        <v>120</v>
      </c>
      <c r="K297" s="14">
        <v>3.5872678755397298</v>
      </c>
      <c r="L297" s="12"/>
      <c r="M297" s="13"/>
      <c r="N297" s="14"/>
      <c r="O297" s="67"/>
      <c r="P297" s="59"/>
      <c r="Q297" s="60"/>
      <c r="R297" s="62"/>
      <c r="S297" s="59"/>
      <c r="T297" s="61"/>
      <c r="U297" s="124"/>
      <c r="V297" s="59"/>
      <c r="W297" s="50"/>
    </row>
    <row r="298" spans="1:23" x14ac:dyDescent="0.25">
      <c r="A298" s="211" t="s">
        <v>927</v>
      </c>
      <c r="B298" s="10" t="s">
        <v>927</v>
      </c>
      <c r="C298" s="11" t="s">
        <v>1039</v>
      </c>
      <c r="D298" s="11" t="s">
        <v>1036</v>
      </c>
      <c r="E298" s="214">
        <f t="shared" si="3"/>
        <v>1</v>
      </c>
      <c r="F298" s="12">
        <v>9</v>
      </c>
      <c r="G298" s="13" t="s">
        <v>120</v>
      </c>
      <c r="H298" s="91">
        <v>1.6323957779728699</v>
      </c>
      <c r="I298" s="12"/>
      <c r="J298" s="13"/>
      <c r="K298" s="14"/>
      <c r="L298" s="12"/>
      <c r="M298" s="13"/>
      <c r="N298" s="14"/>
      <c r="O298" s="67"/>
      <c r="P298" s="59"/>
      <c r="Q298" s="60"/>
      <c r="R298" s="62"/>
      <c r="S298" s="59"/>
      <c r="T298" s="61"/>
      <c r="U298" s="124"/>
      <c r="V298" s="59"/>
      <c r="W298" s="50"/>
    </row>
    <row r="299" spans="1:23" x14ac:dyDescent="0.25">
      <c r="A299" s="211" t="s">
        <v>198</v>
      </c>
      <c r="B299" s="10" t="s">
        <v>198</v>
      </c>
      <c r="C299" s="11" t="s">
        <v>1039</v>
      </c>
      <c r="D299" s="11" t="s">
        <v>1036</v>
      </c>
      <c r="E299" s="214">
        <f t="shared" si="3"/>
        <v>1</v>
      </c>
      <c r="F299" s="12">
        <v>13</v>
      </c>
      <c r="G299" s="13">
        <v>1</v>
      </c>
      <c r="H299" s="91">
        <v>20.6295718093128</v>
      </c>
      <c r="I299" s="12"/>
      <c r="J299" s="13"/>
      <c r="K299" s="14"/>
      <c r="L299" s="12"/>
      <c r="M299" s="13"/>
      <c r="N299" s="14"/>
      <c r="O299" s="67"/>
      <c r="P299" s="59"/>
      <c r="Q299" s="60"/>
      <c r="R299" s="62"/>
      <c r="S299" s="59"/>
      <c r="T299" s="61"/>
      <c r="U299" s="124"/>
      <c r="V299" s="59"/>
      <c r="W299" s="50"/>
    </row>
    <row r="300" spans="1:23" x14ac:dyDescent="0.25">
      <c r="A300" s="211" t="s">
        <v>643</v>
      </c>
      <c r="B300" s="10" t="s">
        <v>644</v>
      </c>
      <c r="C300" s="11" t="s">
        <v>1029</v>
      </c>
      <c r="D300" s="11" t="s">
        <v>1036</v>
      </c>
      <c r="E300" s="214">
        <f t="shared" si="3"/>
        <v>1</v>
      </c>
      <c r="F300" s="12"/>
      <c r="G300" s="13"/>
      <c r="H300" s="91"/>
      <c r="I300" s="12">
        <v>11</v>
      </c>
      <c r="J300" s="13" t="s">
        <v>120</v>
      </c>
      <c r="K300" s="14">
        <v>3.23823960424872</v>
      </c>
      <c r="L300" s="12"/>
      <c r="M300" s="13"/>
      <c r="N300" s="14"/>
      <c r="O300" s="67"/>
      <c r="P300" s="59"/>
      <c r="Q300" s="60"/>
      <c r="R300" s="62"/>
      <c r="S300" s="59"/>
      <c r="T300" s="61"/>
      <c r="U300" s="124"/>
      <c r="V300" s="59"/>
      <c r="W300" s="50"/>
    </row>
    <row r="301" spans="1:23" x14ac:dyDescent="0.25">
      <c r="A301" s="211" t="s">
        <v>928</v>
      </c>
      <c r="B301" s="10" t="s">
        <v>929</v>
      </c>
      <c r="C301" s="11" t="s">
        <v>1035</v>
      </c>
      <c r="D301" s="11" t="s">
        <v>1036</v>
      </c>
      <c r="E301" s="214">
        <f t="shared" si="3"/>
        <v>1</v>
      </c>
      <c r="F301" s="12"/>
      <c r="G301" s="13"/>
      <c r="H301" s="91"/>
      <c r="I301" s="257">
        <v>6</v>
      </c>
      <c r="J301" s="258" t="s">
        <v>120</v>
      </c>
      <c r="K301" s="259">
        <v>19.069133496752599</v>
      </c>
      <c r="L301" s="12"/>
      <c r="M301" s="13"/>
      <c r="N301" s="14"/>
      <c r="O301" s="67"/>
      <c r="P301" s="59"/>
      <c r="Q301" s="60"/>
      <c r="R301" s="62"/>
      <c r="S301" s="59"/>
      <c r="T301" s="61"/>
      <c r="U301" s="124"/>
      <c r="V301" s="59"/>
      <c r="W301" s="50"/>
    </row>
    <row r="302" spans="1:23" x14ac:dyDescent="0.25">
      <c r="A302" s="211" t="s">
        <v>645</v>
      </c>
      <c r="B302" s="10" t="s">
        <v>646</v>
      </c>
      <c r="C302" s="11" t="s">
        <v>1029</v>
      </c>
      <c r="D302" s="11" t="s">
        <v>11</v>
      </c>
      <c r="E302" s="214">
        <f t="shared" si="3"/>
        <v>1</v>
      </c>
      <c r="F302" s="12">
        <v>24</v>
      </c>
      <c r="G302" s="13">
        <v>1</v>
      </c>
      <c r="H302" s="91">
        <v>1.32894105831284</v>
      </c>
      <c r="I302" s="12"/>
      <c r="J302" s="13"/>
      <c r="K302" s="14"/>
      <c r="L302" s="12"/>
      <c r="M302" s="13"/>
      <c r="N302" s="14"/>
      <c r="O302" s="67"/>
      <c r="P302" s="59"/>
      <c r="Q302" s="60"/>
      <c r="R302" s="62"/>
      <c r="S302" s="59"/>
      <c r="T302" s="61"/>
      <c r="U302" s="124"/>
      <c r="V302" s="59"/>
      <c r="W302" s="50"/>
    </row>
    <row r="303" spans="1:23" x14ac:dyDescent="0.25">
      <c r="A303" s="211" t="s">
        <v>930</v>
      </c>
      <c r="B303" s="10" t="s">
        <v>930</v>
      </c>
      <c r="C303" s="11" t="s">
        <v>1039</v>
      </c>
      <c r="D303" s="11" t="s">
        <v>1036</v>
      </c>
      <c r="E303" s="214">
        <f t="shared" si="3"/>
        <v>1</v>
      </c>
      <c r="F303" s="12"/>
      <c r="G303" s="13"/>
      <c r="H303" s="91"/>
      <c r="I303" s="257">
        <v>8</v>
      </c>
      <c r="J303" s="258" t="s">
        <v>120</v>
      </c>
      <c r="K303" s="259">
        <v>13.7376205432391</v>
      </c>
      <c r="L303" s="12"/>
      <c r="M303" s="13"/>
      <c r="N303" s="14"/>
      <c r="O303" s="67"/>
      <c r="P303" s="59"/>
      <c r="Q303" s="60"/>
      <c r="R303" s="62"/>
      <c r="S303" s="59"/>
      <c r="T303" s="61"/>
      <c r="U303" s="124"/>
      <c r="V303" s="59"/>
      <c r="W303" s="50"/>
    </row>
    <row r="304" spans="1:23" x14ac:dyDescent="0.25">
      <c r="A304" s="211" t="s">
        <v>651</v>
      </c>
      <c r="B304" s="10" t="s">
        <v>652</v>
      </c>
      <c r="C304" s="11" t="s">
        <v>1029</v>
      </c>
      <c r="D304" s="11" t="s">
        <v>1036</v>
      </c>
      <c r="E304" s="214">
        <f t="shared" si="3"/>
        <v>1</v>
      </c>
      <c r="F304" s="12"/>
      <c r="G304" s="13"/>
      <c r="H304" s="91"/>
      <c r="I304" s="12">
        <v>13</v>
      </c>
      <c r="J304" s="13" t="s">
        <v>120</v>
      </c>
      <c r="K304" s="14">
        <v>0.94212552323154097</v>
      </c>
      <c r="L304" s="12"/>
      <c r="M304" s="13"/>
      <c r="N304" s="14"/>
      <c r="O304" s="67"/>
      <c r="P304" s="59"/>
      <c r="Q304" s="60"/>
      <c r="R304" s="62"/>
      <c r="S304" s="59"/>
      <c r="T304" s="61"/>
      <c r="U304" s="124"/>
      <c r="V304" s="59"/>
      <c r="W304" s="50"/>
    </row>
    <row r="305" spans="1:23" x14ac:dyDescent="0.25">
      <c r="A305" s="211" t="s">
        <v>653</v>
      </c>
      <c r="B305" s="10" t="s">
        <v>653</v>
      </c>
      <c r="C305" s="11" t="s">
        <v>1029</v>
      </c>
      <c r="D305" s="11" t="s">
        <v>11</v>
      </c>
      <c r="E305" s="214">
        <f t="shared" si="3"/>
        <v>1</v>
      </c>
      <c r="F305" s="12"/>
      <c r="G305" s="13"/>
      <c r="H305" s="91"/>
      <c r="I305" s="12">
        <v>13</v>
      </c>
      <c r="J305" s="13">
        <v>1</v>
      </c>
      <c r="K305" s="14">
        <v>14.359305860889799</v>
      </c>
      <c r="L305" s="12"/>
      <c r="M305" s="13"/>
      <c r="N305" s="14"/>
      <c r="O305" s="67"/>
      <c r="P305" s="59"/>
      <c r="Q305" s="60"/>
      <c r="R305" s="62"/>
      <c r="S305" s="59"/>
      <c r="T305" s="61"/>
      <c r="U305" s="124"/>
      <c r="V305" s="59"/>
      <c r="W305" s="50"/>
    </row>
    <row r="306" spans="1:23" x14ac:dyDescent="0.25">
      <c r="A306" s="211" t="s">
        <v>654</v>
      </c>
      <c r="B306" s="10" t="s">
        <v>655</v>
      </c>
      <c r="C306" s="11" t="s">
        <v>1029</v>
      </c>
      <c r="D306" s="11" t="s">
        <v>11</v>
      </c>
      <c r="E306" s="214">
        <f t="shared" si="3"/>
        <v>1</v>
      </c>
      <c r="F306" s="12"/>
      <c r="G306" s="13"/>
      <c r="H306" s="91"/>
      <c r="I306" s="12">
        <v>59</v>
      </c>
      <c r="J306" s="13">
        <v>2</v>
      </c>
      <c r="K306" s="14">
        <v>0.565932508133562</v>
      </c>
      <c r="L306" s="12"/>
      <c r="M306" s="13"/>
      <c r="N306" s="14"/>
      <c r="O306" s="67"/>
      <c r="P306" s="59"/>
      <c r="Q306" s="60"/>
      <c r="R306" s="62"/>
      <c r="S306" s="59"/>
      <c r="T306" s="61"/>
      <c r="U306" s="124"/>
      <c r="V306" s="59"/>
      <c r="W306" s="50"/>
    </row>
    <row r="307" spans="1:23" x14ac:dyDescent="0.25">
      <c r="A307" s="211" t="s">
        <v>1245</v>
      </c>
      <c r="B307" s="10" t="s">
        <v>1246</v>
      </c>
      <c r="C307" s="11" t="s">
        <v>1029</v>
      </c>
      <c r="D307" s="11" t="s">
        <v>1036</v>
      </c>
      <c r="E307" s="214">
        <f t="shared" si="3"/>
        <v>1</v>
      </c>
      <c r="F307" s="12"/>
      <c r="G307" s="13"/>
      <c r="H307" s="91"/>
      <c r="I307" s="12"/>
      <c r="J307" s="13"/>
      <c r="K307" s="14"/>
      <c r="L307" s="257">
        <v>11</v>
      </c>
      <c r="M307" s="258">
        <v>1</v>
      </c>
      <c r="N307" s="259">
        <v>3.60925606440868</v>
      </c>
      <c r="O307" s="67"/>
      <c r="P307" s="59"/>
      <c r="Q307" s="60"/>
      <c r="R307" s="62"/>
      <c r="S307" s="59"/>
      <c r="T307" s="61"/>
      <c r="U307" s="124"/>
      <c r="V307" s="59"/>
      <c r="W307" s="50"/>
    </row>
    <row r="308" spans="1:23" x14ac:dyDescent="0.25">
      <c r="A308" s="211" t="s">
        <v>54</v>
      </c>
      <c r="B308" s="10" t="s">
        <v>55</v>
      </c>
      <c r="C308" s="11" t="s">
        <v>1029</v>
      </c>
      <c r="D308" s="11" t="s">
        <v>1036</v>
      </c>
      <c r="E308" s="214">
        <f t="shared" si="3"/>
        <v>1</v>
      </c>
      <c r="F308" s="12"/>
      <c r="G308" s="13"/>
      <c r="H308" s="91"/>
      <c r="I308" s="12"/>
      <c r="J308" s="13"/>
      <c r="K308" s="14"/>
      <c r="L308" s="12">
        <v>8</v>
      </c>
      <c r="M308" s="13" t="s">
        <v>120</v>
      </c>
      <c r="N308" s="14">
        <v>1.3840632272623801</v>
      </c>
      <c r="O308" s="67"/>
      <c r="P308" s="59"/>
      <c r="Q308" s="60"/>
      <c r="R308" s="62"/>
      <c r="S308" s="59"/>
      <c r="T308" s="61"/>
      <c r="U308" s="124"/>
      <c r="V308" s="59"/>
      <c r="W308" s="50"/>
    </row>
    <row r="309" spans="1:23" x14ac:dyDescent="0.25">
      <c r="A309" s="211" t="s">
        <v>1247</v>
      </c>
      <c r="B309" s="10" t="s">
        <v>1248</v>
      </c>
      <c r="C309" s="11" t="s">
        <v>1040</v>
      </c>
      <c r="D309" s="11" t="s">
        <v>1036</v>
      </c>
      <c r="E309" s="214">
        <f t="shared" si="3"/>
        <v>1</v>
      </c>
      <c r="F309" s="12"/>
      <c r="G309" s="13"/>
      <c r="H309" s="91"/>
      <c r="I309" s="12"/>
      <c r="J309" s="13"/>
      <c r="K309" s="14"/>
      <c r="L309" s="12">
        <v>12</v>
      </c>
      <c r="M309" s="13" t="s">
        <v>120</v>
      </c>
      <c r="N309" s="14">
        <v>0.72188382770564197</v>
      </c>
      <c r="O309" s="67"/>
      <c r="P309" s="59"/>
      <c r="Q309" s="60"/>
      <c r="R309" s="62"/>
      <c r="S309" s="59"/>
      <c r="T309" s="61"/>
      <c r="U309" s="124"/>
      <c r="V309" s="59"/>
      <c r="W309" s="50"/>
    </row>
    <row r="310" spans="1:23" x14ac:dyDescent="0.25">
      <c r="A310" s="211" t="s">
        <v>660</v>
      </c>
      <c r="B310" s="10" t="s">
        <v>661</v>
      </c>
      <c r="C310" s="11" t="s">
        <v>1029</v>
      </c>
      <c r="D310" s="11" t="s">
        <v>1036</v>
      </c>
      <c r="E310" s="214">
        <f t="shared" si="3"/>
        <v>1</v>
      </c>
      <c r="F310" s="12"/>
      <c r="G310" s="13"/>
      <c r="H310" s="91"/>
      <c r="I310" s="12"/>
      <c r="J310" s="13"/>
      <c r="K310" s="14"/>
      <c r="L310" s="12"/>
      <c r="M310" s="13"/>
      <c r="N310" s="14"/>
      <c r="O310" s="67"/>
      <c r="P310" s="59"/>
      <c r="Q310" s="60"/>
      <c r="R310" s="62">
        <v>17</v>
      </c>
      <c r="S310" s="59" t="s">
        <v>120</v>
      </c>
      <c r="T310" s="61">
        <v>0.83429425518997646</v>
      </c>
      <c r="U310" s="124"/>
      <c r="V310" s="59"/>
      <c r="W310" s="50"/>
    </row>
    <row r="311" spans="1:23" x14ac:dyDescent="0.25">
      <c r="A311" s="211" t="s">
        <v>662</v>
      </c>
      <c r="B311" s="10" t="s">
        <v>663</v>
      </c>
      <c r="C311" s="11" t="s">
        <v>1029</v>
      </c>
      <c r="D311" s="11" t="s">
        <v>11</v>
      </c>
      <c r="E311" s="214">
        <f t="shared" si="3"/>
        <v>1</v>
      </c>
      <c r="F311" s="12"/>
      <c r="G311" s="13"/>
      <c r="H311" s="91"/>
      <c r="I311" s="12">
        <v>22</v>
      </c>
      <c r="J311" s="13">
        <v>2</v>
      </c>
      <c r="K311" s="14">
        <v>3.0434716216654798</v>
      </c>
      <c r="L311" s="12"/>
      <c r="M311" s="13"/>
      <c r="N311" s="14"/>
      <c r="O311" s="67"/>
      <c r="P311" s="59"/>
      <c r="Q311" s="60"/>
      <c r="R311" s="62"/>
      <c r="S311" s="59"/>
      <c r="T311" s="61"/>
      <c r="U311" s="124"/>
      <c r="V311" s="59"/>
      <c r="W311" s="50"/>
    </row>
    <row r="312" spans="1:23" x14ac:dyDescent="0.25">
      <c r="A312" s="211" t="s">
        <v>935</v>
      </c>
      <c r="B312" s="10" t="s">
        <v>936</v>
      </c>
      <c r="C312" s="11" t="s">
        <v>1029</v>
      </c>
      <c r="D312" s="11" t="s">
        <v>1036</v>
      </c>
      <c r="E312" s="214">
        <f t="shared" si="3"/>
        <v>1</v>
      </c>
      <c r="F312" s="12">
        <v>14</v>
      </c>
      <c r="G312" s="13" t="s">
        <v>120</v>
      </c>
      <c r="H312" s="91">
        <v>8.3357949866232506</v>
      </c>
      <c r="I312" s="12"/>
      <c r="J312" s="13"/>
      <c r="K312" s="14"/>
      <c r="L312" s="12"/>
      <c r="M312" s="13"/>
      <c r="N312" s="14"/>
      <c r="O312" s="67"/>
      <c r="P312" s="59"/>
      <c r="Q312" s="60"/>
      <c r="R312" s="62"/>
      <c r="S312" s="59"/>
      <c r="T312" s="61"/>
      <c r="U312" s="124"/>
      <c r="V312" s="59"/>
      <c r="W312" s="50"/>
    </row>
    <row r="313" spans="1:23" x14ac:dyDescent="0.25">
      <c r="A313" s="211" t="s">
        <v>1249</v>
      </c>
      <c r="B313" s="10" t="s">
        <v>1250</v>
      </c>
      <c r="C313" s="11" t="s">
        <v>1029</v>
      </c>
      <c r="D313" s="11" t="s">
        <v>11</v>
      </c>
      <c r="E313" s="214">
        <f t="shared" si="3"/>
        <v>1</v>
      </c>
      <c r="F313" s="12"/>
      <c r="G313" s="13"/>
      <c r="H313" s="91"/>
      <c r="I313" s="12"/>
      <c r="J313" s="13"/>
      <c r="K313" s="14"/>
      <c r="L313" s="257">
        <v>6</v>
      </c>
      <c r="M313" s="258" t="s">
        <v>120</v>
      </c>
      <c r="N313" s="259">
        <v>0.50769731691965303</v>
      </c>
      <c r="O313" s="67"/>
      <c r="P313" s="59"/>
      <c r="Q313" s="60"/>
      <c r="R313" s="62"/>
      <c r="S313" s="59"/>
      <c r="T313" s="61"/>
      <c r="U313" s="124"/>
      <c r="V313" s="59"/>
      <c r="W313" s="50"/>
    </row>
    <row r="314" spans="1:23" x14ac:dyDescent="0.25">
      <c r="A314" s="211" t="s">
        <v>667</v>
      </c>
      <c r="B314" s="10" t="s">
        <v>668</v>
      </c>
      <c r="C314" s="11" t="s">
        <v>1029</v>
      </c>
      <c r="D314" s="11" t="s">
        <v>11</v>
      </c>
      <c r="E314" s="214">
        <f t="shared" si="3"/>
        <v>1</v>
      </c>
      <c r="F314" s="12">
        <v>17</v>
      </c>
      <c r="G314" s="13" t="s">
        <v>120</v>
      </c>
      <c r="H314" s="91">
        <v>0.513194444504117</v>
      </c>
      <c r="I314" s="12"/>
      <c r="J314" s="13"/>
      <c r="K314" s="14"/>
      <c r="L314" s="12"/>
      <c r="M314" s="13"/>
      <c r="N314" s="14"/>
      <c r="O314" s="67"/>
      <c r="P314" s="59"/>
      <c r="Q314" s="60"/>
      <c r="R314" s="62"/>
      <c r="S314" s="59"/>
      <c r="T314" s="61"/>
      <c r="U314" s="124"/>
      <c r="V314" s="59"/>
      <c r="W314" s="50"/>
    </row>
    <row r="315" spans="1:23" x14ac:dyDescent="0.25">
      <c r="A315" s="211" t="s">
        <v>471</v>
      </c>
      <c r="B315" s="10" t="s">
        <v>472</v>
      </c>
      <c r="C315" s="11" t="s">
        <v>1035</v>
      </c>
      <c r="D315" s="11" t="s">
        <v>11</v>
      </c>
      <c r="E315" s="214">
        <f t="shared" si="3"/>
        <v>1</v>
      </c>
      <c r="F315" s="12"/>
      <c r="G315" s="13"/>
      <c r="H315" s="91"/>
      <c r="I315" s="12"/>
      <c r="J315" s="13"/>
      <c r="K315" s="14"/>
      <c r="L315" s="12"/>
      <c r="M315" s="13"/>
      <c r="N315" s="14"/>
      <c r="O315" s="67"/>
      <c r="P315" s="59"/>
      <c r="Q315" s="60"/>
      <c r="R315" s="62">
        <v>215</v>
      </c>
      <c r="S315" s="59">
        <v>2</v>
      </c>
      <c r="T315" s="61">
        <v>2.5365387976685101</v>
      </c>
      <c r="U315" s="124"/>
      <c r="V315" s="59"/>
      <c r="W315" s="50"/>
    </row>
    <row r="316" spans="1:23" ht="14.4" x14ac:dyDescent="0.25">
      <c r="A316" s="308" t="s">
        <v>669</v>
      </c>
      <c r="B316" s="311" t="s">
        <v>670</v>
      </c>
      <c r="C316" s="314" t="s">
        <v>1029</v>
      </c>
      <c r="D316" s="314" t="s">
        <v>1036</v>
      </c>
      <c r="E316" s="317">
        <f t="shared" si="3"/>
        <v>1</v>
      </c>
      <c r="F316" s="193"/>
      <c r="G316" s="160"/>
      <c r="H316" s="194"/>
      <c r="I316" s="207"/>
      <c r="J316" s="208"/>
      <c r="K316" s="209"/>
      <c r="L316" s="168"/>
      <c r="M316" s="167"/>
      <c r="N316" s="169"/>
      <c r="O316" s="164"/>
      <c r="P316" s="157"/>
      <c r="Q316" s="158"/>
      <c r="R316" s="162">
        <v>22</v>
      </c>
      <c r="S316" s="157" t="s">
        <v>120</v>
      </c>
      <c r="T316" s="158">
        <v>0.82460924567161009</v>
      </c>
      <c r="U316" s="165"/>
      <c r="V316" s="157"/>
      <c r="W316" s="166"/>
    </row>
    <row r="317" spans="1:23" ht="14.4" x14ac:dyDescent="0.25">
      <c r="A317" s="310"/>
      <c r="B317" s="313"/>
      <c r="C317" s="316"/>
      <c r="D317" s="316"/>
      <c r="E317" s="319"/>
      <c r="F317" s="195"/>
      <c r="G317" s="196"/>
      <c r="H317" s="197"/>
      <c r="I317" s="210"/>
      <c r="J317" s="182"/>
      <c r="K317" s="185"/>
      <c r="L317" s="184"/>
      <c r="M317" s="182"/>
      <c r="N317" s="185"/>
      <c r="O317" s="186"/>
      <c r="P317" s="187"/>
      <c r="Q317" s="188"/>
      <c r="R317" s="189">
        <v>17</v>
      </c>
      <c r="S317" s="187">
        <v>1</v>
      </c>
      <c r="T317" s="190">
        <v>1.9079270836607978</v>
      </c>
      <c r="U317" s="191"/>
      <c r="V317" s="187"/>
      <c r="W317" s="192"/>
    </row>
    <row r="318" spans="1:23" x14ac:dyDescent="0.25">
      <c r="A318" s="211" t="s">
        <v>937</v>
      </c>
      <c r="B318" s="10" t="s">
        <v>938</v>
      </c>
      <c r="C318" s="11" t="s">
        <v>1040</v>
      </c>
      <c r="D318" s="11" t="s">
        <v>1036</v>
      </c>
      <c r="E318" s="214">
        <f t="shared" si="3"/>
        <v>1</v>
      </c>
      <c r="F318" s="12">
        <v>6</v>
      </c>
      <c r="G318" s="13" t="s">
        <v>120</v>
      </c>
      <c r="H318" s="91">
        <v>19.135583127299999</v>
      </c>
      <c r="I318" s="12"/>
      <c r="J318" s="13"/>
      <c r="K318" s="14"/>
      <c r="L318" s="12"/>
      <c r="M318" s="13"/>
      <c r="N318" s="14"/>
      <c r="O318" s="67"/>
      <c r="P318" s="59"/>
      <c r="Q318" s="60"/>
      <c r="R318" s="62"/>
      <c r="S318" s="59"/>
      <c r="T318" s="61"/>
      <c r="U318" s="124"/>
      <c r="V318" s="59"/>
      <c r="W318" s="50"/>
    </row>
    <row r="319" spans="1:23" x14ac:dyDescent="0.25">
      <c r="A319" s="211" t="s">
        <v>671</v>
      </c>
      <c r="B319" s="10" t="s">
        <v>671</v>
      </c>
      <c r="C319" s="11" t="s">
        <v>1039</v>
      </c>
      <c r="D319" s="11" t="s">
        <v>1036</v>
      </c>
      <c r="E319" s="214">
        <f t="shared" si="3"/>
        <v>1</v>
      </c>
      <c r="F319" s="12"/>
      <c r="G319" s="13"/>
      <c r="H319" s="91"/>
      <c r="I319" s="12">
        <v>12</v>
      </c>
      <c r="J319" s="13" t="s">
        <v>120</v>
      </c>
      <c r="K319" s="14">
        <v>4.01016403037407</v>
      </c>
      <c r="L319" s="12"/>
      <c r="M319" s="13"/>
      <c r="N319" s="14"/>
      <c r="O319" s="67"/>
      <c r="P319" s="59"/>
      <c r="Q319" s="60"/>
      <c r="R319" s="62"/>
      <c r="S319" s="59"/>
      <c r="T319" s="61"/>
      <c r="U319" s="124"/>
      <c r="V319" s="59"/>
      <c r="W319" s="50"/>
    </row>
    <row r="320" spans="1:23" x14ac:dyDescent="0.25">
      <c r="A320" s="211" t="s">
        <v>672</v>
      </c>
      <c r="B320" s="10" t="s">
        <v>673</v>
      </c>
      <c r="C320" s="11" t="s">
        <v>1035</v>
      </c>
      <c r="D320" s="11" t="s">
        <v>11</v>
      </c>
      <c r="E320" s="214">
        <f t="shared" si="3"/>
        <v>1</v>
      </c>
      <c r="F320" s="12"/>
      <c r="G320" s="13"/>
      <c r="H320" s="91"/>
      <c r="I320" s="12"/>
      <c r="J320" s="13"/>
      <c r="K320" s="14"/>
      <c r="L320" s="12"/>
      <c r="M320" s="13"/>
      <c r="N320" s="14"/>
      <c r="O320" s="67"/>
      <c r="P320" s="59"/>
      <c r="Q320" s="60"/>
      <c r="R320" s="62">
        <v>79</v>
      </c>
      <c r="S320" s="59">
        <v>2</v>
      </c>
      <c r="T320" s="61">
        <v>9.2427509797239651</v>
      </c>
      <c r="U320" s="124"/>
      <c r="V320" s="59"/>
      <c r="W320" s="50"/>
    </row>
    <row r="321" spans="1:23" x14ac:dyDescent="0.25">
      <c r="A321" s="211" t="s">
        <v>939</v>
      </c>
      <c r="B321" s="10" t="s">
        <v>939</v>
      </c>
      <c r="C321" s="11" t="s">
        <v>1039</v>
      </c>
      <c r="D321" s="11" t="s">
        <v>1036</v>
      </c>
      <c r="E321" s="214">
        <f t="shared" si="3"/>
        <v>1</v>
      </c>
      <c r="F321" s="12">
        <v>8</v>
      </c>
      <c r="G321" s="13" t="s">
        <v>120</v>
      </c>
      <c r="H321" s="91">
        <v>132.71035545475999</v>
      </c>
      <c r="I321" s="12"/>
      <c r="J321" s="13"/>
      <c r="K321" s="14"/>
      <c r="L321" s="12"/>
      <c r="M321" s="13"/>
      <c r="N321" s="14"/>
      <c r="O321" s="67"/>
      <c r="P321" s="59"/>
      <c r="Q321" s="60"/>
      <c r="R321" s="62"/>
      <c r="S321" s="59"/>
      <c r="T321" s="61"/>
      <c r="U321" s="124"/>
      <c r="V321" s="59"/>
      <c r="W321" s="50"/>
    </row>
    <row r="322" spans="1:23" x14ac:dyDescent="0.25">
      <c r="A322" s="211" t="s">
        <v>940</v>
      </c>
      <c r="B322" s="10" t="s">
        <v>905</v>
      </c>
      <c r="C322" s="11" t="s">
        <v>1029</v>
      </c>
      <c r="D322" s="11" t="s">
        <v>1036</v>
      </c>
      <c r="E322" s="214">
        <f t="shared" si="3"/>
        <v>1</v>
      </c>
      <c r="F322" s="12"/>
      <c r="G322" s="13"/>
      <c r="H322" s="91"/>
      <c r="I322" s="12"/>
      <c r="J322" s="13"/>
      <c r="K322" s="14"/>
      <c r="L322" s="12"/>
      <c r="M322" s="13"/>
      <c r="N322" s="14"/>
      <c r="O322" s="67">
        <v>14</v>
      </c>
      <c r="P322" s="59" t="s">
        <v>120</v>
      </c>
      <c r="Q322" s="60">
        <v>0.30612328122567128</v>
      </c>
      <c r="R322" s="62"/>
      <c r="S322" s="59"/>
      <c r="T322" s="61"/>
      <c r="U322" s="124"/>
      <c r="V322" s="59"/>
      <c r="W322" s="50"/>
    </row>
    <row r="323" spans="1:23" x14ac:dyDescent="0.25">
      <c r="A323" s="211" t="s">
        <v>1068</v>
      </c>
      <c r="B323" s="10" t="s">
        <v>1069</v>
      </c>
      <c r="C323" s="11" t="s">
        <v>1029</v>
      </c>
      <c r="D323" s="11" t="s">
        <v>1036</v>
      </c>
      <c r="E323" s="214">
        <f t="shared" si="3"/>
        <v>1</v>
      </c>
      <c r="F323" s="12"/>
      <c r="G323" s="13"/>
      <c r="H323" s="91"/>
      <c r="I323" s="12"/>
      <c r="J323" s="13"/>
      <c r="K323" s="14"/>
      <c r="L323" s="12">
        <v>8</v>
      </c>
      <c r="M323" s="13">
        <v>1</v>
      </c>
      <c r="N323" s="14">
        <v>0.63604027892264103</v>
      </c>
      <c r="O323" s="67"/>
      <c r="P323" s="59"/>
      <c r="Q323" s="60"/>
      <c r="R323" s="62"/>
      <c r="S323" s="59"/>
      <c r="T323" s="61"/>
      <c r="U323" s="124"/>
      <c r="V323" s="59"/>
      <c r="W323" s="50"/>
    </row>
    <row r="324" spans="1:23" x14ac:dyDescent="0.25">
      <c r="A324" s="211" t="s">
        <v>1252</v>
      </c>
      <c r="B324" s="10" t="s">
        <v>1253</v>
      </c>
      <c r="C324" s="11" t="s">
        <v>1062</v>
      </c>
      <c r="D324" s="11" t="s">
        <v>1036</v>
      </c>
      <c r="E324" s="214">
        <f t="shared" si="3"/>
        <v>1</v>
      </c>
      <c r="F324" s="12"/>
      <c r="G324" s="13"/>
      <c r="H324" s="91"/>
      <c r="I324" s="12"/>
      <c r="J324" s="13"/>
      <c r="K324" s="14"/>
      <c r="L324" s="12">
        <v>27</v>
      </c>
      <c r="M324" s="13">
        <v>1</v>
      </c>
      <c r="N324" s="14">
        <v>0.343281819768542</v>
      </c>
      <c r="O324" s="67"/>
      <c r="P324" s="59"/>
      <c r="Q324" s="60"/>
      <c r="R324" s="62"/>
      <c r="S324" s="59"/>
      <c r="T324" s="61"/>
      <c r="U324" s="124"/>
      <c r="V324" s="59"/>
      <c r="W324" s="50"/>
    </row>
    <row r="325" spans="1:23" x14ac:dyDescent="0.25">
      <c r="A325" s="211" t="s">
        <v>678</v>
      </c>
      <c r="B325" s="10" t="s">
        <v>679</v>
      </c>
      <c r="C325" s="11" t="s">
        <v>1029</v>
      </c>
      <c r="D325" s="11" t="s">
        <v>11</v>
      </c>
      <c r="E325" s="214">
        <f t="shared" si="3"/>
        <v>1</v>
      </c>
      <c r="F325" s="12">
        <v>13</v>
      </c>
      <c r="G325" s="13" t="s">
        <v>120</v>
      </c>
      <c r="H325" s="91">
        <v>1.0777017283990999</v>
      </c>
      <c r="I325" s="12"/>
      <c r="J325" s="13"/>
      <c r="K325" s="14"/>
      <c r="L325" s="12"/>
      <c r="M325" s="13"/>
      <c r="N325" s="14"/>
      <c r="O325" s="67"/>
      <c r="P325" s="59"/>
      <c r="Q325" s="60"/>
      <c r="R325" s="62"/>
      <c r="S325" s="59"/>
      <c r="T325" s="61"/>
      <c r="U325" s="124"/>
      <c r="V325" s="59"/>
      <c r="W325" s="50"/>
    </row>
    <row r="326" spans="1:23" x14ac:dyDescent="0.25">
      <c r="A326" s="211" t="s">
        <v>680</v>
      </c>
      <c r="B326" s="10" t="s">
        <v>681</v>
      </c>
      <c r="C326" s="11" t="s">
        <v>1038</v>
      </c>
      <c r="D326" s="11" t="s">
        <v>11</v>
      </c>
      <c r="E326" s="214">
        <f t="shared" si="3"/>
        <v>1</v>
      </c>
      <c r="F326" s="12"/>
      <c r="G326" s="13"/>
      <c r="H326" s="91"/>
      <c r="I326" s="12">
        <v>7</v>
      </c>
      <c r="J326" s="13">
        <v>1</v>
      </c>
      <c r="K326" s="14">
        <v>2.1285335461641401</v>
      </c>
      <c r="L326" s="12"/>
      <c r="M326" s="13"/>
      <c r="N326" s="14"/>
      <c r="O326" s="67"/>
      <c r="P326" s="59"/>
      <c r="Q326" s="60"/>
      <c r="R326" s="62"/>
      <c r="S326" s="59"/>
      <c r="T326" s="61"/>
      <c r="U326" s="124"/>
      <c r="V326" s="59"/>
      <c r="W326" s="50"/>
    </row>
    <row r="327" spans="1:23" x14ac:dyDescent="0.25">
      <c r="A327" s="211" t="s">
        <v>941</v>
      </c>
      <c r="B327" s="10" t="s">
        <v>942</v>
      </c>
      <c r="C327" s="11" t="s">
        <v>1029</v>
      </c>
      <c r="D327" s="11" t="s">
        <v>11</v>
      </c>
      <c r="E327" s="214">
        <f t="shared" si="3"/>
        <v>1</v>
      </c>
      <c r="F327" s="12">
        <v>22</v>
      </c>
      <c r="G327" s="13">
        <v>1</v>
      </c>
      <c r="H327" s="91">
        <v>1.90187327732277</v>
      </c>
      <c r="I327" s="12"/>
      <c r="J327" s="13"/>
      <c r="K327" s="14"/>
      <c r="L327" s="12"/>
      <c r="M327" s="13"/>
      <c r="N327" s="14"/>
      <c r="O327" s="67"/>
      <c r="P327" s="59"/>
      <c r="Q327" s="60"/>
      <c r="R327" s="62"/>
      <c r="S327" s="59"/>
      <c r="T327" s="61"/>
      <c r="U327" s="124"/>
      <c r="V327" s="59"/>
      <c r="W327" s="50"/>
    </row>
    <row r="328" spans="1:23" x14ac:dyDescent="0.25">
      <c r="A328" s="211" t="s">
        <v>684</v>
      </c>
      <c r="B328" s="10" t="s">
        <v>685</v>
      </c>
      <c r="C328" s="11" t="s">
        <v>1029</v>
      </c>
      <c r="D328" s="11" t="s">
        <v>11</v>
      </c>
      <c r="E328" s="214">
        <f t="shared" si="3"/>
        <v>1</v>
      </c>
      <c r="F328" s="12"/>
      <c r="G328" s="13"/>
      <c r="H328" s="91"/>
      <c r="I328" s="12">
        <v>52</v>
      </c>
      <c r="J328" s="13">
        <v>1</v>
      </c>
      <c r="K328" s="14">
        <v>0.417746094445265</v>
      </c>
      <c r="L328" s="12"/>
      <c r="M328" s="13"/>
      <c r="N328" s="14"/>
      <c r="O328" s="67"/>
      <c r="P328" s="59"/>
      <c r="Q328" s="60"/>
      <c r="R328" s="62"/>
      <c r="S328" s="59"/>
      <c r="T328" s="61"/>
      <c r="U328" s="124"/>
      <c r="V328" s="59"/>
      <c r="W328" s="50"/>
    </row>
    <row r="329" spans="1:23" x14ac:dyDescent="0.25">
      <c r="A329" s="211" t="s">
        <v>686</v>
      </c>
      <c r="B329" s="10" t="s">
        <v>685</v>
      </c>
      <c r="C329" s="11" t="s">
        <v>1035</v>
      </c>
      <c r="D329" s="11" t="s">
        <v>11</v>
      </c>
      <c r="E329" s="214">
        <f t="shared" si="3"/>
        <v>1</v>
      </c>
      <c r="F329" s="12"/>
      <c r="G329" s="13"/>
      <c r="H329" s="91"/>
      <c r="I329" s="12">
        <v>57</v>
      </c>
      <c r="J329" s="13">
        <v>2</v>
      </c>
      <c r="K329" s="14">
        <v>1.4992545615248001</v>
      </c>
      <c r="L329" s="12"/>
      <c r="M329" s="13"/>
      <c r="N329" s="14"/>
      <c r="O329" s="67"/>
      <c r="P329" s="59"/>
      <c r="Q329" s="60"/>
      <c r="R329" s="62"/>
      <c r="S329" s="59"/>
      <c r="T329" s="61"/>
      <c r="U329" s="124"/>
      <c r="V329" s="59"/>
      <c r="W329" s="50"/>
    </row>
    <row r="330" spans="1:23" x14ac:dyDescent="0.25">
      <c r="A330" s="211" t="s">
        <v>687</v>
      </c>
      <c r="B330" s="10" t="s">
        <v>688</v>
      </c>
      <c r="C330" s="11" t="s">
        <v>1035</v>
      </c>
      <c r="D330" s="11" t="s">
        <v>1036</v>
      </c>
      <c r="E330" s="214">
        <f t="shared" si="3"/>
        <v>1</v>
      </c>
      <c r="F330" s="12"/>
      <c r="G330" s="13"/>
      <c r="H330" s="91"/>
      <c r="I330" s="12"/>
      <c r="J330" s="13"/>
      <c r="K330" s="14"/>
      <c r="L330" s="12"/>
      <c r="M330" s="13"/>
      <c r="N330" s="14"/>
      <c r="O330" s="67">
        <v>37</v>
      </c>
      <c r="P330" s="59" t="s">
        <v>120</v>
      </c>
      <c r="Q330" s="60">
        <v>1.2290958891151058</v>
      </c>
      <c r="R330" s="62"/>
      <c r="S330" s="59"/>
      <c r="T330" s="61"/>
      <c r="U330" s="124"/>
      <c r="V330" s="59"/>
      <c r="W330" s="50"/>
    </row>
    <row r="331" spans="1:23" x14ac:dyDescent="0.25">
      <c r="A331" s="211" t="s">
        <v>689</v>
      </c>
      <c r="B331" s="10" t="s">
        <v>690</v>
      </c>
      <c r="C331" s="11" t="s">
        <v>1029</v>
      </c>
      <c r="D331" s="11" t="s">
        <v>1036</v>
      </c>
      <c r="E331" s="214">
        <f t="shared" si="3"/>
        <v>1</v>
      </c>
      <c r="F331" s="62"/>
      <c r="G331" s="59"/>
      <c r="H331" s="61"/>
      <c r="I331" s="12">
        <v>21</v>
      </c>
      <c r="J331" s="13">
        <v>1</v>
      </c>
      <c r="K331" s="14">
        <v>0.76113585422796104</v>
      </c>
      <c r="L331" s="12"/>
      <c r="M331" s="13"/>
      <c r="N331" s="14"/>
      <c r="O331" s="67"/>
      <c r="P331" s="59"/>
      <c r="Q331" s="60"/>
      <c r="R331" s="62"/>
      <c r="S331" s="59"/>
      <c r="T331" s="61"/>
      <c r="U331" s="124"/>
      <c r="V331" s="59"/>
      <c r="W331" s="50"/>
    </row>
    <row r="332" spans="1:23" x14ac:dyDescent="0.25">
      <c r="A332" s="211" t="s">
        <v>1254</v>
      </c>
      <c r="B332" s="10" t="s">
        <v>1255</v>
      </c>
      <c r="C332" s="11" t="s">
        <v>1029</v>
      </c>
      <c r="D332" s="11" t="s">
        <v>1036</v>
      </c>
      <c r="E332" s="214">
        <f t="shared" si="3"/>
        <v>1</v>
      </c>
      <c r="F332" s="12"/>
      <c r="G332" s="13"/>
      <c r="H332" s="91"/>
      <c r="I332" s="12"/>
      <c r="J332" s="13"/>
      <c r="K332" s="14"/>
      <c r="L332" s="12">
        <v>11</v>
      </c>
      <c r="M332" s="13">
        <v>1</v>
      </c>
      <c r="N332" s="14">
        <v>1.48135711548503</v>
      </c>
      <c r="O332" s="67"/>
      <c r="P332" s="59"/>
      <c r="Q332" s="60"/>
      <c r="R332" s="62"/>
      <c r="S332" s="59"/>
      <c r="T332" s="61"/>
      <c r="U332" s="124"/>
      <c r="V332" s="59"/>
      <c r="W332" s="50"/>
    </row>
    <row r="333" spans="1:23" x14ac:dyDescent="0.25">
      <c r="A333" s="211" t="s">
        <v>695</v>
      </c>
      <c r="B333" s="10" t="s">
        <v>696</v>
      </c>
      <c r="C333" s="11" t="s">
        <v>1029</v>
      </c>
      <c r="D333" s="11" t="s">
        <v>11</v>
      </c>
      <c r="E333" s="214">
        <f t="shared" ref="E333:E396" si="4">IF(O333&lt;&gt;"","1","0")+IF(U333&lt;&gt;"","1","0")+IF(R333&lt;&gt;"","1","0")+IF(F333&lt;&gt;"","1","0")+IF(L333&lt;&gt;"","1","0")+IF(I333&lt;&gt;"","1","0")</f>
        <v>1</v>
      </c>
      <c r="F333" s="62"/>
      <c r="G333" s="59"/>
      <c r="H333" s="61"/>
      <c r="I333" s="12">
        <v>16</v>
      </c>
      <c r="J333" s="13">
        <v>1</v>
      </c>
      <c r="K333" s="14">
        <v>6.6636407038313097</v>
      </c>
      <c r="L333" s="12"/>
      <c r="M333" s="13"/>
      <c r="N333" s="14"/>
      <c r="O333" s="67"/>
      <c r="P333" s="59"/>
      <c r="Q333" s="60"/>
      <c r="R333" s="62"/>
      <c r="S333" s="59"/>
      <c r="T333" s="61"/>
      <c r="U333" s="125"/>
      <c r="V333" s="59"/>
      <c r="W333" s="50"/>
    </row>
    <row r="334" spans="1:23" x14ac:dyDescent="0.25">
      <c r="A334" s="211" t="s">
        <v>41</v>
      </c>
      <c r="B334" s="10" t="s">
        <v>698</v>
      </c>
      <c r="C334" s="11" t="s">
        <v>1029</v>
      </c>
      <c r="D334" s="11" t="s">
        <v>11</v>
      </c>
      <c r="E334" s="214">
        <f t="shared" si="4"/>
        <v>1</v>
      </c>
      <c r="F334" s="12">
        <v>39</v>
      </c>
      <c r="G334" s="13">
        <v>1</v>
      </c>
      <c r="H334" s="91">
        <v>4.4056285091648597</v>
      </c>
      <c r="I334" s="12"/>
      <c r="J334" s="13"/>
      <c r="K334" s="14"/>
      <c r="L334" s="12"/>
      <c r="M334" s="13"/>
      <c r="N334" s="14"/>
      <c r="O334" s="67"/>
      <c r="P334" s="59"/>
      <c r="Q334" s="60"/>
      <c r="R334" s="62"/>
      <c r="S334" s="59"/>
      <c r="T334" s="61"/>
      <c r="U334" s="124"/>
      <c r="V334" s="59"/>
      <c r="W334" s="50"/>
    </row>
    <row r="335" spans="1:23" x14ac:dyDescent="0.25">
      <c r="A335" s="211" t="s">
        <v>699</v>
      </c>
      <c r="B335" s="10" t="s">
        <v>700</v>
      </c>
      <c r="C335" s="11" t="s">
        <v>1039</v>
      </c>
      <c r="D335" s="11" t="s">
        <v>1036</v>
      </c>
      <c r="E335" s="214">
        <f t="shared" si="4"/>
        <v>1</v>
      </c>
      <c r="F335" s="12"/>
      <c r="G335" s="13"/>
      <c r="H335" s="91"/>
      <c r="I335" s="12"/>
      <c r="J335" s="13"/>
      <c r="K335" s="14"/>
      <c r="L335" s="12"/>
      <c r="M335" s="13"/>
      <c r="N335" s="14"/>
      <c r="O335" s="67">
        <v>27</v>
      </c>
      <c r="P335" s="59" t="s">
        <v>120</v>
      </c>
      <c r="Q335" s="60">
        <v>0.20522834832250675</v>
      </c>
      <c r="R335" s="62"/>
      <c r="S335" s="59"/>
      <c r="T335" s="61"/>
      <c r="U335" s="124"/>
      <c r="V335" s="59"/>
      <c r="W335" s="50"/>
    </row>
    <row r="336" spans="1:23" x14ac:dyDescent="0.25">
      <c r="A336" s="211" t="s">
        <v>701</v>
      </c>
      <c r="B336" s="10" t="s">
        <v>702</v>
      </c>
      <c r="C336" s="11" t="s">
        <v>1039</v>
      </c>
      <c r="D336" s="11" t="s">
        <v>1036</v>
      </c>
      <c r="E336" s="214">
        <f t="shared" si="4"/>
        <v>1</v>
      </c>
      <c r="F336" s="12"/>
      <c r="G336" s="13"/>
      <c r="H336" s="91"/>
      <c r="I336" s="12"/>
      <c r="J336" s="13"/>
      <c r="K336" s="14"/>
      <c r="L336" s="12"/>
      <c r="M336" s="13"/>
      <c r="N336" s="14"/>
      <c r="O336" s="67"/>
      <c r="P336" s="59"/>
      <c r="Q336" s="60"/>
      <c r="R336" s="62">
        <v>12</v>
      </c>
      <c r="S336" s="59" t="s">
        <v>120</v>
      </c>
      <c r="T336" s="61">
        <v>120.21145231123458</v>
      </c>
      <c r="U336" s="124"/>
      <c r="V336" s="59"/>
      <c r="W336" s="50"/>
    </row>
    <row r="337" spans="1:23" x14ac:dyDescent="0.25">
      <c r="A337" s="211" t="s">
        <v>1256</v>
      </c>
      <c r="B337" s="10" t="s">
        <v>1257</v>
      </c>
      <c r="C337" s="11" t="s">
        <v>1029</v>
      </c>
      <c r="D337" s="11" t="s">
        <v>11</v>
      </c>
      <c r="E337" s="214">
        <f t="shared" si="4"/>
        <v>1</v>
      </c>
      <c r="F337" s="12"/>
      <c r="G337" s="13"/>
      <c r="H337" s="91"/>
      <c r="I337" s="12"/>
      <c r="J337" s="13"/>
      <c r="K337" s="14"/>
      <c r="L337" s="12">
        <v>11</v>
      </c>
      <c r="M337" s="13" t="s">
        <v>120</v>
      </c>
      <c r="N337" s="14">
        <v>2.4213713129883501</v>
      </c>
      <c r="O337" s="67"/>
      <c r="P337" s="59"/>
      <c r="Q337" s="60"/>
      <c r="R337" s="62"/>
      <c r="S337" s="59"/>
      <c r="T337" s="61"/>
      <c r="U337" s="124"/>
      <c r="V337" s="59"/>
      <c r="W337" s="50"/>
    </row>
    <row r="338" spans="1:23" x14ac:dyDescent="0.25">
      <c r="A338" s="211" t="s">
        <v>327</v>
      </c>
      <c r="B338" s="10" t="s">
        <v>328</v>
      </c>
      <c r="C338" s="11" t="s">
        <v>1029</v>
      </c>
      <c r="D338" s="11" t="s">
        <v>11</v>
      </c>
      <c r="E338" s="214">
        <f t="shared" si="4"/>
        <v>1</v>
      </c>
      <c r="F338" s="12"/>
      <c r="G338" s="13"/>
      <c r="H338" s="91"/>
      <c r="I338" s="12">
        <v>32</v>
      </c>
      <c r="J338" s="13">
        <v>2</v>
      </c>
      <c r="K338" s="14">
        <v>0.33167460004716198</v>
      </c>
      <c r="L338" s="12"/>
      <c r="M338" s="13"/>
      <c r="N338" s="14"/>
      <c r="O338" s="67"/>
      <c r="P338" s="59"/>
      <c r="Q338" s="60"/>
      <c r="R338" s="62"/>
      <c r="S338" s="59"/>
      <c r="T338" s="61"/>
      <c r="U338" s="124"/>
      <c r="V338" s="59"/>
      <c r="W338" s="50"/>
    </row>
    <row r="339" spans="1:23" x14ac:dyDescent="0.25">
      <c r="A339" s="211" t="s">
        <v>129</v>
      </c>
      <c r="B339" s="10" t="s">
        <v>129</v>
      </c>
      <c r="C339" s="11" t="s">
        <v>1062</v>
      </c>
      <c r="D339" s="11" t="s">
        <v>11</v>
      </c>
      <c r="E339" s="214">
        <f t="shared" si="4"/>
        <v>1</v>
      </c>
      <c r="F339" s="15"/>
      <c r="G339" s="13"/>
      <c r="H339" s="91"/>
      <c r="I339" s="12">
        <v>26</v>
      </c>
      <c r="J339" s="13" t="s">
        <v>120</v>
      </c>
      <c r="K339" s="14">
        <v>0.66015948266996805</v>
      </c>
      <c r="L339" s="12"/>
      <c r="M339" s="13"/>
      <c r="N339" s="14"/>
      <c r="O339" s="67"/>
      <c r="P339" s="59"/>
      <c r="Q339" s="60"/>
      <c r="R339" s="62"/>
      <c r="S339" s="59"/>
      <c r="T339" s="61"/>
      <c r="U339" s="124"/>
      <c r="V339" s="59"/>
      <c r="W339" s="50"/>
    </row>
    <row r="340" spans="1:23" x14ac:dyDescent="0.25">
      <c r="A340" s="211" t="s">
        <v>1258</v>
      </c>
      <c r="B340" s="10" t="s">
        <v>1361</v>
      </c>
      <c r="C340" s="11" t="s">
        <v>1029</v>
      </c>
      <c r="D340" s="11" t="s">
        <v>1036</v>
      </c>
      <c r="E340" s="214">
        <f t="shared" si="4"/>
        <v>1</v>
      </c>
      <c r="F340" s="12"/>
      <c r="G340" s="13"/>
      <c r="H340" s="91"/>
      <c r="I340" s="12"/>
      <c r="J340" s="13"/>
      <c r="K340" s="14"/>
      <c r="L340" s="257">
        <v>10</v>
      </c>
      <c r="M340" s="258">
        <v>1</v>
      </c>
      <c r="N340" s="259">
        <v>0.48780307687515101</v>
      </c>
      <c r="O340" s="67"/>
      <c r="P340" s="59"/>
      <c r="Q340" s="60"/>
      <c r="R340" s="62"/>
      <c r="S340" s="59"/>
      <c r="T340" s="61"/>
      <c r="U340" s="124"/>
      <c r="V340" s="59"/>
      <c r="W340" s="50"/>
    </row>
    <row r="341" spans="1:23" x14ac:dyDescent="0.25">
      <c r="A341" s="211" t="s">
        <v>709</v>
      </c>
      <c r="B341" s="10" t="s">
        <v>710</v>
      </c>
      <c r="C341" s="11" t="s">
        <v>1029</v>
      </c>
      <c r="D341" s="11" t="s">
        <v>11</v>
      </c>
      <c r="E341" s="214">
        <f t="shared" si="4"/>
        <v>1</v>
      </c>
      <c r="F341" s="12">
        <v>64</v>
      </c>
      <c r="G341" s="13">
        <v>1</v>
      </c>
      <c r="H341" s="91">
        <v>0.45499780907336701</v>
      </c>
      <c r="I341" s="12"/>
      <c r="J341" s="13"/>
      <c r="K341" s="14"/>
      <c r="L341" s="12"/>
      <c r="M341" s="13"/>
      <c r="N341" s="14"/>
      <c r="O341" s="67"/>
      <c r="P341" s="59"/>
      <c r="Q341" s="60"/>
      <c r="R341" s="62"/>
      <c r="S341" s="59"/>
      <c r="T341" s="61"/>
      <c r="U341" s="124"/>
      <c r="V341" s="59"/>
      <c r="W341" s="50"/>
    </row>
    <row r="342" spans="1:23" x14ac:dyDescent="0.25">
      <c r="A342" s="211" t="s">
        <v>711</v>
      </c>
      <c r="B342" s="10" t="s">
        <v>711</v>
      </c>
      <c r="C342" s="11" t="s">
        <v>1039</v>
      </c>
      <c r="D342" s="11" t="s">
        <v>11</v>
      </c>
      <c r="E342" s="214">
        <f t="shared" si="4"/>
        <v>1</v>
      </c>
      <c r="F342" s="12"/>
      <c r="G342" s="13"/>
      <c r="H342" s="91"/>
      <c r="I342" s="12">
        <v>49</v>
      </c>
      <c r="J342" s="13">
        <v>2</v>
      </c>
      <c r="K342" s="14">
        <v>2.5829044815050901</v>
      </c>
      <c r="L342" s="12"/>
      <c r="M342" s="13"/>
      <c r="N342" s="14"/>
      <c r="O342" s="67"/>
      <c r="P342" s="59"/>
      <c r="Q342" s="60"/>
      <c r="R342" s="62"/>
      <c r="S342" s="59"/>
      <c r="T342" s="61"/>
      <c r="U342" s="124"/>
      <c r="V342" s="59"/>
      <c r="W342" s="50"/>
    </row>
    <row r="343" spans="1:23" x14ac:dyDescent="0.25">
      <c r="A343" s="211" t="s">
        <v>1084</v>
      </c>
      <c r="B343" s="10" t="s">
        <v>1085</v>
      </c>
      <c r="C343" s="11" t="s">
        <v>1029</v>
      </c>
      <c r="D343" s="11" t="s">
        <v>11</v>
      </c>
      <c r="E343" s="214">
        <f t="shared" si="4"/>
        <v>1</v>
      </c>
      <c r="F343" s="12"/>
      <c r="G343" s="13"/>
      <c r="H343" s="91"/>
      <c r="I343" s="12"/>
      <c r="J343" s="13"/>
      <c r="K343" s="14"/>
      <c r="L343" s="12">
        <v>56</v>
      </c>
      <c r="M343" s="13">
        <v>1</v>
      </c>
      <c r="N343" s="14">
        <v>0.110516653421133</v>
      </c>
      <c r="O343" s="67"/>
      <c r="P343" s="59"/>
      <c r="Q343" s="60"/>
      <c r="R343" s="62"/>
      <c r="S343" s="59"/>
      <c r="T343" s="61"/>
      <c r="U343" s="124"/>
      <c r="V343" s="59"/>
      <c r="W343" s="50"/>
    </row>
    <row r="344" spans="1:23" x14ac:dyDescent="0.25">
      <c r="A344" s="211" t="s">
        <v>943</v>
      </c>
      <c r="B344" s="10" t="s">
        <v>944</v>
      </c>
      <c r="C344" s="11" t="s">
        <v>1029</v>
      </c>
      <c r="D344" s="11" t="s">
        <v>11</v>
      </c>
      <c r="E344" s="214">
        <f t="shared" si="4"/>
        <v>1</v>
      </c>
      <c r="F344" s="12"/>
      <c r="G344" s="13"/>
      <c r="H344" s="91"/>
      <c r="I344" s="12">
        <v>28</v>
      </c>
      <c r="J344" s="13" t="s">
        <v>120</v>
      </c>
      <c r="K344" s="14">
        <v>0.87556191565032804</v>
      </c>
      <c r="L344" s="12"/>
      <c r="M344" s="13"/>
      <c r="N344" s="14"/>
      <c r="O344" s="67"/>
      <c r="P344" s="59"/>
      <c r="Q344" s="60"/>
      <c r="R344" s="62"/>
      <c r="S344" s="59"/>
      <c r="T344" s="61"/>
      <c r="U344" s="124"/>
      <c r="V344" s="59"/>
      <c r="W344" s="50"/>
    </row>
    <row r="345" spans="1:23" x14ac:dyDescent="0.25">
      <c r="A345" s="211" t="s">
        <v>945</v>
      </c>
      <c r="B345" s="10" t="s">
        <v>946</v>
      </c>
      <c r="C345" s="11" t="s">
        <v>1029</v>
      </c>
      <c r="D345" s="11" t="s">
        <v>1036</v>
      </c>
      <c r="E345" s="214">
        <f t="shared" si="4"/>
        <v>1</v>
      </c>
      <c r="F345" s="12"/>
      <c r="G345" s="13"/>
      <c r="H345" s="91"/>
      <c r="I345" s="12">
        <v>17</v>
      </c>
      <c r="J345" s="13" t="s">
        <v>120</v>
      </c>
      <c r="K345" s="14">
        <v>3.4649370417986698</v>
      </c>
      <c r="L345" s="12"/>
      <c r="M345" s="13"/>
      <c r="N345" s="14"/>
      <c r="O345" s="67"/>
      <c r="P345" s="59"/>
      <c r="Q345" s="60"/>
      <c r="R345" s="62"/>
      <c r="S345" s="59"/>
      <c r="T345" s="61"/>
      <c r="U345" s="124"/>
      <c r="V345" s="59"/>
      <c r="W345" s="50"/>
    </row>
    <row r="346" spans="1:23" x14ac:dyDescent="0.25">
      <c r="A346" s="211" t="s">
        <v>712</v>
      </c>
      <c r="B346" s="10" t="s">
        <v>713</v>
      </c>
      <c r="C346" s="11" t="s">
        <v>1040</v>
      </c>
      <c r="D346" s="11" t="s">
        <v>11</v>
      </c>
      <c r="E346" s="214">
        <f t="shared" si="4"/>
        <v>1</v>
      </c>
      <c r="F346" s="12"/>
      <c r="G346" s="13"/>
      <c r="H346" s="91"/>
      <c r="I346" s="12">
        <v>5</v>
      </c>
      <c r="J346" s="13" t="s">
        <v>120</v>
      </c>
      <c r="K346" s="14">
        <v>9.8169129101415304</v>
      </c>
      <c r="L346" s="12"/>
      <c r="M346" s="13"/>
      <c r="N346" s="14"/>
      <c r="O346" s="67"/>
      <c r="P346" s="59"/>
      <c r="Q346" s="60"/>
      <c r="R346" s="62"/>
      <c r="S346" s="59"/>
      <c r="T346" s="61"/>
      <c r="U346" s="124"/>
      <c r="V346" s="59"/>
      <c r="W346" s="50"/>
    </row>
    <row r="347" spans="1:23" x14ac:dyDescent="0.25">
      <c r="A347" s="211" t="s">
        <v>714</v>
      </c>
      <c r="B347" s="10" t="s">
        <v>434</v>
      </c>
      <c r="C347" s="11" t="s">
        <v>1029</v>
      </c>
      <c r="D347" s="11" t="s">
        <v>11</v>
      </c>
      <c r="E347" s="214">
        <f t="shared" si="4"/>
        <v>1</v>
      </c>
      <c r="F347" s="12"/>
      <c r="G347" s="13"/>
      <c r="H347" s="91"/>
      <c r="I347" s="12">
        <v>15</v>
      </c>
      <c r="J347" s="13">
        <v>1</v>
      </c>
      <c r="K347" s="14">
        <v>2.6517233505130702</v>
      </c>
      <c r="L347" s="12"/>
      <c r="M347" s="13"/>
      <c r="N347" s="14"/>
      <c r="O347" s="67"/>
      <c r="P347" s="59"/>
      <c r="Q347" s="60"/>
      <c r="R347" s="62"/>
      <c r="S347" s="59"/>
      <c r="T347" s="61"/>
      <c r="U347" s="124"/>
      <c r="V347" s="59"/>
      <c r="W347" s="50"/>
    </row>
    <row r="348" spans="1:23" x14ac:dyDescent="0.25">
      <c r="A348" s="211" t="s">
        <v>715</v>
      </c>
      <c r="B348" s="10" t="s">
        <v>716</v>
      </c>
      <c r="C348" s="11" t="s">
        <v>1029</v>
      </c>
      <c r="D348" s="11" t="s">
        <v>1036</v>
      </c>
      <c r="E348" s="214">
        <f t="shared" si="4"/>
        <v>1</v>
      </c>
      <c r="F348" s="12"/>
      <c r="G348" s="13"/>
      <c r="H348" s="91"/>
      <c r="I348" s="12">
        <v>75</v>
      </c>
      <c r="J348" s="13">
        <v>2</v>
      </c>
      <c r="K348" s="14">
        <v>0.26938850867880698</v>
      </c>
      <c r="L348" s="12"/>
      <c r="M348" s="13"/>
      <c r="N348" s="14"/>
      <c r="O348" s="67"/>
      <c r="P348" s="59"/>
      <c r="Q348" s="60"/>
      <c r="R348" s="62"/>
      <c r="S348" s="59"/>
      <c r="T348" s="61"/>
      <c r="U348" s="124"/>
      <c r="V348" s="59"/>
      <c r="W348" s="50"/>
    </row>
    <row r="349" spans="1:23" x14ac:dyDescent="0.25">
      <c r="A349" s="211" t="s">
        <v>717</v>
      </c>
      <c r="B349" s="10" t="s">
        <v>718</v>
      </c>
      <c r="C349" s="11" t="s">
        <v>1029</v>
      </c>
      <c r="D349" s="11" t="s">
        <v>1036</v>
      </c>
      <c r="E349" s="214">
        <f t="shared" si="4"/>
        <v>1</v>
      </c>
      <c r="F349" s="12"/>
      <c r="G349" s="13"/>
      <c r="H349" s="91"/>
      <c r="I349" s="12">
        <v>111</v>
      </c>
      <c r="J349" s="13" t="s">
        <v>120</v>
      </c>
      <c r="K349" s="14">
        <v>0.464266331992784</v>
      </c>
      <c r="L349" s="12"/>
      <c r="M349" s="13"/>
      <c r="N349" s="14"/>
      <c r="O349" s="67"/>
      <c r="P349" s="59"/>
      <c r="Q349" s="60"/>
      <c r="R349" s="62"/>
      <c r="S349" s="59"/>
      <c r="T349" s="61"/>
      <c r="U349" s="124"/>
      <c r="V349" s="59"/>
      <c r="W349" s="50"/>
    </row>
    <row r="350" spans="1:23" x14ac:dyDescent="0.25">
      <c r="A350" s="211" t="s">
        <v>947</v>
      </c>
      <c r="B350" s="10" t="s">
        <v>948</v>
      </c>
      <c r="C350" s="11" t="s">
        <v>1029</v>
      </c>
      <c r="D350" s="11" t="s">
        <v>1036</v>
      </c>
      <c r="E350" s="214">
        <f t="shared" si="4"/>
        <v>1</v>
      </c>
      <c r="F350" s="12"/>
      <c r="G350" s="13"/>
      <c r="H350" s="91"/>
      <c r="I350" s="12">
        <v>211</v>
      </c>
      <c r="J350" s="13">
        <v>2</v>
      </c>
      <c r="K350" s="14">
        <v>0.69958929632341005</v>
      </c>
      <c r="L350" s="12"/>
      <c r="M350" s="13"/>
      <c r="N350" s="14"/>
      <c r="O350" s="67"/>
      <c r="P350" s="59"/>
      <c r="Q350" s="60"/>
      <c r="R350" s="62"/>
      <c r="S350" s="59"/>
      <c r="T350" s="61"/>
      <c r="U350" s="124"/>
      <c r="V350" s="59"/>
      <c r="W350" s="50"/>
    </row>
    <row r="351" spans="1:23" x14ac:dyDescent="0.25">
      <c r="A351" s="211" t="s">
        <v>719</v>
      </c>
      <c r="B351" s="10" t="s">
        <v>720</v>
      </c>
      <c r="C351" s="11" t="s">
        <v>1029</v>
      </c>
      <c r="D351" s="11" t="s">
        <v>1036</v>
      </c>
      <c r="E351" s="214">
        <f t="shared" si="4"/>
        <v>1</v>
      </c>
      <c r="F351" s="12"/>
      <c r="G351" s="13"/>
      <c r="H351" s="91"/>
      <c r="I351" s="12">
        <v>202</v>
      </c>
      <c r="J351" s="13">
        <v>2</v>
      </c>
      <c r="K351" s="14">
        <v>0.54037699192474198</v>
      </c>
      <c r="L351" s="12"/>
      <c r="M351" s="13"/>
      <c r="N351" s="14"/>
      <c r="O351" s="67"/>
      <c r="P351" s="59"/>
      <c r="Q351" s="60"/>
      <c r="R351" s="62"/>
      <c r="S351" s="59"/>
      <c r="T351" s="61"/>
      <c r="U351" s="124"/>
      <c r="V351" s="59"/>
      <c r="W351" s="50"/>
    </row>
    <row r="352" spans="1:23" x14ac:dyDescent="0.25">
      <c r="A352" s="211" t="s">
        <v>351</v>
      </c>
      <c r="B352" s="10" t="s">
        <v>352</v>
      </c>
      <c r="C352" s="11" t="s">
        <v>1029</v>
      </c>
      <c r="D352" s="11" t="s">
        <v>11</v>
      </c>
      <c r="E352" s="214">
        <f t="shared" si="4"/>
        <v>1</v>
      </c>
      <c r="F352" s="12"/>
      <c r="G352" s="13"/>
      <c r="H352" s="91"/>
      <c r="I352" s="12"/>
      <c r="J352" s="13"/>
      <c r="K352" s="14"/>
      <c r="L352" s="12">
        <v>11</v>
      </c>
      <c r="M352" s="13" t="s">
        <v>120</v>
      </c>
      <c r="N352" s="14">
        <v>0.66159385373367596</v>
      </c>
      <c r="O352" s="67"/>
      <c r="P352" s="59"/>
      <c r="Q352" s="60"/>
      <c r="R352" s="62"/>
      <c r="S352" s="59"/>
      <c r="T352" s="61"/>
      <c r="U352" s="124"/>
      <c r="V352" s="59"/>
      <c r="W352" s="50"/>
    </row>
    <row r="353" spans="1:24" x14ac:dyDescent="0.25">
      <c r="A353" s="211" t="s">
        <v>949</v>
      </c>
      <c r="B353" s="10" t="s">
        <v>950</v>
      </c>
      <c r="C353" s="11" t="s">
        <v>1029</v>
      </c>
      <c r="D353" s="11" t="s">
        <v>1036</v>
      </c>
      <c r="E353" s="214">
        <f t="shared" si="4"/>
        <v>1</v>
      </c>
      <c r="F353" s="12"/>
      <c r="G353" s="13"/>
      <c r="H353" s="91"/>
      <c r="I353" s="12">
        <v>9</v>
      </c>
      <c r="J353" s="13" t="s">
        <v>120</v>
      </c>
      <c r="K353" s="14">
        <v>2.4587805975528099</v>
      </c>
      <c r="L353" s="12"/>
      <c r="M353" s="13"/>
      <c r="N353" s="14"/>
      <c r="O353" s="67"/>
      <c r="P353" s="59"/>
      <c r="Q353" s="60"/>
      <c r="R353" s="62"/>
      <c r="S353" s="59"/>
      <c r="T353" s="61"/>
      <c r="U353" s="124"/>
      <c r="V353" s="59"/>
      <c r="W353" s="50"/>
    </row>
    <row r="354" spans="1:24" x14ac:dyDescent="0.25">
      <c r="A354" s="211" t="s">
        <v>1260</v>
      </c>
      <c r="B354" s="10" t="s">
        <v>1261</v>
      </c>
      <c r="C354" s="11" t="s">
        <v>1029</v>
      </c>
      <c r="D354" s="11" t="s">
        <v>11</v>
      </c>
      <c r="E354" s="214">
        <f t="shared" si="4"/>
        <v>1</v>
      </c>
      <c r="F354" s="12"/>
      <c r="G354" s="13"/>
      <c r="H354" s="91"/>
      <c r="I354" s="12"/>
      <c r="J354" s="13"/>
      <c r="K354" s="14"/>
      <c r="L354" s="12">
        <v>6</v>
      </c>
      <c r="M354" s="13">
        <v>1</v>
      </c>
      <c r="N354" s="14">
        <v>7.6343664240232503</v>
      </c>
      <c r="O354" s="67"/>
      <c r="P354" s="59"/>
      <c r="Q354" s="60"/>
      <c r="R354" s="62"/>
      <c r="S354" s="59"/>
      <c r="T354" s="61"/>
      <c r="U354" s="124"/>
      <c r="V354" s="59"/>
      <c r="W354" s="50"/>
    </row>
    <row r="355" spans="1:24" x14ac:dyDescent="0.25">
      <c r="A355" s="211" t="s">
        <v>1196</v>
      </c>
      <c r="B355" s="10" t="s">
        <v>722</v>
      </c>
      <c r="C355" s="11" t="s">
        <v>1029</v>
      </c>
      <c r="D355" s="11" t="s">
        <v>11</v>
      </c>
      <c r="E355" s="214">
        <f t="shared" si="4"/>
        <v>1</v>
      </c>
      <c r="F355" s="12"/>
      <c r="G355" s="13"/>
      <c r="H355" s="91"/>
      <c r="I355" s="12"/>
      <c r="J355" s="13"/>
      <c r="K355" s="14"/>
      <c r="L355" s="12">
        <v>10</v>
      </c>
      <c r="M355" s="13" t="s">
        <v>120</v>
      </c>
      <c r="N355" s="14">
        <v>0.23398442079609999</v>
      </c>
      <c r="O355" s="67"/>
      <c r="P355" s="59"/>
      <c r="Q355" s="60"/>
      <c r="R355" s="62"/>
      <c r="S355" s="59"/>
      <c r="T355" s="61"/>
      <c r="U355" s="124"/>
      <c r="V355" s="59"/>
      <c r="W355" s="50"/>
    </row>
    <row r="356" spans="1:24" x14ac:dyDescent="0.25">
      <c r="A356" s="211" t="s">
        <v>721</v>
      </c>
      <c r="B356" s="10" t="s">
        <v>722</v>
      </c>
      <c r="C356" s="11" t="s">
        <v>1035</v>
      </c>
      <c r="D356" s="11" t="s">
        <v>11</v>
      </c>
      <c r="E356" s="214">
        <f t="shared" si="4"/>
        <v>1</v>
      </c>
      <c r="F356" s="12"/>
      <c r="G356" s="13"/>
      <c r="H356" s="91"/>
      <c r="I356" s="12">
        <v>90</v>
      </c>
      <c r="J356" s="13">
        <v>1</v>
      </c>
      <c r="K356" s="14">
        <v>0.72806895727885801</v>
      </c>
      <c r="L356" s="12"/>
      <c r="M356" s="13"/>
      <c r="N356" s="14"/>
      <c r="O356" s="67"/>
      <c r="P356" s="59"/>
      <c r="Q356" s="60"/>
      <c r="R356" s="62"/>
      <c r="S356" s="59"/>
      <c r="T356" s="61"/>
      <c r="U356" s="124"/>
      <c r="V356" s="59"/>
      <c r="W356" s="50"/>
    </row>
    <row r="357" spans="1:24" x14ac:dyDescent="0.25">
      <c r="A357" s="211" t="s">
        <v>723</v>
      </c>
      <c r="B357" s="10" t="s">
        <v>724</v>
      </c>
      <c r="C357" s="11" t="s">
        <v>1029</v>
      </c>
      <c r="D357" s="11" t="s">
        <v>11</v>
      </c>
      <c r="E357" s="214">
        <f t="shared" si="4"/>
        <v>1</v>
      </c>
      <c r="F357" s="12">
        <v>5</v>
      </c>
      <c r="G357" s="13" t="s">
        <v>120</v>
      </c>
      <c r="H357" s="91">
        <v>95.116510706015404</v>
      </c>
      <c r="I357" s="12"/>
      <c r="J357" s="13"/>
      <c r="K357" s="14"/>
      <c r="L357" s="12"/>
      <c r="M357" s="13"/>
      <c r="N357" s="14"/>
      <c r="O357" s="67"/>
      <c r="P357" s="59"/>
      <c r="Q357" s="60"/>
      <c r="R357" s="62"/>
      <c r="S357" s="59"/>
      <c r="T357" s="61"/>
      <c r="U357" s="124"/>
      <c r="V357" s="59"/>
      <c r="W357" s="50"/>
      <c r="X357" s="26"/>
    </row>
    <row r="358" spans="1:24" x14ac:dyDescent="0.25">
      <c r="A358" s="211" t="s">
        <v>725</v>
      </c>
      <c r="B358" s="10" t="s">
        <v>726</v>
      </c>
      <c r="C358" s="11" t="s">
        <v>1029</v>
      </c>
      <c r="D358" s="11" t="s">
        <v>1036</v>
      </c>
      <c r="E358" s="214">
        <f t="shared" si="4"/>
        <v>1</v>
      </c>
      <c r="F358" s="31"/>
      <c r="G358" s="13"/>
      <c r="H358" s="91"/>
      <c r="I358" s="12">
        <v>33</v>
      </c>
      <c r="J358" s="13">
        <v>1</v>
      </c>
      <c r="K358" s="14">
        <v>2.3187783176320602</v>
      </c>
      <c r="L358" s="12"/>
      <c r="M358" s="13"/>
      <c r="N358" s="14"/>
      <c r="O358" s="67"/>
      <c r="P358" s="59"/>
      <c r="Q358" s="60"/>
      <c r="R358" s="58"/>
      <c r="S358" s="59"/>
      <c r="T358" s="61"/>
      <c r="U358" s="124"/>
      <c r="V358" s="59"/>
      <c r="W358" s="50"/>
      <c r="X358" s="26"/>
    </row>
    <row r="359" spans="1:24" x14ac:dyDescent="0.25">
      <c r="A359" s="211" t="s">
        <v>951</v>
      </c>
      <c r="B359" s="10" t="s">
        <v>728</v>
      </c>
      <c r="C359" s="11" t="s">
        <v>1029</v>
      </c>
      <c r="D359" s="11" t="s">
        <v>1036</v>
      </c>
      <c r="E359" s="214">
        <f t="shared" si="4"/>
        <v>1</v>
      </c>
      <c r="F359" s="12"/>
      <c r="G359" s="13"/>
      <c r="H359" s="91"/>
      <c r="I359" s="257">
        <v>12</v>
      </c>
      <c r="J359" s="258" t="s">
        <v>120</v>
      </c>
      <c r="K359" s="259">
        <v>0.27916288523652999</v>
      </c>
      <c r="L359" s="12"/>
      <c r="M359" s="13"/>
      <c r="N359" s="14"/>
      <c r="O359" s="67"/>
      <c r="P359" s="59"/>
      <c r="Q359" s="60"/>
      <c r="R359" s="62"/>
      <c r="S359" s="59"/>
      <c r="T359" s="61"/>
      <c r="U359" s="124"/>
      <c r="V359" s="59"/>
      <c r="W359" s="50"/>
      <c r="X359" s="26"/>
    </row>
    <row r="360" spans="1:24" x14ac:dyDescent="0.25">
      <c r="A360" s="211" t="s">
        <v>160</v>
      </c>
      <c r="B360" s="10" t="s">
        <v>161</v>
      </c>
      <c r="C360" s="11" t="s">
        <v>1029</v>
      </c>
      <c r="D360" s="11" t="s">
        <v>11</v>
      </c>
      <c r="E360" s="214">
        <f t="shared" si="4"/>
        <v>1</v>
      </c>
      <c r="F360" s="12"/>
      <c r="G360" s="13"/>
      <c r="H360" s="91"/>
      <c r="I360" s="12"/>
      <c r="J360" s="13"/>
      <c r="K360" s="14"/>
      <c r="L360" s="12">
        <v>18</v>
      </c>
      <c r="M360" s="13" t="s">
        <v>120</v>
      </c>
      <c r="N360" s="14">
        <v>0.21022818931382001</v>
      </c>
      <c r="O360" s="67"/>
      <c r="P360" s="59"/>
      <c r="Q360" s="60"/>
      <c r="R360" s="62"/>
      <c r="S360" s="59"/>
      <c r="T360" s="61"/>
      <c r="U360" s="124"/>
      <c r="V360" s="59"/>
      <c r="W360" s="50"/>
      <c r="X360" s="26"/>
    </row>
    <row r="361" spans="1:24" x14ac:dyDescent="0.25">
      <c r="A361" s="211" t="s">
        <v>1262</v>
      </c>
      <c r="B361" s="10" t="s">
        <v>1263</v>
      </c>
      <c r="C361" s="11" t="s">
        <v>1040</v>
      </c>
      <c r="D361" s="11" t="s">
        <v>11</v>
      </c>
      <c r="E361" s="214">
        <f t="shared" si="4"/>
        <v>1</v>
      </c>
      <c r="F361" s="12"/>
      <c r="G361" s="13"/>
      <c r="H361" s="91"/>
      <c r="I361" s="12"/>
      <c r="J361" s="13"/>
      <c r="K361" s="14"/>
      <c r="L361" s="12">
        <v>7</v>
      </c>
      <c r="M361" s="13" t="s">
        <v>120</v>
      </c>
      <c r="N361" s="14">
        <v>13.3720158753944</v>
      </c>
      <c r="O361" s="67"/>
      <c r="P361" s="59"/>
      <c r="Q361" s="60"/>
      <c r="R361" s="62"/>
      <c r="S361" s="59"/>
      <c r="T361" s="61"/>
      <c r="U361" s="124"/>
      <c r="V361" s="59"/>
      <c r="W361" s="50"/>
      <c r="X361" s="26"/>
    </row>
    <row r="362" spans="1:24" x14ac:dyDescent="0.25">
      <c r="A362" s="211" t="s">
        <v>731</v>
      </c>
      <c r="B362" s="10" t="s">
        <v>732</v>
      </c>
      <c r="C362" s="11" t="s">
        <v>1029</v>
      </c>
      <c r="D362" s="11" t="s">
        <v>11</v>
      </c>
      <c r="E362" s="214">
        <f t="shared" si="4"/>
        <v>1</v>
      </c>
      <c r="F362" s="12"/>
      <c r="G362" s="13"/>
      <c r="H362" s="91"/>
      <c r="I362" s="12">
        <v>19</v>
      </c>
      <c r="J362" s="13">
        <v>1</v>
      </c>
      <c r="K362" s="14">
        <v>0.751601132321146</v>
      </c>
      <c r="L362" s="12"/>
      <c r="M362" s="13"/>
      <c r="N362" s="14"/>
      <c r="O362" s="67"/>
      <c r="P362" s="59"/>
      <c r="Q362" s="60"/>
      <c r="R362" s="62"/>
      <c r="S362" s="59"/>
      <c r="T362" s="61"/>
      <c r="U362" s="124"/>
      <c r="V362" s="59"/>
      <c r="W362" s="50"/>
      <c r="X362" s="26"/>
    </row>
    <row r="363" spans="1:24" x14ac:dyDescent="0.25">
      <c r="A363" s="211" t="s">
        <v>1264</v>
      </c>
      <c r="B363" s="10" t="s">
        <v>734</v>
      </c>
      <c r="C363" s="11" t="s">
        <v>1029</v>
      </c>
      <c r="D363" s="11" t="s">
        <v>11</v>
      </c>
      <c r="E363" s="214">
        <f t="shared" si="4"/>
        <v>1</v>
      </c>
      <c r="F363" s="12"/>
      <c r="G363" s="13"/>
      <c r="H363" s="91"/>
      <c r="I363" s="12"/>
      <c r="J363" s="13"/>
      <c r="K363" s="14"/>
      <c r="L363" s="257">
        <v>19</v>
      </c>
      <c r="M363" s="258" t="s">
        <v>120</v>
      </c>
      <c r="N363" s="259">
        <v>1.2291935897130599</v>
      </c>
      <c r="O363" s="67"/>
      <c r="P363" s="59"/>
      <c r="Q363" s="60"/>
      <c r="R363" s="62"/>
      <c r="S363" s="59"/>
      <c r="T363" s="61"/>
      <c r="U363" s="124"/>
      <c r="V363" s="59"/>
      <c r="W363" s="50"/>
    </row>
    <row r="364" spans="1:24" x14ac:dyDescent="0.25">
      <c r="A364" s="211" t="s">
        <v>733</v>
      </c>
      <c r="B364" s="10" t="s">
        <v>734</v>
      </c>
      <c r="C364" s="11" t="s">
        <v>1035</v>
      </c>
      <c r="D364" s="11" t="s">
        <v>11</v>
      </c>
      <c r="E364" s="214">
        <f t="shared" si="4"/>
        <v>1</v>
      </c>
      <c r="F364" s="12">
        <v>33</v>
      </c>
      <c r="G364" s="13">
        <v>1</v>
      </c>
      <c r="H364" s="91">
        <v>1.2695887844557201</v>
      </c>
      <c r="I364" s="12"/>
      <c r="J364" s="13"/>
      <c r="K364" s="14"/>
      <c r="L364" s="12"/>
      <c r="M364" s="13"/>
      <c r="N364" s="14"/>
      <c r="O364" s="67"/>
      <c r="P364" s="59"/>
      <c r="Q364" s="60"/>
      <c r="R364" s="62"/>
      <c r="S364" s="59"/>
      <c r="T364" s="61"/>
      <c r="U364" s="124"/>
      <c r="V364" s="59"/>
      <c r="W364" s="50"/>
    </row>
    <row r="365" spans="1:24" x14ac:dyDescent="0.25">
      <c r="A365" s="211" t="s">
        <v>954</v>
      </c>
      <c r="B365" s="10" t="s">
        <v>955</v>
      </c>
      <c r="C365" s="11" t="s">
        <v>1029</v>
      </c>
      <c r="D365" s="11" t="s">
        <v>11</v>
      </c>
      <c r="E365" s="214">
        <f t="shared" si="4"/>
        <v>1</v>
      </c>
      <c r="F365" s="12"/>
      <c r="G365" s="13"/>
      <c r="H365" s="91"/>
      <c r="I365" s="12">
        <v>17</v>
      </c>
      <c r="J365" s="13">
        <v>2</v>
      </c>
      <c r="K365" s="14">
        <v>1.3604681585340801</v>
      </c>
      <c r="L365" s="12"/>
      <c r="M365" s="13"/>
      <c r="N365" s="14"/>
      <c r="O365" s="67"/>
      <c r="P365" s="59"/>
      <c r="Q365" s="60"/>
      <c r="R365" s="62"/>
      <c r="S365" s="59"/>
      <c r="T365" s="61"/>
      <c r="U365" s="124"/>
      <c r="V365" s="59"/>
      <c r="W365" s="50"/>
    </row>
    <row r="366" spans="1:24" x14ac:dyDescent="0.25">
      <c r="A366" s="211" t="s">
        <v>262</v>
      </c>
      <c r="B366" s="10" t="s">
        <v>263</v>
      </c>
      <c r="C366" s="11" t="s">
        <v>1029</v>
      </c>
      <c r="D366" s="11" t="s">
        <v>11</v>
      </c>
      <c r="E366" s="214">
        <f t="shared" si="4"/>
        <v>1</v>
      </c>
      <c r="F366" s="12"/>
      <c r="G366" s="13"/>
      <c r="H366" s="91"/>
      <c r="I366" s="257">
        <v>11</v>
      </c>
      <c r="J366" s="258" t="s">
        <v>120</v>
      </c>
      <c r="K366" s="259">
        <v>4.5003379009978799</v>
      </c>
      <c r="L366" s="12"/>
      <c r="M366" s="13"/>
      <c r="N366" s="14"/>
      <c r="O366" s="67"/>
      <c r="P366" s="59"/>
      <c r="Q366" s="60"/>
      <c r="R366" s="62"/>
      <c r="S366" s="59"/>
      <c r="T366" s="61"/>
      <c r="U366" s="124"/>
      <c r="V366" s="59"/>
      <c r="W366" s="50"/>
    </row>
    <row r="367" spans="1:24" x14ac:dyDescent="0.25">
      <c r="A367" s="211" t="s">
        <v>1266</v>
      </c>
      <c r="B367" s="10" t="s">
        <v>1362</v>
      </c>
      <c r="C367" s="11" t="s">
        <v>1029</v>
      </c>
      <c r="D367" s="11" t="s">
        <v>11</v>
      </c>
      <c r="E367" s="214">
        <f t="shared" si="4"/>
        <v>1</v>
      </c>
      <c r="F367" s="12"/>
      <c r="G367" s="13"/>
      <c r="H367" s="91"/>
      <c r="I367" s="12"/>
      <c r="J367" s="13"/>
      <c r="K367" s="14"/>
      <c r="L367" s="257">
        <v>14</v>
      </c>
      <c r="M367" s="258">
        <v>1</v>
      </c>
      <c r="N367" s="259">
        <v>3.0211855964308501</v>
      </c>
      <c r="O367" s="67"/>
      <c r="P367" s="59"/>
      <c r="Q367" s="60"/>
      <c r="R367" s="62"/>
      <c r="S367" s="59"/>
      <c r="T367" s="61"/>
      <c r="U367" s="124"/>
      <c r="V367" s="59"/>
      <c r="W367" s="50"/>
    </row>
    <row r="368" spans="1:24" x14ac:dyDescent="0.25">
      <c r="A368" s="211" t="s">
        <v>1267</v>
      </c>
      <c r="B368" s="10" t="s">
        <v>481</v>
      </c>
      <c r="C368" s="11" t="s">
        <v>1029</v>
      </c>
      <c r="D368" s="11" t="s">
        <v>11</v>
      </c>
      <c r="E368" s="214">
        <f t="shared" si="4"/>
        <v>1</v>
      </c>
      <c r="F368" s="12"/>
      <c r="G368" s="13"/>
      <c r="H368" s="91"/>
      <c r="I368" s="12"/>
      <c r="J368" s="13"/>
      <c r="K368" s="14"/>
      <c r="L368" s="12">
        <v>43</v>
      </c>
      <c r="M368" s="13">
        <v>1</v>
      </c>
      <c r="N368" s="14">
        <v>2.3550775035879399</v>
      </c>
      <c r="O368" s="67"/>
      <c r="P368" s="59"/>
      <c r="Q368" s="60"/>
      <c r="R368" s="62"/>
      <c r="S368" s="59"/>
      <c r="T368" s="61"/>
      <c r="U368" s="124"/>
      <c r="V368" s="59"/>
      <c r="W368" s="50"/>
    </row>
    <row r="369" spans="1:23" x14ac:dyDescent="0.25">
      <c r="A369" s="211" t="s">
        <v>1268</v>
      </c>
      <c r="B369" s="10" t="s">
        <v>481</v>
      </c>
      <c r="C369" s="11" t="s">
        <v>1038</v>
      </c>
      <c r="D369" s="11" t="s">
        <v>11</v>
      </c>
      <c r="E369" s="214">
        <f t="shared" si="4"/>
        <v>1</v>
      </c>
      <c r="F369" s="12"/>
      <c r="G369" s="13"/>
      <c r="H369" s="91"/>
      <c r="I369" s="12"/>
      <c r="J369" s="13"/>
      <c r="K369" s="14"/>
      <c r="L369" s="257">
        <v>197</v>
      </c>
      <c r="M369" s="258">
        <v>2</v>
      </c>
      <c r="N369" s="259">
        <v>4.0651271338456301</v>
      </c>
      <c r="O369" s="67"/>
      <c r="P369" s="59"/>
      <c r="Q369" s="60"/>
      <c r="R369" s="62"/>
      <c r="S369" s="59"/>
      <c r="T369" s="61"/>
      <c r="U369" s="124"/>
      <c r="V369" s="59"/>
      <c r="W369" s="50"/>
    </row>
    <row r="370" spans="1:23" x14ac:dyDescent="0.25">
      <c r="A370" s="211" t="s">
        <v>1270</v>
      </c>
      <c r="B370" s="10" t="s">
        <v>1271</v>
      </c>
      <c r="C370" s="11" t="s">
        <v>1029</v>
      </c>
      <c r="D370" s="11" t="s">
        <v>1036</v>
      </c>
      <c r="E370" s="214">
        <f t="shared" si="4"/>
        <v>1</v>
      </c>
      <c r="F370" s="12"/>
      <c r="G370" s="13"/>
      <c r="H370" s="91"/>
      <c r="I370" s="12"/>
      <c r="J370" s="13"/>
      <c r="K370" s="14"/>
      <c r="L370" s="257">
        <v>8</v>
      </c>
      <c r="M370" s="258" t="s">
        <v>120</v>
      </c>
      <c r="N370" s="259">
        <v>14.052417124657101</v>
      </c>
      <c r="O370" s="67"/>
      <c r="P370" s="59"/>
      <c r="Q370" s="60"/>
      <c r="R370" s="62"/>
      <c r="S370" s="59"/>
      <c r="T370" s="61"/>
      <c r="U370" s="124"/>
      <c r="V370" s="59"/>
      <c r="W370" s="50"/>
    </row>
    <row r="371" spans="1:23" x14ac:dyDescent="0.25">
      <c r="A371" s="211" t="s">
        <v>737</v>
      </c>
      <c r="B371" s="10" t="s">
        <v>738</v>
      </c>
      <c r="C371" s="11" t="s">
        <v>1029</v>
      </c>
      <c r="D371" s="11" t="s">
        <v>1036</v>
      </c>
      <c r="E371" s="214">
        <f t="shared" si="4"/>
        <v>1</v>
      </c>
      <c r="F371" s="12"/>
      <c r="G371" s="13"/>
      <c r="H371" s="91"/>
      <c r="I371" s="12">
        <v>48</v>
      </c>
      <c r="J371" s="13">
        <v>1</v>
      </c>
      <c r="K371" s="14">
        <v>0.41387671580594099</v>
      </c>
      <c r="L371" s="12"/>
      <c r="M371" s="13"/>
      <c r="N371" s="14"/>
      <c r="O371" s="67"/>
      <c r="P371" s="59"/>
      <c r="Q371" s="60"/>
      <c r="R371" s="62"/>
      <c r="S371" s="59"/>
      <c r="T371" s="61"/>
      <c r="U371" s="124"/>
      <c r="V371" s="59"/>
      <c r="W371" s="50"/>
    </row>
    <row r="372" spans="1:23" x14ac:dyDescent="0.25">
      <c r="A372" s="211" t="s">
        <v>739</v>
      </c>
      <c r="B372" s="10" t="s">
        <v>740</v>
      </c>
      <c r="C372" s="11" t="s">
        <v>1029</v>
      </c>
      <c r="D372" s="11" t="s">
        <v>1036</v>
      </c>
      <c r="E372" s="214">
        <f t="shared" si="4"/>
        <v>1</v>
      </c>
      <c r="F372" s="12"/>
      <c r="G372" s="13"/>
      <c r="H372" s="91"/>
      <c r="I372" s="12">
        <v>25</v>
      </c>
      <c r="J372" s="13" t="s">
        <v>120</v>
      </c>
      <c r="K372" s="14">
        <v>0.94381050343537198</v>
      </c>
      <c r="L372" s="12"/>
      <c r="M372" s="13"/>
      <c r="N372" s="14"/>
      <c r="O372" s="67"/>
      <c r="P372" s="59"/>
      <c r="Q372" s="60"/>
      <c r="R372" s="62"/>
      <c r="S372" s="59"/>
      <c r="T372" s="61"/>
      <c r="U372" s="124"/>
      <c r="V372" s="59"/>
      <c r="W372" s="50"/>
    </row>
    <row r="373" spans="1:23" x14ac:dyDescent="0.25">
      <c r="A373" s="211" t="s">
        <v>1272</v>
      </c>
      <c r="B373" s="10" t="s">
        <v>11</v>
      </c>
      <c r="C373" s="11" t="s">
        <v>1102</v>
      </c>
      <c r="D373" s="11" t="s">
        <v>11</v>
      </c>
      <c r="E373" s="214">
        <f t="shared" si="4"/>
        <v>1</v>
      </c>
      <c r="F373" s="12"/>
      <c r="G373" s="13"/>
      <c r="H373" s="91"/>
      <c r="I373" s="12"/>
      <c r="J373" s="13"/>
      <c r="K373" s="14"/>
      <c r="L373" s="12">
        <v>468</v>
      </c>
      <c r="M373" s="13">
        <v>2</v>
      </c>
      <c r="N373" s="14">
        <v>20.877010960145899</v>
      </c>
      <c r="O373" s="67"/>
      <c r="P373" s="59"/>
      <c r="Q373" s="60"/>
      <c r="R373" s="62"/>
      <c r="S373" s="59"/>
      <c r="T373" s="61"/>
      <c r="U373" s="124"/>
      <c r="V373" s="59"/>
      <c r="W373" s="50"/>
    </row>
    <row r="374" spans="1:23" x14ac:dyDescent="0.25">
      <c r="A374" s="211" t="s">
        <v>1273</v>
      </c>
      <c r="B374" s="10" t="s">
        <v>1274</v>
      </c>
      <c r="C374" s="11" t="s">
        <v>1029</v>
      </c>
      <c r="D374" s="11" t="s">
        <v>11</v>
      </c>
      <c r="E374" s="214">
        <f t="shared" si="4"/>
        <v>1</v>
      </c>
      <c r="F374" s="12"/>
      <c r="G374" s="13"/>
      <c r="H374" s="91"/>
      <c r="I374" s="12"/>
      <c r="J374" s="13"/>
      <c r="K374" s="14"/>
      <c r="L374" s="12">
        <v>8</v>
      </c>
      <c r="M374" s="13" t="s">
        <v>120</v>
      </c>
      <c r="N374" s="14">
        <v>1.4185118085748001</v>
      </c>
      <c r="O374" s="67"/>
      <c r="P374" s="59"/>
      <c r="Q374" s="60"/>
      <c r="R374" s="62"/>
      <c r="S374" s="59"/>
      <c r="T374" s="61"/>
      <c r="U374" s="124"/>
      <c r="V374" s="59"/>
      <c r="W374" s="50"/>
    </row>
    <row r="375" spans="1:23" x14ac:dyDescent="0.25">
      <c r="A375" s="211" t="s">
        <v>1275</v>
      </c>
      <c r="B375" s="10" t="s">
        <v>1363</v>
      </c>
      <c r="C375" s="11" t="s">
        <v>1029</v>
      </c>
      <c r="D375" s="11" t="s">
        <v>1036</v>
      </c>
      <c r="E375" s="214">
        <f t="shared" si="4"/>
        <v>1</v>
      </c>
      <c r="F375" s="12"/>
      <c r="G375" s="13"/>
      <c r="H375" s="91"/>
      <c r="I375" s="12"/>
      <c r="J375" s="13"/>
      <c r="K375" s="14"/>
      <c r="L375" s="257">
        <v>9</v>
      </c>
      <c r="M375" s="258" t="s">
        <v>120</v>
      </c>
      <c r="N375" s="259">
        <v>1.7367196237926901</v>
      </c>
      <c r="O375" s="67"/>
      <c r="P375" s="59"/>
      <c r="Q375" s="60"/>
      <c r="R375" s="62"/>
      <c r="S375" s="59"/>
      <c r="T375" s="61"/>
      <c r="U375" s="124"/>
      <c r="V375" s="59"/>
      <c r="W375" s="50"/>
    </row>
    <row r="376" spans="1:23" x14ac:dyDescent="0.25">
      <c r="A376" s="211" t="s">
        <v>745</v>
      </c>
      <c r="B376" s="10" t="s">
        <v>746</v>
      </c>
      <c r="C376" s="11" t="s">
        <v>1029</v>
      </c>
      <c r="D376" s="11" t="s">
        <v>11</v>
      </c>
      <c r="E376" s="214">
        <f t="shared" si="4"/>
        <v>1</v>
      </c>
      <c r="F376" s="12"/>
      <c r="G376" s="13"/>
      <c r="H376" s="91"/>
      <c r="I376" s="12"/>
      <c r="J376" s="13"/>
      <c r="K376" s="14"/>
      <c r="L376" s="12"/>
      <c r="M376" s="13"/>
      <c r="N376" s="14"/>
      <c r="O376" s="67"/>
      <c r="P376" s="59"/>
      <c r="Q376" s="60"/>
      <c r="R376" s="62">
        <v>13</v>
      </c>
      <c r="S376" s="59" t="s">
        <v>120</v>
      </c>
      <c r="T376" s="61">
        <v>8.9550104771984707</v>
      </c>
      <c r="U376" s="124"/>
      <c r="V376" s="59"/>
      <c r="W376" s="50"/>
    </row>
    <row r="377" spans="1:23" x14ac:dyDescent="0.25">
      <c r="A377" s="211" t="s">
        <v>749</v>
      </c>
      <c r="B377" s="10" t="s">
        <v>750</v>
      </c>
      <c r="C377" s="11" t="s">
        <v>1040</v>
      </c>
      <c r="D377" s="11" t="s">
        <v>11</v>
      </c>
      <c r="E377" s="214">
        <f t="shared" si="4"/>
        <v>1</v>
      </c>
      <c r="F377" s="12"/>
      <c r="G377" s="13"/>
      <c r="H377" s="91"/>
      <c r="I377" s="12">
        <v>14</v>
      </c>
      <c r="J377" s="13">
        <v>1</v>
      </c>
      <c r="K377" s="14">
        <v>19.7059021073539</v>
      </c>
      <c r="L377" s="12"/>
      <c r="M377" s="13"/>
      <c r="N377" s="14"/>
      <c r="O377" s="67"/>
      <c r="P377" s="59"/>
      <c r="Q377" s="60"/>
      <c r="R377" s="62"/>
      <c r="S377" s="59"/>
      <c r="T377" s="61"/>
      <c r="U377" s="124"/>
      <c r="V377" s="59"/>
      <c r="W377" s="50"/>
    </row>
    <row r="378" spans="1:23" x14ac:dyDescent="0.25">
      <c r="A378" s="211" t="s">
        <v>751</v>
      </c>
      <c r="B378" s="10" t="s">
        <v>752</v>
      </c>
      <c r="C378" s="11" t="s">
        <v>1029</v>
      </c>
      <c r="D378" s="11" t="s">
        <v>1036</v>
      </c>
      <c r="E378" s="214">
        <f t="shared" si="4"/>
        <v>1</v>
      </c>
      <c r="F378" s="15"/>
      <c r="G378" s="13"/>
      <c r="H378" s="91"/>
      <c r="I378" s="12">
        <v>10</v>
      </c>
      <c r="J378" s="13" t="s">
        <v>120</v>
      </c>
      <c r="K378" s="14">
        <v>0.98877703654358795</v>
      </c>
      <c r="L378" s="12"/>
      <c r="M378" s="13"/>
      <c r="N378" s="14"/>
      <c r="O378" s="67"/>
      <c r="P378" s="59"/>
      <c r="Q378" s="60"/>
      <c r="R378" s="62"/>
      <c r="S378" s="59"/>
      <c r="T378" s="61"/>
      <c r="U378" s="124"/>
      <c r="V378" s="59"/>
      <c r="W378" s="50"/>
    </row>
    <row r="379" spans="1:23" x14ac:dyDescent="0.25">
      <c r="A379" s="211" t="s">
        <v>958</v>
      </c>
      <c r="B379" s="10" t="s">
        <v>959</v>
      </c>
      <c r="C379" s="11" t="s">
        <v>1029</v>
      </c>
      <c r="D379" s="11" t="s">
        <v>11</v>
      </c>
      <c r="E379" s="214">
        <f t="shared" si="4"/>
        <v>1</v>
      </c>
      <c r="F379" s="12">
        <v>8</v>
      </c>
      <c r="G379" s="13">
        <v>1</v>
      </c>
      <c r="H379" s="91">
        <v>5.8827600515296901</v>
      </c>
      <c r="I379" s="12"/>
      <c r="J379" s="13"/>
      <c r="K379" s="14"/>
      <c r="L379" s="12"/>
      <c r="M379" s="13"/>
      <c r="N379" s="14"/>
      <c r="O379" s="67"/>
      <c r="P379" s="59"/>
      <c r="Q379" s="60"/>
      <c r="R379" s="62"/>
      <c r="S379" s="59"/>
      <c r="T379" s="61"/>
      <c r="U379" s="124"/>
      <c r="V379" s="59"/>
      <c r="W379" s="50"/>
    </row>
    <row r="380" spans="1:23" x14ac:dyDescent="0.25">
      <c r="A380" s="211" t="s">
        <v>753</v>
      </c>
      <c r="B380" s="10" t="s">
        <v>754</v>
      </c>
      <c r="C380" s="11" t="s">
        <v>1040</v>
      </c>
      <c r="D380" s="11" t="s">
        <v>11</v>
      </c>
      <c r="E380" s="214">
        <f t="shared" si="4"/>
        <v>1</v>
      </c>
      <c r="F380" s="12"/>
      <c r="G380" s="13"/>
      <c r="H380" s="91"/>
      <c r="I380" s="12">
        <v>8</v>
      </c>
      <c r="J380" s="13" t="s">
        <v>120</v>
      </c>
      <c r="K380" s="14">
        <v>2.5887842024111398</v>
      </c>
      <c r="L380" s="12"/>
      <c r="M380" s="13"/>
      <c r="N380" s="14"/>
      <c r="O380" s="67"/>
      <c r="P380" s="59"/>
      <c r="Q380" s="60"/>
      <c r="R380" s="62"/>
      <c r="S380" s="59"/>
      <c r="T380" s="61"/>
      <c r="U380" s="124"/>
      <c r="V380" s="59"/>
      <c r="W380" s="50"/>
    </row>
    <row r="381" spans="1:23" x14ac:dyDescent="0.25">
      <c r="A381" s="211" t="s">
        <v>1276</v>
      </c>
      <c r="B381" s="10" t="s">
        <v>1364</v>
      </c>
      <c r="C381" s="11" t="s">
        <v>1029</v>
      </c>
      <c r="D381" s="11" t="s">
        <v>1036</v>
      </c>
      <c r="E381" s="214">
        <f t="shared" si="4"/>
        <v>1</v>
      </c>
      <c r="F381" s="15"/>
      <c r="G381" s="13"/>
      <c r="H381" s="91"/>
      <c r="I381" s="12"/>
      <c r="J381" s="13"/>
      <c r="K381" s="14"/>
      <c r="L381" s="257">
        <v>6</v>
      </c>
      <c r="M381" s="258" t="s">
        <v>120</v>
      </c>
      <c r="N381" s="259">
        <v>12.658708372171001</v>
      </c>
      <c r="O381" s="67"/>
      <c r="P381" s="59"/>
      <c r="Q381" s="60"/>
      <c r="R381" s="62"/>
      <c r="S381" s="59"/>
      <c r="T381" s="61"/>
      <c r="U381" s="124"/>
      <c r="V381" s="59"/>
      <c r="W381" s="50"/>
    </row>
    <row r="382" spans="1:23" x14ac:dyDescent="0.25">
      <c r="A382" s="211" t="s">
        <v>755</v>
      </c>
      <c r="B382" s="10" t="s">
        <v>756</v>
      </c>
      <c r="C382" s="11" t="s">
        <v>1029</v>
      </c>
      <c r="D382" s="11" t="s">
        <v>1036</v>
      </c>
      <c r="E382" s="214">
        <f t="shared" si="4"/>
        <v>1</v>
      </c>
      <c r="F382" s="15"/>
      <c r="G382" s="13"/>
      <c r="H382" s="91"/>
      <c r="I382" s="12">
        <v>10</v>
      </c>
      <c r="J382" s="13" t="s">
        <v>120</v>
      </c>
      <c r="K382" s="14">
        <v>1.8329678860055001</v>
      </c>
      <c r="L382" s="12"/>
      <c r="M382" s="13"/>
      <c r="N382" s="14"/>
      <c r="O382" s="67"/>
      <c r="P382" s="59"/>
      <c r="Q382" s="60"/>
      <c r="R382" s="62"/>
      <c r="S382" s="59"/>
      <c r="T382" s="61"/>
      <c r="U382" s="124"/>
      <c r="V382" s="59"/>
      <c r="W382" s="50"/>
    </row>
    <row r="383" spans="1:23" x14ac:dyDescent="0.25">
      <c r="A383" s="211" t="s">
        <v>960</v>
      </c>
      <c r="B383" s="10" t="s">
        <v>961</v>
      </c>
      <c r="C383" s="11" t="s">
        <v>1029</v>
      </c>
      <c r="D383" s="11" t="s">
        <v>11</v>
      </c>
      <c r="E383" s="214">
        <f t="shared" si="4"/>
        <v>1</v>
      </c>
      <c r="F383" s="62"/>
      <c r="G383" s="59"/>
      <c r="H383" s="61"/>
      <c r="I383" s="12"/>
      <c r="J383" s="13"/>
      <c r="K383" s="14"/>
      <c r="L383" s="12">
        <v>14</v>
      </c>
      <c r="M383" s="13" t="s">
        <v>120</v>
      </c>
      <c r="N383" s="14">
        <v>0.737805099160315</v>
      </c>
      <c r="O383" s="67"/>
      <c r="P383" s="59"/>
      <c r="Q383" s="60"/>
      <c r="R383" s="62"/>
      <c r="S383" s="59"/>
      <c r="T383" s="61"/>
      <c r="U383" s="124"/>
      <c r="V383" s="59"/>
      <c r="W383" s="50"/>
    </row>
    <row r="384" spans="1:23" x14ac:dyDescent="0.25">
      <c r="A384" s="211" t="s">
        <v>962</v>
      </c>
      <c r="B384" s="10" t="s">
        <v>963</v>
      </c>
      <c r="C384" s="11" t="s">
        <v>1029</v>
      </c>
      <c r="D384" s="11" t="s">
        <v>11</v>
      </c>
      <c r="E384" s="214">
        <f t="shared" si="4"/>
        <v>1</v>
      </c>
      <c r="F384" s="12"/>
      <c r="G384" s="13"/>
      <c r="H384" s="91"/>
      <c r="I384" s="12"/>
      <c r="J384" s="13"/>
      <c r="K384" s="14"/>
      <c r="L384" s="12">
        <v>9</v>
      </c>
      <c r="M384" s="13" t="s">
        <v>120</v>
      </c>
      <c r="N384" s="14">
        <v>1.23514031925295</v>
      </c>
      <c r="O384" s="67"/>
      <c r="P384" s="59"/>
      <c r="Q384" s="60"/>
      <c r="R384" s="62"/>
      <c r="S384" s="59"/>
      <c r="T384" s="61"/>
      <c r="U384" s="124"/>
      <c r="V384" s="59"/>
      <c r="W384" s="50"/>
    </row>
    <row r="385" spans="1:23" x14ac:dyDescent="0.25">
      <c r="A385" s="211" t="s">
        <v>964</v>
      </c>
      <c r="B385" s="10" t="s">
        <v>965</v>
      </c>
      <c r="C385" s="11" t="s">
        <v>1029</v>
      </c>
      <c r="D385" s="11" t="s">
        <v>1036</v>
      </c>
      <c r="E385" s="214">
        <f t="shared" si="4"/>
        <v>1</v>
      </c>
      <c r="F385" s="12"/>
      <c r="G385" s="13"/>
      <c r="H385" s="91"/>
      <c r="I385" s="12">
        <v>15</v>
      </c>
      <c r="J385" s="13" t="s">
        <v>120</v>
      </c>
      <c r="K385" s="14">
        <v>2.0922923750315499</v>
      </c>
      <c r="L385" s="12"/>
      <c r="M385" s="13"/>
      <c r="N385" s="14"/>
      <c r="O385" s="67"/>
      <c r="P385" s="59"/>
      <c r="Q385" s="60"/>
      <c r="R385" s="62"/>
      <c r="S385" s="59"/>
      <c r="T385" s="61"/>
      <c r="U385" s="124"/>
      <c r="V385" s="59"/>
      <c r="W385" s="50"/>
    </row>
    <row r="386" spans="1:23" x14ac:dyDescent="0.25">
      <c r="A386" s="211" t="s">
        <v>757</v>
      </c>
      <c r="B386" s="10" t="s">
        <v>758</v>
      </c>
      <c r="C386" s="11" t="s">
        <v>1029</v>
      </c>
      <c r="D386" s="11" t="s">
        <v>11</v>
      </c>
      <c r="E386" s="214">
        <f t="shared" si="4"/>
        <v>1</v>
      </c>
      <c r="F386" s="12">
        <v>197</v>
      </c>
      <c r="G386" s="13" t="s">
        <v>120</v>
      </c>
      <c r="H386" s="91">
        <v>1.61717217013181</v>
      </c>
      <c r="I386" s="12"/>
      <c r="J386" s="13"/>
      <c r="K386" s="14"/>
      <c r="L386" s="12"/>
      <c r="M386" s="13"/>
      <c r="N386" s="14"/>
      <c r="O386" s="67"/>
      <c r="P386" s="59"/>
      <c r="Q386" s="60"/>
      <c r="R386" s="62"/>
      <c r="S386" s="59"/>
      <c r="T386" s="61"/>
      <c r="U386" s="124"/>
      <c r="V386" s="59"/>
      <c r="W386" s="50"/>
    </row>
    <row r="387" spans="1:23" x14ac:dyDescent="0.25">
      <c r="A387" s="211" t="s">
        <v>759</v>
      </c>
      <c r="B387" s="10" t="s">
        <v>760</v>
      </c>
      <c r="C387" s="11" t="s">
        <v>1029</v>
      </c>
      <c r="D387" s="11" t="s">
        <v>1036</v>
      </c>
      <c r="E387" s="214">
        <f t="shared" si="4"/>
        <v>1</v>
      </c>
      <c r="F387" s="12"/>
      <c r="G387" s="13"/>
      <c r="H387" s="91"/>
      <c r="I387" s="12">
        <v>20</v>
      </c>
      <c r="J387" s="13" t="s">
        <v>120</v>
      </c>
      <c r="K387" s="14">
        <v>12.0705852082072</v>
      </c>
      <c r="L387" s="12"/>
      <c r="M387" s="13"/>
      <c r="N387" s="14"/>
      <c r="O387" s="67"/>
      <c r="P387" s="59"/>
      <c r="Q387" s="60"/>
      <c r="R387" s="62"/>
      <c r="S387" s="59"/>
      <c r="T387" s="61"/>
      <c r="U387" s="124"/>
      <c r="V387" s="59"/>
      <c r="W387" s="50"/>
    </row>
    <row r="388" spans="1:23" x14ac:dyDescent="0.25">
      <c r="A388" s="211" t="s">
        <v>762</v>
      </c>
      <c r="B388" s="10" t="s">
        <v>763</v>
      </c>
      <c r="C388" s="11" t="s">
        <v>1029</v>
      </c>
      <c r="D388" s="11" t="s">
        <v>1036</v>
      </c>
      <c r="E388" s="214">
        <f t="shared" si="4"/>
        <v>1</v>
      </c>
      <c r="F388" s="12"/>
      <c r="G388" s="13"/>
      <c r="H388" s="91"/>
      <c r="I388" s="12"/>
      <c r="J388" s="13"/>
      <c r="K388" s="14"/>
      <c r="L388" s="12"/>
      <c r="M388" s="13"/>
      <c r="N388" s="14"/>
      <c r="O388" s="67"/>
      <c r="P388" s="59"/>
      <c r="Q388" s="60"/>
      <c r="R388" s="62">
        <v>10</v>
      </c>
      <c r="S388" s="59">
        <v>1</v>
      </c>
      <c r="T388" s="61">
        <v>1.45571838364512</v>
      </c>
      <c r="U388" s="124"/>
      <c r="V388" s="59"/>
      <c r="W388" s="50"/>
    </row>
    <row r="389" spans="1:23" x14ac:dyDescent="0.25">
      <c r="A389" s="211" t="s">
        <v>1206</v>
      </c>
      <c r="B389" s="10" t="s">
        <v>1207</v>
      </c>
      <c r="C389" s="11" t="s">
        <v>1029</v>
      </c>
      <c r="D389" s="11" t="s">
        <v>11</v>
      </c>
      <c r="E389" s="214">
        <f t="shared" si="4"/>
        <v>1</v>
      </c>
      <c r="F389" s="12"/>
      <c r="G389" s="13"/>
      <c r="H389" s="91"/>
      <c r="I389" s="12"/>
      <c r="J389" s="13"/>
      <c r="K389" s="14"/>
      <c r="L389" s="257">
        <v>5</v>
      </c>
      <c r="M389" s="258" t="s">
        <v>120</v>
      </c>
      <c r="N389" s="259">
        <v>5.3423322944104896</v>
      </c>
      <c r="O389" s="67"/>
      <c r="P389" s="59"/>
      <c r="Q389" s="60"/>
      <c r="R389" s="62"/>
      <c r="S389" s="59"/>
      <c r="T389" s="61"/>
      <c r="U389" s="124"/>
      <c r="V389" s="59"/>
      <c r="W389" s="50"/>
    </row>
    <row r="390" spans="1:23" x14ac:dyDescent="0.25">
      <c r="A390" s="211" t="s">
        <v>764</v>
      </c>
      <c r="B390" s="10" t="s">
        <v>765</v>
      </c>
      <c r="C390" s="11" t="s">
        <v>1029</v>
      </c>
      <c r="D390" s="11" t="s">
        <v>11</v>
      </c>
      <c r="E390" s="214">
        <f t="shared" si="4"/>
        <v>1</v>
      </c>
      <c r="F390" s="12">
        <v>8</v>
      </c>
      <c r="G390" s="13" t="s">
        <v>120</v>
      </c>
      <c r="H390" s="91">
        <v>5.0766580044860801</v>
      </c>
      <c r="I390" s="12"/>
      <c r="J390" s="13"/>
      <c r="K390" s="14"/>
      <c r="L390" s="12"/>
      <c r="M390" s="13"/>
      <c r="N390" s="14"/>
      <c r="O390" s="67"/>
      <c r="P390" s="59"/>
      <c r="Q390" s="60"/>
      <c r="R390" s="62"/>
      <c r="S390" s="59"/>
      <c r="T390" s="61"/>
      <c r="U390" s="124"/>
      <c r="V390" s="59"/>
      <c r="W390" s="50"/>
    </row>
    <row r="391" spans="1:23" x14ac:dyDescent="0.25">
      <c r="A391" s="211" t="s">
        <v>109</v>
      </c>
      <c r="B391" s="10" t="s">
        <v>140</v>
      </c>
      <c r="C391" s="11" t="s">
        <v>1029</v>
      </c>
      <c r="D391" s="11" t="s">
        <v>11</v>
      </c>
      <c r="E391" s="214">
        <f t="shared" si="4"/>
        <v>1</v>
      </c>
      <c r="F391" s="12"/>
      <c r="G391" s="13"/>
      <c r="H391" s="91"/>
      <c r="I391" s="12">
        <v>28</v>
      </c>
      <c r="J391" s="13">
        <v>1</v>
      </c>
      <c r="K391" s="14">
        <v>0.41877075905538402</v>
      </c>
      <c r="L391" s="12"/>
      <c r="M391" s="13"/>
      <c r="N391" s="14"/>
      <c r="O391" s="67"/>
      <c r="P391" s="59"/>
      <c r="Q391" s="60"/>
      <c r="R391" s="62"/>
      <c r="S391" s="59"/>
      <c r="T391" s="61"/>
      <c r="U391" s="124"/>
      <c r="V391" s="59"/>
      <c r="W391" s="50"/>
    </row>
    <row r="392" spans="1:23" x14ac:dyDescent="0.25">
      <c r="A392" s="211" t="s">
        <v>1278</v>
      </c>
      <c r="B392" s="10" t="s">
        <v>1279</v>
      </c>
      <c r="C392" s="11" t="s">
        <v>1029</v>
      </c>
      <c r="D392" s="11" t="s">
        <v>11</v>
      </c>
      <c r="E392" s="214">
        <f t="shared" si="4"/>
        <v>1</v>
      </c>
      <c r="F392" s="12"/>
      <c r="G392" s="13"/>
      <c r="H392" s="91"/>
      <c r="I392" s="12"/>
      <c r="J392" s="13"/>
      <c r="K392" s="14"/>
      <c r="L392" s="12">
        <v>18</v>
      </c>
      <c r="M392" s="13">
        <v>1</v>
      </c>
      <c r="N392" s="14">
        <v>0.499821938794695</v>
      </c>
      <c r="O392" s="67"/>
      <c r="P392" s="59"/>
      <c r="Q392" s="60"/>
      <c r="R392" s="62"/>
      <c r="S392" s="59"/>
      <c r="T392" s="61"/>
      <c r="U392" s="124"/>
      <c r="V392" s="59"/>
      <c r="W392" s="50"/>
    </row>
    <row r="393" spans="1:23" x14ac:dyDescent="0.25">
      <c r="A393" s="211" t="s">
        <v>967</v>
      </c>
      <c r="B393" s="10" t="s">
        <v>968</v>
      </c>
      <c r="C393" s="11" t="s">
        <v>1029</v>
      </c>
      <c r="D393" s="11" t="s">
        <v>11</v>
      </c>
      <c r="E393" s="214">
        <f t="shared" si="4"/>
        <v>1</v>
      </c>
      <c r="F393" s="12"/>
      <c r="G393" s="13"/>
      <c r="H393" s="91"/>
      <c r="I393" s="12">
        <v>22</v>
      </c>
      <c r="J393" s="13" t="s">
        <v>120</v>
      </c>
      <c r="K393" s="14">
        <v>0.30336712801432703</v>
      </c>
      <c r="L393" s="12"/>
      <c r="M393" s="13"/>
      <c r="N393" s="14"/>
      <c r="O393" s="67"/>
      <c r="P393" s="59"/>
      <c r="Q393" s="60"/>
      <c r="R393" s="62"/>
      <c r="S393" s="59"/>
      <c r="T393" s="61"/>
      <c r="U393" s="124"/>
      <c r="V393" s="59"/>
      <c r="W393" s="50"/>
    </row>
    <row r="394" spans="1:23" x14ac:dyDescent="0.25">
      <c r="A394" s="211" t="s">
        <v>766</v>
      </c>
      <c r="B394" s="10" t="s">
        <v>767</v>
      </c>
      <c r="C394" s="11" t="s">
        <v>1029</v>
      </c>
      <c r="D394" s="11" t="s">
        <v>11</v>
      </c>
      <c r="E394" s="214">
        <f t="shared" si="4"/>
        <v>1</v>
      </c>
      <c r="F394" s="12"/>
      <c r="G394" s="13"/>
      <c r="H394" s="91"/>
      <c r="I394" s="12">
        <v>67</v>
      </c>
      <c r="J394" s="13">
        <v>1</v>
      </c>
      <c r="K394" s="14">
        <v>0.197478764793663</v>
      </c>
      <c r="L394" s="12"/>
      <c r="M394" s="13"/>
      <c r="N394" s="14"/>
      <c r="O394" s="67"/>
      <c r="P394" s="59"/>
      <c r="Q394" s="60"/>
      <c r="R394" s="62"/>
      <c r="S394" s="59"/>
      <c r="T394" s="61"/>
      <c r="U394" s="124"/>
      <c r="V394" s="59"/>
      <c r="W394" s="50"/>
    </row>
    <row r="395" spans="1:23" x14ac:dyDescent="0.25">
      <c r="A395" s="211" t="s">
        <v>1280</v>
      </c>
      <c r="B395" s="10" t="s">
        <v>1281</v>
      </c>
      <c r="C395" s="11" t="s">
        <v>1029</v>
      </c>
      <c r="D395" s="11" t="s">
        <v>1036</v>
      </c>
      <c r="E395" s="214">
        <f t="shared" si="4"/>
        <v>1</v>
      </c>
      <c r="F395" s="12"/>
      <c r="G395" s="13"/>
      <c r="H395" s="91"/>
      <c r="I395" s="12"/>
      <c r="J395" s="13"/>
      <c r="K395" s="14"/>
      <c r="L395" s="12">
        <v>24</v>
      </c>
      <c r="M395" s="13">
        <v>1</v>
      </c>
      <c r="N395" s="14">
        <v>0.68357948839877103</v>
      </c>
      <c r="O395" s="67"/>
      <c r="P395" s="59"/>
      <c r="Q395" s="60"/>
      <c r="R395" s="62"/>
      <c r="S395" s="59"/>
      <c r="T395" s="61"/>
      <c r="U395" s="124"/>
      <c r="V395" s="59"/>
      <c r="W395" s="50"/>
    </row>
    <row r="396" spans="1:23" x14ac:dyDescent="0.25">
      <c r="A396" s="211" t="s">
        <v>969</v>
      </c>
      <c r="B396" s="10" t="s">
        <v>970</v>
      </c>
      <c r="C396" s="11" t="s">
        <v>1029</v>
      </c>
      <c r="D396" s="11" t="s">
        <v>1036</v>
      </c>
      <c r="E396" s="214">
        <f t="shared" si="4"/>
        <v>1</v>
      </c>
      <c r="F396" s="12"/>
      <c r="G396" s="13"/>
      <c r="H396" s="91"/>
      <c r="I396" s="12">
        <v>23</v>
      </c>
      <c r="J396" s="13" t="s">
        <v>120</v>
      </c>
      <c r="K396" s="14">
        <v>1.9679451393285601</v>
      </c>
      <c r="L396" s="12"/>
      <c r="M396" s="13"/>
      <c r="N396" s="14"/>
      <c r="O396" s="67"/>
      <c r="P396" s="59"/>
      <c r="Q396" s="60"/>
      <c r="R396" s="62"/>
      <c r="S396" s="59"/>
      <c r="T396" s="61"/>
      <c r="U396" s="124"/>
      <c r="V396" s="59"/>
      <c r="W396" s="50"/>
    </row>
    <row r="397" spans="1:23" x14ac:dyDescent="0.25">
      <c r="A397" s="211" t="s">
        <v>768</v>
      </c>
      <c r="B397" s="10" t="s">
        <v>769</v>
      </c>
      <c r="C397" s="11" t="s">
        <v>1029</v>
      </c>
      <c r="D397" s="11" t="s">
        <v>1036</v>
      </c>
      <c r="E397" s="214">
        <f t="shared" ref="E397:E464" si="5">IF(O397&lt;&gt;"","1","0")+IF(U397&lt;&gt;"","1","0")+IF(R397&lt;&gt;"","1","0")+IF(F397&lt;&gt;"","1","0")+IF(L397&lt;&gt;"","1","0")+IF(I397&lt;&gt;"","1","0")</f>
        <v>1</v>
      </c>
      <c r="F397" s="12"/>
      <c r="G397" s="13"/>
      <c r="H397" s="91"/>
      <c r="I397" s="12"/>
      <c r="J397" s="13"/>
      <c r="K397" s="14"/>
      <c r="L397" s="12"/>
      <c r="M397" s="13"/>
      <c r="N397" s="14"/>
      <c r="O397" s="67"/>
      <c r="P397" s="59"/>
      <c r="Q397" s="60"/>
      <c r="R397" s="62">
        <v>45</v>
      </c>
      <c r="S397" s="59">
        <v>1</v>
      </c>
      <c r="T397" s="61">
        <v>0.74491261758553085</v>
      </c>
      <c r="U397" s="124"/>
      <c r="V397" s="59"/>
      <c r="W397" s="50"/>
    </row>
    <row r="398" spans="1:23" x14ac:dyDescent="0.25">
      <c r="A398" s="211" t="s">
        <v>770</v>
      </c>
      <c r="B398" s="10" t="s">
        <v>771</v>
      </c>
      <c r="C398" s="11" t="s">
        <v>1029</v>
      </c>
      <c r="D398" s="11" t="s">
        <v>11</v>
      </c>
      <c r="E398" s="214">
        <f t="shared" si="5"/>
        <v>1</v>
      </c>
      <c r="F398" s="12"/>
      <c r="G398" s="13"/>
      <c r="H398" s="91"/>
      <c r="I398" s="12">
        <v>13</v>
      </c>
      <c r="J398" s="13" t="s">
        <v>120</v>
      </c>
      <c r="K398" s="14">
        <v>0.65882767720190205</v>
      </c>
      <c r="L398" s="12"/>
      <c r="M398" s="13"/>
      <c r="N398" s="14"/>
      <c r="O398" s="67"/>
      <c r="P398" s="59"/>
      <c r="Q398" s="60"/>
      <c r="R398" s="62"/>
      <c r="S398" s="59"/>
      <c r="T398" s="61"/>
      <c r="U398" s="124"/>
      <c r="V398" s="59"/>
      <c r="W398" s="50"/>
    </row>
    <row r="399" spans="1:23" x14ac:dyDescent="0.25">
      <c r="A399" s="211" t="s">
        <v>971</v>
      </c>
      <c r="B399" s="10" t="s">
        <v>972</v>
      </c>
      <c r="C399" s="11" t="s">
        <v>1029</v>
      </c>
      <c r="D399" s="11" t="s">
        <v>11</v>
      </c>
      <c r="E399" s="214">
        <f t="shared" si="5"/>
        <v>1</v>
      </c>
      <c r="F399" s="12"/>
      <c r="G399" s="13"/>
      <c r="H399" s="91"/>
      <c r="I399" s="12">
        <v>15</v>
      </c>
      <c r="J399" s="13">
        <v>1</v>
      </c>
      <c r="K399" s="14">
        <v>0.76301380686471898</v>
      </c>
      <c r="L399" s="12"/>
      <c r="M399" s="13"/>
      <c r="N399" s="14"/>
      <c r="O399" s="67"/>
      <c r="P399" s="59"/>
      <c r="Q399" s="60"/>
      <c r="R399" s="62"/>
      <c r="S399" s="59"/>
      <c r="T399" s="61"/>
      <c r="U399" s="124"/>
      <c r="V399" s="59"/>
      <c r="W399" s="50"/>
    </row>
    <row r="400" spans="1:23" x14ac:dyDescent="0.25">
      <c r="A400" s="211" t="s">
        <v>1283</v>
      </c>
      <c r="B400" s="10" t="s">
        <v>1284</v>
      </c>
      <c r="C400" s="11" t="s">
        <v>1029</v>
      </c>
      <c r="D400" s="11" t="s">
        <v>11</v>
      </c>
      <c r="E400" s="214">
        <f t="shared" si="5"/>
        <v>1</v>
      </c>
      <c r="F400" s="12"/>
      <c r="G400" s="13"/>
      <c r="H400" s="91"/>
      <c r="I400" s="12"/>
      <c r="J400" s="13"/>
      <c r="K400" s="14"/>
      <c r="L400" s="257">
        <v>29</v>
      </c>
      <c r="M400" s="258">
        <v>1</v>
      </c>
      <c r="N400" s="259">
        <v>11.407760273744399</v>
      </c>
      <c r="O400" s="67"/>
      <c r="P400" s="59"/>
      <c r="Q400" s="60"/>
      <c r="R400" s="62"/>
      <c r="S400" s="59"/>
      <c r="T400" s="61"/>
      <c r="U400" s="124"/>
      <c r="V400" s="59"/>
      <c r="W400" s="50"/>
    </row>
    <row r="401" spans="1:23" x14ac:dyDescent="0.25">
      <c r="A401" s="211" t="s">
        <v>774</v>
      </c>
      <c r="B401" s="10" t="s">
        <v>775</v>
      </c>
      <c r="C401" s="11" t="s">
        <v>1040</v>
      </c>
      <c r="D401" s="11" t="s">
        <v>11</v>
      </c>
      <c r="E401" s="214">
        <f t="shared" si="5"/>
        <v>1</v>
      </c>
      <c r="F401" s="12"/>
      <c r="G401" s="13"/>
      <c r="H401" s="91"/>
      <c r="I401" s="12">
        <v>7</v>
      </c>
      <c r="J401" s="13">
        <v>1</v>
      </c>
      <c r="K401" s="14">
        <v>123.697663202493</v>
      </c>
      <c r="L401" s="12"/>
      <c r="M401" s="13"/>
      <c r="N401" s="14"/>
      <c r="O401" s="67"/>
      <c r="P401" s="59"/>
      <c r="Q401" s="60"/>
      <c r="R401" s="62"/>
      <c r="S401" s="59"/>
      <c r="T401" s="61"/>
      <c r="U401" s="124"/>
      <c r="V401" s="59"/>
      <c r="W401" s="50"/>
    </row>
    <row r="402" spans="1:23" x14ac:dyDescent="0.25">
      <c r="A402" s="211" t="s">
        <v>1208</v>
      </c>
      <c r="B402" s="10" t="s">
        <v>1209</v>
      </c>
      <c r="C402" s="11" t="s">
        <v>1029</v>
      </c>
      <c r="D402" s="11" t="s">
        <v>11</v>
      </c>
      <c r="E402" s="214">
        <f t="shared" si="5"/>
        <v>1</v>
      </c>
      <c r="F402" s="12"/>
      <c r="G402" s="13"/>
      <c r="H402" s="91"/>
      <c r="I402" s="12"/>
      <c r="J402" s="13"/>
      <c r="K402" s="14"/>
      <c r="L402" s="257">
        <v>11</v>
      </c>
      <c r="M402" s="258">
        <v>1</v>
      </c>
      <c r="N402" s="259">
        <v>5.5125018135445796</v>
      </c>
      <c r="O402" s="67"/>
      <c r="P402" s="59"/>
      <c r="Q402" s="60"/>
      <c r="R402" s="62"/>
      <c r="S402" s="59"/>
      <c r="T402" s="61"/>
      <c r="U402" s="124"/>
      <c r="V402" s="59"/>
      <c r="W402" s="50"/>
    </row>
    <row r="403" spans="1:23" x14ac:dyDescent="0.25">
      <c r="A403" s="211" t="s">
        <v>975</v>
      </c>
      <c r="B403" s="10" t="s">
        <v>976</v>
      </c>
      <c r="C403" s="11" t="s">
        <v>1029</v>
      </c>
      <c r="D403" s="11" t="s">
        <v>11</v>
      </c>
      <c r="E403" s="214">
        <f t="shared" si="5"/>
        <v>1</v>
      </c>
      <c r="F403" s="12">
        <v>13</v>
      </c>
      <c r="G403" s="13" t="s">
        <v>120</v>
      </c>
      <c r="H403" s="91">
        <v>1.4249366677745099</v>
      </c>
      <c r="I403" s="12"/>
      <c r="J403" s="13"/>
      <c r="K403" s="14"/>
      <c r="L403" s="12"/>
      <c r="M403" s="13"/>
      <c r="N403" s="14"/>
      <c r="O403" s="67"/>
      <c r="P403" s="59"/>
      <c r="Q403" s="60"/>
      <c r="R403" s="62"/>
      <c r="S403" s="59"/>
      <c r="T403" s="61"/>
      <c r="U403" s="124"/>
      <c r="V403" s="59"/>
      <c r="W403" s="50"/>
    </row>
    <row r="404" spans="1:23" x14ac:dyDescent="0.25">
      <c r="A404" s="211" t="s">
        <v>1285</v>
      </c>
      <c r="B404" s="10" t="s">
        <v>377</v>
      </c>
      <c r="C404" s="11" t="s">
        <v>1029</v>
      </c>
      <c r="D404" s="11" t="s">
        <v>1036</v>
      </c>
      <c r="E404" s="214">
        <f t="shared" si="5"/>
        <v>1</v>
      </c>
      <c r="F404" s="12"/>
      <c r="G404" s="13"/>
      <c r="H404" s="91"/>
      <c r="I404" s="12"/>
      <c r="J404" s="13"/>
      <c r="K404" s="14"/>
      <c r="L404" s="12">
        <v>44</v>
      </c>
      <c r="M404" s="13" t="s">
        <v>120</v>
      </c>
      <c r="N404" s="14">
        <v>0.26149109966698902</v>
      </c>
      <c r="O404" s="67"/>
      <c r="P404" s="59"/>
      <c r="Q404" s="60"/>
      <c r="R404" s="62"/>
      <c r="S404" s="59"/>
      <c r="T404" s="61"/>
      <c r="U404" s="124"/>
      <c r="V404" s="59"/>
      <c r="W404" s="50"/>
    </row>
    <row r="405" spans="1:23" x14ac:dyDescent="0.25">
      <c r="A405" s="211" t="s">
        <v>1286</v>
      </c>
      <c r="B405" s="10" t="s">
        <v>1287</v>
      </c>
      <c r="C405" s="11" t="s">
        <v>1039</v>
      </c>
      <c r="D405" s="11" t="s">
        <v>11</v>
      </c>
      <c r="E405" s="214">
        <f t="shared" si="5"/>
        <v>1</v>
      </c>
      <c r="F405" s="12"/>
      <c r="G405" s="13"/>
      <c r="H405" s="91"/>
      <c r="I405" s="12"/>
      <c r="J405" s="13"/>
      <c r="K405" s="14"/>
      <c r="L405" s="12">
        <v>12</v>
      </c>
      <c r="M405" s="13" t="s">
        <v>120</v>
      </c>
      <c r="N405" s="14">
        <v>0.34404385959014799</v>
      </c>
      <c r="O405" s="67"/>
      <c r="P405" s="59"/>
      <c r="Q405" s="60"/>
      <c r="R405" s="62"/>
      <c r="S405" s="59"/>
      <c r="T405" s="61"/>
      <c r="U405" s="124"/>
      <c r="V405" s="59"/>
      <c r="W405" s="50"/>
    </row>
    <row r="406" spans="1:23" x14ac:dyDescent="0.25">
      <c r="A406" s="211" t="s">
        <v>776</v>
      </c>
      <c r="B406" s="10" t="s">
        <v>777</v>
      </c>
      <c r="C406" s="11" t="s">
        <v>1029</v>
      </c>
      <c r="D406" s="11" t="s">
        <v>1036</v>
      </c>
      <c r="E406" s="214">
        <f t="shared" si="5"/>
        <v>1</v>
      </c>
      <c r="F406" s="12"/>
      <c r="G406" s="13"/>
      <c r="H406" s="91"/>
      <c r="I406" s="12">
        <v>37</v>
      </c>
      <c r="J406" s="13">
        <v>1</v>
      </c>
      <c r="K406" s="14">
        <v>0.29378252403048599</v>
      </c>
      <c r="L406" s="12"/>
      <c r="M406" s="13"/>
      <c r="N406" s="14"/>
      <c r="O406" s="67"/>
      <c r="P406" s="59"/>
      <c r="Q406" s="60"/>
      <c r="R406" s="62"/>
      <c r="S406" s="59"/>
      <c r="T406" s="61"/>
      <c r="U406" s="124"/>
      <c r="V406" s="59"/>
      <c r="W406" s="50"/>
    </row>
    <row r="407" spans="1:23" x14ac:dyDescent="0.25">
      <c r="A407" s="211" t="s">
        <v>329</v>
      </c>
      <c r="B407" s="10" t="s">
        <v>330</v>
      </c>
      <c r="C407" s="11" t="s">
        <v>1029</v>
      </c>
      <c r="D407" s="11" t="s">
        <v>1036</v>
      </c>
      <c r="E407" s="214">
        <f t="shared" si="5"/>
        <v>1</v>
      </c>
      <c r="F407" s="12"/>
      <c r="G407" s="13"/>
      <c r="H407" s="91"/>
      <c r="I407" s="12">
        <v>56</v>
      </c>
      <c r="J407" s="13">
        <v>1</v>
      </c>
      <c r="K407" s="14">
        <v>0.10070907763377999</v>
      </c>
      <c r="L407" s="12"/>
      <c r="M407" s="13"/>
      <c r="N407" s="14"/>
      <c r="O407" s="67"/>
      <c r="P407" s="59"/>
      <c r="Q407" s="60"/>
      <c r="R407" s="62"/>
      <c r="S407" s="59"/>
      <c r="T407" s="61"/>
      <c r="U407" s="124"/>
      <c r="V407" s="59"/>
      <c r="W407" s="50"/>
    </row>
    <row r="408" spans="1:23" x14ac:dyDescent="0.25">
      <c r="A408" s="308" t="s">
        <v>778</v>
      </c>
      <c r="B408" s="311" t="s">
        <v>779</v>
      </c>
      <c r="C408" s="314" t="s">
        <v>1029</v>
      </c>
      <c r="D408" s="314" t="s">
        <v>1036</v>
      </c>
      <c r="E408" s="317">
        <f t="shared" si="5"/>
        <v>1</v>
      </c>
      <c r="F408" s="193"/>
      <c r="G408" s="160"/>
      <c r="H408" s="194"/>
      <c r="I408" s="162">
        <v>24</v>
      </c>
      <c r="J408" s="157" t="s">
        <v>120</v>
      </c>
      <c r="K408" s="163">
        <v>0.32311948180131</v>
      </c>
      <c r="L408" s="159"/>
      <c r="M408" s="160"/>
      <c r="N408" s="161"/>
      <c r="O408" s="164"/>
      <c r="P408" s="157"/>
      <c r="Q408" s="163"/>
      <c r="R408" s="162"/>
      <c r="S408" s="157"/>
      <c r="T408" s="158"/>
      <c r="U408" s="165"/>
      <c r="V408" s="157"/>
      <c r="W408" s="166"/>
    </row>
    <row r="409" spans="1:23" x14ac:dyDescent="0.25">
      <c r="A409" s="310"/>
      <c r="B409" s="313"/>
      <c r="C409" s="316"/>
      <c r="D409" s="316"/>
      <c r="E409" s="319">
        <f t="shared" si="5"/>
        <v>1</v>
      </c>
      <c r="F409" s="195"/>
      <c r="G409" s="196"/>
      <c r="H409" s="197"/>
      <c r="I409" s="189">
        <v>36</v>
      </c>
      <c r="J409" s="187">
        <v>1</v>
      </c>
      <c r="K409" s="188">
        <v>0.348766044140914</v>
      </c>
      <c r="L409" s="198"/>
      <c r="M409" s="196"/>
      <c r="N409" s="199"/>
      <c r="O409" s="186"/>
      <c r="P409" s="187"/>
      <c r="Q409" s="188"/>
      <c r="R409" s="189"/>
      <c r="S409" s="187"/>
      <c r="T409" s="190"/>
      <c r="U409" s="191"/>
      <c r="V409" s="187"/>
      <c r="W409" s="192"/>
    </row>
    <row r="410" spans="1:23" x14ac:dyDescent="0.25">
      <c r="A410" s="211" t="s">
        <v>780</v>
      </c>
      <c r="B410" s="10" t="s">
        <v>781</v>
      </c>
      <c r="C410" s="11" t="s">
        <v>1029</v>
      </c>
      <c r="D410" s="11" t="s">
        <v>11</v>
      </c>
      <c r="E410" s="214">
        <f t="shared" si="5"/>
        <v>1</v>
      </c>
      <c r="F410" s="12"/>
      <c r="G410" s="13"/>
      <c r="H410" s="91"/>
      <c r="I410" s="12">
        <v>44</v>
      </c>
      <c r="J410" s="13" t="s">
        <v>120</v>
      </c>
      <c r="K410" s="14">
        <v>0.79134171977532997</v>
      </c>
      <c r="L410" s="12"/>
      <c r="M410" s="13"/>
      <c r="N410" s="14"/>
      <c r="O410" s="67"/>
      <c r="P410" s="59"/>
      <c r="Q410" s="60"/>
      <c r="R410" s="62"/>
      <c r="S410" s="59"/>
      <c r="T410" s="61"/>
      <c r="U410" s="124"/>
      <c r="V410" s="59"/>
      <c r="W410" s="50"/>
    </row>
    <row r="411" spans="1:23" x14ac:dyDescent="0.25">
      <c r="A411" s="211" t="s">
        <v>1288</v>
      </c>
      <c r="B411" s="10" t="s">
        <v>1289</v>
      </c>
      <c r="C411" s="11" t="s">
        <v>1029</v>
      </c>
      <c r="D411" s="11" t="s">
        <v>1036</v>
      </c>
      <c r="E411" s="214">
        <f t="shared" si="5"/>
        <v>1</v>
      </c>
      <c r="F411" s="12"/>
      <c r="G411" s="13"/>
      <c r="H411" s="91"/>
      <c r="I411" s="12"/>
      <c r="J411" s="13"/>
      <c r="K411" s="14"/>
      <c r="L411" s="12">
        <v>8</v>
      </c>
      <c r="M411" s="13" t="s">
        <v>120</v>
      </c>
      <c r="N411" s="14">
        <v>2.34574109982263</v>
      </c>
      <c r="O411" s="67"/>
      <c r="P411" s="59"/>
      <c r="Q411" s="60"/>
      <c r="R411" s="62"/>
      <c r="S411" s="59"/>
      <c r="T411" s="61"/>
      <c r="U411" s="124"/>
      <c r="V411" s="59"/>
      <c r="W411" s="50"/>
    </row>
    <row r="412" spans="1:23" x14ac:dyDescent="0.25">
      <c r="A412" s="211" t="s">
        <v>782</v>
      </c>
      <c r="B412" s="10" t="s">
        <v>782</v>
      </c>
      <c r="C412" s="11" t="s">
        <v>1040</v>
      </c>
      <c r="D412" s="11" t="s">
        <v>11</v>
      </c>
      <c r="E412" s="214">
        <f t="shared" si="5"/>
        <v>1</v>
      </c>
      <c r="F412" s="12">
        <v>5</v>
      </c>
      <c r="G412" s="13">
        <v>1</v>
      </c>
      <c r="H412" s="91">
        <v>117.496894765508</v>
      </c>
      <c r="I412" s="12"/>
      <c r="J412" s="13"/>
      <c r="K412" s="14"/>
      <c r="L412" s="12"/>
      <c r="M412" s="13"/>
      <c r="N412" s="14"/>
      <c r="O412" s="67"/>
      <c r="P412" s="59"/>
      <c r="Q412" s="60"/>
      <c r="R412" s="62"/>
      <c r="S412" s="59"/>
      <c r="T412" s="61"/>
      <c r="U412" s="124"/>
      <c r="V412" s="59"/>
      <c r="W412" s="50"/>
    </row>
    <row r="413" spans="1:23" x14ac:dyDescent="0.25">
      <c r="A413" s="211" t="s">
        <v>1290</v>
      </c>
      <c r="B413" s="10" t="s">
        <v>1291</v>
      </c>
      <c r="C413" s="11" t="s">
        <v>1039</v>
      </c>
      <c r="D413" s="11" t="s">
        <v>11</v>
      </c>
      <c r="E413" s="214">
        <f t="shared" si="5"/>
        <v>1</v>
      </c>
      <c r="F413" s="12"/>
      <c r="G413" s="13"/>
      <c r="H413" s="91"/>
      <c r="I413" s="12"/>
      <c r="J413" s="13"/>
      <c r="K413" s="14"/>
      <c r="L413" s="257">
        <v>5</v>
      </c>
      <c r="M413" s="258" t="s">
        <v>120</v>
      </c>
      <c r="N413" s="259">
        <v>186.892220917879</v>
      </c>
      <c r="O413" s="67"/>
      <c r="P413" s="59"/>
      <c r="Q413" s="60"/>
      <c r="R413" s="62"/>
      <c r="S413" s="59"/>
      <c r="T413" s="61"/>
      <c r="U413" s="124"/>
      <c r="V413" s="59"/>
      <c r="W413" s="50"/>
    </row>
    <row r="414" spans="1:23" x14ac:dyDescent="0.25">
      <c r="A414" s="211" t="s">
        <v>222</v>
      </c>
      <c r="B414" s="10" t="s">
        <v>223</v>
      </c>
      <c r="C414" s="11" t="s">
        <v>1029</v>
      </c>
      <c r="D414" s="11" t="s">
        <v>11</v>
      </c>
      <c r="E414" s="214">
        <f t="shared" si="5"/>
        <v>1</v>
      </c>
      <c r="F414" s="12"/>
      <c r="G414" s="13"/>
      <c r="H414" s="91"/>
      <c r="I414" s="12">
        <v>11</v>
      </c>
      <c r="J414" s="13" t="s">
        <v>120</v>
      </c>
      <c r="K414" s="14">
        <v>6.1342799437429001</v>
      </c>
      <c r="L414" s="12"/>
      <c r="M414" s="13"/>
      <c r="N414" s="14"/>
      <c r="O414" s="67"/>
      <c r="P414" s="59"/>
      <c r="Q414" s="60"/>
      <c r="R414" s="62"/>
      <c r="S414" s="59"/>
      <c r="T414" s="61"/>
      <c r="U414" s="124"/>
      <c r="V414" s="59"/>
      <c r="W414" s="50"/>
    </row>
    <row r="415" spans="1:23" x14ac:dyDescent="0.25">
      <c r="A415" s="211" t="s">
        <v>1293</v>
      </c>
      <c r="B415" s="10" t="s">
        <v>1294</v>
      </c>
      <c r="C415" s="11" t="s">
        <v>1029</v>
      </c>
      <c r="D415" s="11"/>
      <c r="E415" s="214">
        <f t="shared" si="5"/>
        <v>1</v>
      </c>
      <c r="F415" s="12"/>
      <c r="G415" s="13"/>
      <c r="H415" s="91"/>
      <c r="I415" s="12"/>
      <c r="J415" s="13"/>
      <c r="K415" s="14"/>
      <c r="L415" s="257">
        <v>5</v>
      </c>
      <c r="M415" s="258" t="s">
        <v>120</v>
      </c>
      <c r="N415" s="259">
        <v>12.339090565232</v>
      </c>
      <c r="O415" s="67"/>
      <c r="P415" s="59"/>
      <c r="Q415" s="60"/>
      <c r="R415" s="62"/>
      <c r="S415" s="59"/>
      <c r="T415" s="61"/>
      <c r="U415" s="124"/>
      <c r="V415" s="59"/>
      <c r="W415" s="50"/>
    </row>
    <row r="416" spans="1:23" x14ac:dyDescent="0.25">
      <c r="A416" s="211" t="s">
        <v>1295</v>
      </c>
      <c r="B416" s="10" t="s">
        <v>1296</v>
      </c>
      <c r="C416" s="11" t="s">
        <v>1029</v>
      </c>
      <c r="D416" s="11" t="s">
        <v>11</v>
      </c>
      <c r="E416" s="214">
        <f t="shared" si="5"/>
        <v>1</v>
      </c>
      <c r="F416" s="12"/>
      <c r="G416" s="13"/>
      <c r="H416" s="91"/>
      <c r="I416" s="12"/>
      <c r="J416" s="13"/>
      <c r="K416" s="14"/>
      <c r="L416" s="12">
        <v>16</v>
      </c>
      <c r="M416" s="13">
        <v>1</v>
      </c>
      <c r="N416" s="14">
        <v>0.99810461172722797</v>
      </c>
      <c r="O416" s="67"/>
      <c r="P416" s="59"/>
      <c r="Q416" s="60"/>
      <c r="R416" s="62"/>
      <c r="S416" s="59"/>
      <c r="T416" s="61"/>
      <c r="U416" s="124"/>
      <c r="V416" s="59"/>
      <c r="W416" s="50"/>
    </row>
    <row r="417" spans="1:24" x14ac:dyDescent="0.25">
      <c r="A417" s="211" t="s">
        <v>979</v>
      </c>
      <c r="B417" s="10" t="s">
        <v>978</v>
      </c>
      <c r="C417" s="11" t="s">
        <v>1035</v>
      </c>
      <c r="D417" s="11" t="s">
        <v>1036</v>
      </c>
      <c r="E417" s="214">
        <f t="shared" si="5"/>
        <v>1</v>
      </c>
      <c r="F417" s="12"/>
      <c r="G417" s="13"/>
      <c r="H417" s="91"/>
      <c r="I417" s="12">
        <v>95</v>
      </c>
      <c r="J417" s="13">
        <v>1</v>
      </c>
      <c r="K417" s="14">
        <v>0.36422875155003098</v>
      </c>
      <c r="L417" s="12"/>
      <c r="M417" s="13"/>
      <c r="N417" s="14"/>
      <c r="O417" s="67"/>
      <c r="P417" s="59"/>
      <c r="Q417" s="60"/>
      <c r="R417" s="62"/>
      <c r="S417" s="59"/>
      <c r="T417" s="61"/>
      <c r="U417" s="124"/>
      <c r="V417" s="59"/>
      <c r="W417" s="50"/>
    </row>
    <row r="418" spans="1:24" x14ac:dyDescent="0.25">
      <c r="A418" s="211" t="s">
        <v>783</v>
      </c>
      <c r="B418" s="10" t="s">
        <v>784</v>
      </c>
      <c r="C418" s="11" t="s">
        <v>1029</v>
      </c>
      <c r="D418" s="11" t="s">
        <v>11</v>
      </c>
      <c r="E418" s="214">
        <f t="shared" si="5"/>
        <v>1</v>
      </c>
      <c r="F418" s="12"/>
      <c r="G418" s="13"/>
      <c r="H418" s="91"/>
      <c r="I418" s="12">
        <v>12</v>
      </c>
      <c r="J418" s="13">
        <v>1</v>
      </c>
      <c r="K418" s="14">
        <v>2.2294895840321098</v>
      </c>
      <c r="L418" s="12"/>
      <c r="M418" s="13"/>
      <c r="N418" s="14"/>
      <c r="O418" s="67"/>
      <c r="P418" s="59"/>
      <c r="Q418" s="60"/>
      <c r="R418" s="62"/>
      <c r="S418" s="59"/>
      <c r="T418" s="61"/>
      <c r="U418" s="124"/>
      <c r="V418" s="59"/>
      <c r="W418" s="50"/>
    </row>
    <row r="419" spans="1:24" x14ac:dyDescent="0.25">
      <c r="A419" s="211" t="s">
        <v>785</v>
      </c>
      <c r="B419" s="10" t="s">
        <v>786</v>
      </c>
      <c r="C419" s="11" t="s">
        <v>1040</v>
      </c>
      <c r="D419" s="11" t="s">
        <v>1036</v>
      </c>
      <c r="E419" s="214">
        <f t="shared" si="5"/>
        <v>1</v>
      </c>
      <c r="F419" s="12"/>
      <c r="G419" s="13"/>
      <c r="H419" s="91"/>
      <c r="I419" s="12">
        <v>6</v>
      </c>
      <c r="J419" s="13" t="s">
        <v>120</v>
      </c>
      <c r="K419" s="14">
        <v>12.9585552759566</v>
      </c>
      <c r="L419" s="12"/>
      <c r="M419" s="13"/>
      <c r="N419" s="14"/>
      <c r="O419" s="67"/>
      <c r="P419" s="59"/>
      <c r="Q419" s="60"/>
      <c r="R419" s="62"/>
      <c r="S419" s="59"/>
      <c r="T419" s="61"/>
      <c r="U419" s="124"/>
      <c r="V419" s="59"/>
      <c r="W419" s="50"/>
    </row>
    <row r="420" spans="1:24" x14ac:dyDescent="0.25">
      <c r="A420" s="211" t="s">
        <v>787</v>
      </c>
      <c r="B420" s="10" t="s">
        <v>788</v>
      </c>
      <c r="C420" s="11" t="s">
        <v>1040</v>
      </c>
      <c r="D420" s="11" t="s">
        <v>11</v>
      </c>
      <c r="E420" s="214">
        <f t="shared" si="5"/>
        <v>1</v>
      </c>
      <c r="F420" s="12"/>
      <c r="G420" s="13"/>
      <c r="H420" s="91"/>
      <c r="I420" s="12">
        <v>11</v>
      </c>
      <c r="J420" s="13">
        <v>1</v>
      </c>
      <c r="K420" s="14">
        <v>8.8771722464835996</v>
      </c>
      <c r="L420" s="12"/>
      <c r="M420" s="13"/>
      <c r="N420" s="14"/>
      <c r="O420" s="67"/>
      <c r="P420" s="59"/>
      <c r="Q420" s="60"/>
      <c r="R420" s="62"/>
      <c r="S420" s="59"/>
      <c r="T420" s="61"/>
      <c r="U420" s="124"/>
      <c r="V420" s="59"/>
      <c r="W420" s="50"/>
    </row>
    <row r="421" spans="1:24" x14ac:dyDescent="0.25">
      <c r="A421" s="211" t="s">
        <v>1298</v>
      </c>
      <c r="B421" s="10" t="s">
        <v>1299</v>
      </c>
      <c r="C421" s="11" t="s">
        <v>1038</v>
      </c>
      <c r="D421" s="11" t="s">
        <v>11</v>
      </c>
      <c r="E421" s="214">
        <f t="shared" si="5"/>
        <v>1</v>
      </c>
      <c r="F421" s="12"/>
      <c r="G421" s="13"/>
      <c r="H421" s="91"/>
      <c r="I421" s="12"/>
      <c r="J421" s="13"/>
      <c r="K421" s="14"/>
      <c r="L421" s="257">
        <v>12</v>
      </c>
      <c r="M421" s="258" t="s">
        <v>120</v>
      </c>
      <c r="N421" s="259">
        <v>0.44685581780293898</v>
      </c>
      <c r="O421" s="67"/>
      <c r="P421" s="59"/>
      <c r="Q421" s="60"/>
      <c r="R421" s="62"/>
      <c r="S421" s="59"/>
      <c r="T421" s="61"/>
      <c r="U421" s="124"/>
      <c r="V421" s="59"/>
      <c r="W421" s="50"/>
    </row>
    <row r="422" spans="1:24" x14ac:dyDescent="0.25">
      <c r="A422" s="211" t="s">
        <v>1300</v>
      </c>
      <c r="B422" s="10" t="s">
        <v>1301</v>
      </c>
      <c r="C422" s="11" t="s">
        <v>1029</v>
      </c>
      <c r="D422" s="11" t="s">
        <v>11</v>
      </c>
      <c r="E422" s="214">
        <f t="shared" si="5"/>
        <v>1</v>
      </c>
      <c r="F422" s="12"/>
      <c r="G422" s="13"/>
      <c r="H422" s="91"/>
      <c r="I422" s="12"/>
      <c r="J422" s="13"/>
      <c r="K422" s="14"/>
      <c r="L422" s="257">
        <v>15</v>
      </c>
      <c r="M422" s="258">
        <v>1</v>
      </c>
      <c r="N422" s="259">
        <v>0.33334056604804402</v>
      </c>
      <c r="O422" s="67"/>
      <c r="P422" s="59"/>
      <c r="Q422" s="60"/>
      <c r="R422" s="62"/>
      <c r="S422" s="59"/>
      <c r="T422" s="61"/>
      <c r="U422" s="124"/>
      <c r="V422" s="59"/>
      <c r="W422" s="50"/>
    </row>
    <row r="423" spans="1:24" x14ac:dyDescent="0.25">
      <c r="A423" s="211" t="s">
        <v>1302</v>
      </c>
      <c r="B423" s="10" t="s">
        <v>1303</v>
      </c>
      <c r="C423" s="11" t="s">
        <v>1029</v>
      </c>
      <c r="D423" s="11" t="s">
        <v>11</v>
      </c>
      <c r="E423" s="214">
        <f t="shared" si="5"/>
        <v>1</v>
      </c>
      <c r="F423" s="12"/>
      <c r="G423" s="13"/>
      <c r="H423" s="91"/>
      <c r="I423" s="12"/>
      <c r="J423" s="13"/>
      <c r="K423" s="14"/>
      <c r="L423" s="12">
        <v>16</v>
      </c>
      <c r="M423" s="13" t="s">
        <v>120</v>
      </c>
      <c r="N423" s="14">
        <v>4.6347520805704301</v>
      </c>
      <c r="O423" s="67"/>
      <c r="P423" s="59"/>
      <c r="Q423" s="60"/>
      <c r="R423" s="62"/>
      <c r="S423" s="59"/>
      <c r="T423" s="61"/>
      <c r="U423" s="124"/>
      <c r="V423" s="59"/>
      <c r="W423" s="50"/>
    </row>
    <row r="424" spans="1:24" x14ac:dyDescent="0.25">
      <c r="A424" s="211" t="s">
        <v>980</v>
      </c>
      <c r="B424" s="10" t="s">
        <v>5</v>
      </c>
      <c r="C424" s="11" t="s">
        <v>1029</v>
      </c>
      <c r="D424" s="11" t="s">
        <v>1036</v>
      </c>
      <c r="E424" s="214">
        <f t="shared" si="5"/>
        <v>1</v>
      </c>
      <c r="F424" s="12">
        <v>169</v>
      </c>
      <c r="G424" s="13">
        <v>2</v>
      </c>
      <c r="H424" s="91">
        <v>0.49610319433419098</v>
      </c>
      <c r="I424" s="12"/>
      <c r="J424" s="13"/>
      <c r="K424" s="14"/>
      <c r="L424" s="12"/>
      <c r="M424" s="13"/>
      <c r="N424" s="14"/>
      <c r="O424" s="67"/>
      <c r="P424" s="59"/>
      <c r="Q424" s="60"/>
      <c r="R424" s="62"/>
      <c r="S424" s="59"/>
      <c r="T424" s="61"/>
      <c r="U424" s="124"/>
      <c r="V424" s="59"/>
      <c r="W424" s="50"/>
    </row>
    <row r="425" spans="1:24" x14ac:dyDescent="0.25">
      <c r="A425" s="211" t="s">
        <v>792</v>
      </c>
      <c r="B425" s="10" t="s">
        <v>793</v>
      </c>
      <c r="C425" s="11" t="s">
        <v>1029</v>
      </c>
      <c r="D425" s="11" t="s">
        <v>11</v>
      </c>
      <c r="E425" s="214">
        <f t="shared" si="5"/>
        <v>1</v>
      </c>
      <c r="F425" s="12"/>
      <c r="G425" s="13"/>
      <c r="H425" s="91"/>
      <c r="I425" s="12">
        <v>35</v>
      </c>
      <c r="J425" s="13">
        <v>1</v>
      </c>
      <c r="K425" s="14">
        <v>0.11646090413242199</v>
      </c>
      <c r="L425" s="12"/>
      <c r="M425" s="13"/>
      <c r="N425" s="14"/>
      <c r="O425" s="67"/>
      <c r="P425" s="59"/>
      <c r="Q425" s="60"/>
      <c r="R425" s="62"/>
      <c r="S425" s="59"/>
      <c r="T425" s="61"/>
      <c r="U425" s="124"/>
      <c r="V425" s="59"/>
      <c r="W425" s="50"/>
      <c r="X425" s="26"/>
    </row>
    <row r="426" spans="1:24" x14ac:dyDescent="0.25">
      <c r="A426" s="211" t="s">
        <v>982</v>
      </c>
      <c r="B426" s="10" t="s">
        <v>983</v>
      </c>
      <c r="C426" s="11" t="s">
        <v>1102</v>
      </c>
      <c r="D426" s="11" t="s">
        <v>11</v>
      </c>
      <c r="E426" s="214">
        <f t="shared" si="5"/>
        <v>1</v>
      </c>
      <c r="F426" s="12"/>
      <c r="G426" s="13"/>
      <c r="H426" s="91"/>
      <c r="I426" s="257">
        <v>25</v>
      </c>
      <c r="J426" s="258" t="s">
        <v>120</v>
      </c>
      <c r="K426" s="259">
        <v>2.7165425564998</v>
      </c>
      <c r="L426" s="12"/>
      <c r="M426" s="13"/>
      <c r="N426" s="14"/>
      <c r="O426" s="67"/>
      <c r="P426" s="59"/>
      <c r="Q426" s="60"/>
      <c r="R426" s="62"/>
      <c r="S426" s="59"/>
      <c r="T426" s="61"/>
      <c r="U426" s="124"/>
      <c r="V426" s="59"/>
      <c r="W426" s="50"/>
    </row>
    <row r="427" spans="1:24" x14ac:dyDescent="0.25">
      <c r="A427" s="211" t="s">
        <v>1304</v>
      </c>
      <c r="B427" s="10" t="s">
        <v>1306</v>
      </c>
      <c r="C427" s="11" t="s">
        <v>1039</v>
      </c>
      <c r="D427" s="11" t="s">
        <v>1036</v>
      </c>
      <c r="E427" s="214">
        <f t="shared" si="5"/>
        <v>1</v>
      </c>
      <c r="F427" s="12"/>
      <c r="G427" s="13"/>
      <c r="H427" s="91"/>
      <c r="I427" s="12"/>
      <c r="J427" s="13"/>
      <c r="K427" s="14"/>
      <c r="L427" s="257">
        <v>7</v>
      </c>
      <c r="M427" s="258">
        <v>1</v>
      </c>
      <c r="N427" s="259">
        <v>18.117448537581101</v>
      </c>
      <c r="O427" s="67"/>
      <c r="P427" s="59"/>
      <c r="Q427" s="60"/>
      <c r="R427" s="62"/>
      <c r="S427" s="59"/>
      <c r="T427" s="61"/>
      <c r="U427" s="124"/>
      <c r="V427" s="59"/>
      <c r="W427" s="50"/>
    </row>
    <row r="428" spans="1:24" x14ac:dyDescent="0.25">
      <c r="A428" s="211" t="s">
        <v>1305</v>
      </c>
      <c r="B428" s="10" t="s">
        <v>1307</v>
      </c>
      <c r="C428" s="11" t="s">
        <v>1035</v>
      </c>
      <c r="D428" s="11" t="s">
        <v>1036</v>
      </c>
      <c r="E428" s="214">
        <f t="shared" si="5"/>
        <v>1</v>
      </c>
      <c r="F428" s="12"/>
      <c r="G428" s="13"/>
      <c r="H428" s="91"/>
      <c r="I428" s="12"/>
      <c r="J428" s="13"/>
      <c r="K428" s="14"/>
      <c r="L428" s="257">
        <v>12</v>
      </c>
      <c r="M428" s="258">
        <v>2</v>
      </c>
      <c r="N428" s="259">
        <v>8.6359080165654696</v>
      </c>
      <c r="O428" s="67"/>
      <c r="P428" s="59"/>
      <c r="Q428" s="60"/>
      <c r="R428" s="62"/>
      <c r="S428" s="59"/>
      <c r="T428" s="61"/>
      <c r="U428" s="124"/>
      <c r="V428" s="59"/>
      <c r="W428" s="50"/>
    </row>
    <row r="429" spans="1:24" x14ac:dyDescent="0.25">
      <c r="A429" s="211" t="s">
        <v>984</v>
      </c>
      <c r="B429" s="10" t="s">
        <v>985</v>
      </c>
      <c r="C429" s="11" t="s">
        <v>1029</v>
      </c>
      <c r="D429" s="11" t="s">
        <v>1036</v>
      </c>
      <c r="E429" s="214">
        <f t="shared" si="5"/>
        <v>1</v>
      </c>
      <c r="F429" s="12"/>
      <c r="G429" s="13"/>
      <c r="H429" s="91"/>
      <c r="I429" s="12">
        <v>53</v>
      </c>
      <c r="J429" s="13">
        <v>2</v>
      </c>
      <c r="K429" s="14">
        <v>0.44871708064621602</v>
      </c>
      <c r="L429" s="12"/>
      <c r="M429" s="13"/>
      <c r="N429" s="14"/>
      <c r="O429" s="67"/>
      <c r="P429" s="59"/>
      <c r="Q429" s="60"/>
      <c r="R429" s="62"/>
      <c r="S429" s="59"/>
      <c r="T429" s="61"/>
      <c r="U429" s="124"/>
      <c r="V429" s="59"/>
      <c r="W429" s="50"/>
    </row>
    <row r="430" spans="1:24" x14ac:dyDescent="0.25">
      <c r="A430" s="211" t="s">
        <v>986</v>
      </c>
      <c r="B430" s="10" t="s">
        <v>987</v>
      </c>
      <c r="C430" s="11" t="s">
        <v>1029</v>
      </c>
      <c r="D430" s="11" t="s">
        <v>1036</v>
      </c>
      <c r="E430" s="214">
        <f t="shared" si="5"/>
        <v>1</v>
      </c>
      <c r="F430" s="12"/>
      <c r="G430" s="13"/>
      <c r="H430" s="91"/>
      <c r="I430" s="12">
        <v>20</v>
      </c>
      <c r="J430" s="13" t="s">
        <v>120</v>
      </c>
      <c r="K430" s="14">
        <v>0.69631852815292505</v>
      </c>
      <c r="L430" s="12"/>
      <c r="M430" s="13"/>
      <c r="N430" s="14"/>
      <c r="O430" s="67"/>
      <c r="P430" s="59"/>
      <c r="Q430" s="60"/>
      <c r="R430" s="62"/>
      <c r="S430" s="59"/>
      <c r="T430" s="61"/>
      <c r="U430" s="124"/>
      <c r="V430" s="59"/>
      <c r="W430" s="50"/>
    </row>
    <row r="431" spans="1:24" x14ac:dyDescent="0.25">
      <c r="A431" s="211" t="s">
        <v>1308</v>
      </c>
      <c r="B431" s="10" t="s">
        <v>803</v>
      </c>
      <c r="C431" s="11" t="s">
        <v>1029</v>
      </c>
      <c r="D431" s="11" t="s">
        <v>11</v>
      </c>
      <c r="E431" s="214">
        <f t="shared" si="5"/>
        <v>1</v>
      </c>
      <c r="F431" s="62"/>
      <c r="G431" s="59"/>
      <c r="H431" s="61"/>
      <c r="I431" s="12"/>
      <c r="J431" s="13"/>
      <c r="K431" s="14"/>
      <c r="L431" s="257">
        <v>5</v>
      </c>
      <c r="M431" s="258" t="s">
        <v>120</v>
      </c>
      <c r="N431" s="259">
        <v>5.6656432928153997</v>
      </c>
      <c r="O431" s="67"/>
      <c r="P431" s="59"/>
      <c r="Q431" s="60"/>
      <c r="R431" s="62"/>
      <c r="S431" s="59"/>
      <c r="T431" s="61"/>
      <c r="U431" s="124"/>
      <c r="V431" s="59"/>
      <c r="W431" s="50"/>
    </row>
    <row r="432" spans="1:24" x14ac:dyDescent="0.25">
      <c r="A432" s="211" t="s">
        <v>802</v>
      </c>
      <c r="B432" s="10" t="s">
        <v>803</v>
      </c>
      <c r="C432" s="11" t="s">
        <v>1035</v>
      </c>
      <c r="D432" s="11" t="s">
        <v>11</v>
      </c>
      <c r="E432" s="214">
        <f t="shared" si="5"/>
        <v>1</v>
      </c>
      <c r="F432" s="12"/>
      <c r="G432" s="13"/>
      <c r="H432" s="91"/>
      <c r="I432" s="12">
        <v>6</v>
      </c>
      <c r="J432" s="13">
        <v>1</v>
      </c>
      <c r="K432" s="14">
        <v>1.49447487639391</v>
      </c>
      <c r="L432" s="12"/>
      <c r="M432" s="13"/>
      <c r="N432" s="14"/>
      <c r="O432" s="67"/>
      <c r="P432" s="59"/>
      <c r="Q432" s="60"/>
      <c r="R432" s="62"/>
      <c r="S432" s="59"/>
      <c r="T432" s="61"/>
      <c r="U432" s="124"/>
      <c r="V432" s="59"/>
      <c r="W432" s="50"/>
    </row>
    <row r="433" spans="1:23" x14ac:dyDescent="0.25">
      <c r="A433" s="211" t="s">
        <v>1309</v>
      </c>
      <c r="B433" s="10" t="s">
        <v>1310</v>
      </c>
      <c r="C433" s="11" t="s">
        <v>1029</v>
      </c>
      <c r="D433" s="11" t="s">
        <v>1036</v>
      </c>
      <c r="E433" s="214">
        <f t="shared" si="5"/>
        <v>1</v>
      </c>
      <c r="F433" s="12"/>
      <c r="G433" s="13"/>
      <c r="H433" s="91"/>
      <c r="I433" s="12"/>
      <c r="J433" s="13"/>
      <c r="K433" s="14"/>
      <c r="L433" s="12">
        <v>17</v>
      </c>
      <c r="M433" s="13" t="s">
        <v>120</v>
      </c>
      <c r="N433" s="14">
        <v>0.16207734992154901</v>
      </c>
      <c r="O433" s="67"/>
      <c r="P433" s="59"/>
      <c r="Q433" s="60"/>
      <c r="R433" s="62"/>
      <c r="S433" s="59"/>
      <c r="T433" s="61"/>
      <c r="U433" s="124"/>
      <c r="V433" s="59"/>
      <c r="W433" s="50"/>
    </row>
    <row r="434" spans="1:23" x14ac:dyDescent="0.25">
      <c r="A434" s="211" t="s">
        <v>988</v>
      </c>
      <c r="B434" s="10" t="s">
        <v>988</v>
      </c>
      <c r="C434" s="11" t="s">
        <v>1039</v>
      </c>
      <c r="D434" s="11" t="s">
        <v>11</v>
      </c>
      <c r="E434" s="214">
        <f t="shared" si="5"/>
        <v>1</v>
      </c>
      <c r="F434" s="62">
        <v>11</v>
      </c>
      <c r="G434" s="59">
        <v>1</v>
      </c>
      <c r="H434" s="61">
        <v>0.98149618381483195</v>
      </c>
      <c r="I434" s="12"/>
      <c r="J434" s="13"/>
      <c r="K434" s="14"/>
      <c r="L434" s="12"/>
      <c r="M434" s="13"/>
      <c r="N434" s="14"/>
      <c r="O434" s="67"/>
      <c r="P434" s="59"/>
      <c r="Q434" s="60"/>
      <c r="R434" s="62"/>
      <c r="S434" s="59"/>
      <c r="T434" s="61"/>
      <c r="U434" s="125"/>
      <c r="V434" s="59"/>
      <c r="W434" s="50"/>
    </row>
    <row r="435" spans="1:23" x14ac:dyDescent="0.25">
      <c r="A435" s="211" t="s">
        <v>804</v>
      </c>
      <c r="B435" s="10" t="s">
        <v>805</v>
      </c>
      <c r="C435" s="11" t="s">
        <v>1029</v>
      </c>
      <c r="D435" s="11" t="s">
        <v>1036</v>
      </c>
      <c r="E435" s="214">
        <f t="shared" si="5"/>
        <v>1</v>
      </c>
      <c r="F435" s="12">
        <v>18</v>
      </c>
      <c r="G435" s="13" t="s">
        <v>120</v>
      </c>
      <c r="H435" s="91">
        <v>0.27737632293141501</v>
      </c>
      <c r="I435" s="12"/>
      <c r="J435" s="13"/>
      <c r="K435" s="14"/>
      <c r="L435" s="12"/>
      <c r="M435" s="13"/>
      <c r="N435" s="14"/>
      <c r="O435" s="67"/>
      <c r="P435" s="59"/>
      <c r="Q435" s="60"/>
      <c r="R435" s="62"/>
      <c r="S435" s="59"/>
      <c r="T435" s="61"/>
      <c r="U435" s="124"/>
      <c r="V435" s="59"/>
      <c r="W435" s="50"/>
    </row>
    <row r="436" spans="1:23" x14ac:dyDescent="0.25">
      <c r="A436" s="211" t="s">
        <v>991</v>
      </c>
      <c r="B436" s="10" t="s">
        <v>992</v>
      </c>
      <c r="C436" s="11" t="s">
        <v>1029</v>
      </c>
      <c r="D436" s="11" t="s">
        <v>1036</v>
      </c>
      <c r="E436" s="214">
        <f t="shared" si="5"/>
        <v>1</v>
      </c>
      <c r="F436" s="12"/>
      <c r="G436" s="13"/>
      <c r="H436" s="91"/>
      <c r="I436" s="12">
        <v>16</v>
      </c>
      <c r="J436" s="13" t="s">
        <v>120</v>
      </c>
      <c r="K436" s="14">
        <v>1.51439188726357</v>
      </c>
      <c r="L436" s="12"/>
      <c r="M436" s="13"/>
      <c r="N436" s="14"/>
      <c r="O436" s="67"/>
      <c r="P436" s="59"/>
      <c r="Q436" s="60"/>
      <c r="R436" s="62"/>
      <c r="S436" s="59"/>
      <c r="T436" s="61"/>
      <c r="U436" s="124"/>
      <c r="V436" s="59"/>
      <c r="W436" s="50"/>
    </row>
    <row r="437" spans="1:23" x14ac:dyDescent="0.25">
      <c r="A437" s="211" t="s">
        <v>1311</v>
      </c>
      <c r="B437" s="10" t="s">
        <v>807</v>
      </c>
      <c r="C437" s="11" t="s">
        <v>1029</v>
      </c>
      <c r="D437" s="11" t="s">
        <v>1036</v>
      </c>
      <c r="E437" s="214">
        <f t="shared" si="5"/>
        <v>1</v>
      </c>
      <c r="F437" s="12"/>
      <c r="G437" s="13"/>
      <c r="H437" s="91"/>
      <c r="I437" s="12"/>
      <c r="J437" s="13"/>
      <c r="K437" s="14"/>
      <c r="L437" s="257">
        <v>13</v>
      </c>
      <c r="M437" s="258" t="s">
        <v>120</v>
      </c>
      <c r="N437" s="259">
        <v>0.20306374309140501</v>
      </c>
      <c r="O437" s="67"/>
      <c r="P437" s="59"/>
      <c r="Q437" s="60"/>
      <c r="R437" s="62"/>
      <c r="S437" s="59"/>
      <c r="T437" s="61"/>
      <c r="U437" s="124"/>
      <c r="V437" s="59"/>
      <c r="W437" s="50"/>
    </row>
    <row r="438" spans="1:23" x14ac:dyDescent="0.25">
      <c r="A438" s="211" t="s">
        <v>808</v>
      </c>
      <c r="B438" s="10" t="s">
        <v>809</v>
      </c>
      <c r="C438" s="11" t="s">
        <v>1029</v>
      </c>
      <c r="D438" s="11" t="s">
        <v>1036</v>
      </c>
      <c r="E438" s="214">
        <f t="shared" si="5"/>
        <v>1</v>
      </c>
      <c r="F438" s="12"/>
      <c r="G438" s="13"/>
      <c r="H438" s="91"/>
      <c r="I438" s="12">
        <v>21</v>
      </c>
      <c r="J438" s="13" t="s">
        <v>120</v>
      </c>
      <c r="K438" s="14">
        <v>3.8392613600785999</v>
      </c>
      <c r="L438" s="12"/>
      <c r="M438" s="13"/>
      <c r="N438" s="14"/>
      <c r="O438" s="67"/>
      <c r="P438" s="59"/>
      <c r="Q438" s="60"/>
      <c r="R438" s="62"/>
      <c r="S438" s="59"/>
      <c r="T438" s="61"/>
      <c r="U438" s="124"/>
      <c r="V438" s="59"/>
      <c r="W438" s="50"/>
    </row>
    <row r="439" spans="1:23" x14ac:dyDescent="0.25">
      <c r="A439" s="211" t="s">
        <v>1312</v>
      </c>
      <c r="B439" s="10" t="s">
        <v>809</v>
      </c>
      <c r="C439" s="11" t="s">
        <v>1035</v>
      </c>
      <c r="D439" s="11" t="s">
        <v>1036</v>
      </c>
      <c r="E439" s="214">
        <f t="shared" si="5"/>
        <v>1</v>
      </c>
      <c r="F439" s="12"/>
      <c r="G439" s="13"/>
      <c r="H439" s="91"/>
      <c r="I439" s="12"/>
      <c r="J439" s="13"/>
      <c r="K439" s="14"/>
      <c r="L439" s="12">
        <v>6</v>
      </c>
      <c r="M439" s="13" t="s">
        <v>120</v>
      </c>
      <c r="N439" s="14">
        <v>14.663294116861501</v>
      </c>
      <c r="O439" s="67"/>
      <c r="P439" s="59"/>
      <c r="Q439" s="60"/>
      <c r="R439" s="62"/>
      <c r="S439" s="59"/>
      <c r="T439" s="61"/>
      <c r="U439" s="124"/>
      <c r="V439" s="59"/>
      <c r="W439" s="50"/>
    </row>
    <row r="440" spans="1:23" x14ac:dyDescent="0.25">
      <c r="A440" s="308" t="s">
        <v>1314</v>
      </c>
      <c r="B440" s="311" t="s">
        <v>1315</v>
      </c>
      <c r="C440" s="314" t="s">
        <v>1029</v>
      </c>
      <c r="D440" s="314" t="s">
        <v>11</v>
      </c>
      <c r="E440" s="317">
        <f t="shared" si="5"/>
        <v>1</v>
      </c>
      <c r="F440" s="193"/>
      <c r="G440" s="160"/>
      <c r="H440" s="194"/>
      <c r="I440" s="159"/>
      <c r="J440" s="160"/>
      <c r="K440" s="161"/>
      <c r="L440" s="273">
        <v>166</v>
      </c>
      <c r="M440" s="271">
        <v>2</v>
      </c>
      <c r="N440" s="272">
        <v>1.0951399914684801</v>
      </c>
      <c r="O440" s="164"/>
      <c r="P440" s="157"/>
      <c r="Q440" s="163"/>
      <c r="R440" s="162"/>
      <c r="S440" s="157"/>
      <c r="T440" s="158"/>
      <c r="U440" s="165"/>
      <c r="V440" s="157"/>
      <c r="W440" s="166"/>
    </row>
    <row r="441" spans="1:23" x14ac:dyDescent="0.25">
      <c r="A441" s="310"/>
      <c r="B441" s="313"/>
      <c r="C441" s="316"/>
      <c r="D441" s="316"/>
      <c r="E441" s="319">
        <f t="shared" si="5"/>
        <v>1</v>
      </c>
      <c r="F441" s="195"/>
      <c r="G441" s="196"/>
      <c r="H441" s="197"/>
      <c r="I441" s="198"/>
      <c r="J441" s="196"/>
      <c r="K441" s="199"/>
      <c r="L441" s="254">
        <v>61</v>
      </c>
      <c r="M441" s="255">
        <v>1</v>
      </c>
      <c r="N441" s="256">
        <v>0.46712349917789198</v>
      </c>
      <c r="O441" s="186"/>
      <c r="P441" s="187"/>
      <c r="Q441" s="188"/>
      <c r="R441" s="189"/>
      <c r="S441" s="187"/>
      <c r="T441" s="190"/>
      <c r="U441" s="191"/>
      <c r="V441" s="187"/>
      <c r="W441" s="192"/>
    </row>
    <row r="442" spans="1:23" x14ac:dyDescent="0.25">
      <c r="A442" s="308" t="s">
        <v>1316</v>
      </c>
      <c r="B442" s="311" t="s">
        <v>1315</v>
      </c>
      <c r="C442" s="314" t="s">
        <v>1029</v>
      </c>
      <c r="D442" s="314" t="s">
        <v>11</v>
      </c>
      <c r="E442" s="317">
        <f t="shared" si="5"/>
        <v>1</v>
      </c>
      <c r="F442" s="193"/>
      <c r="G442" s="160"/>
      <c r="H442" s="194"/>
      <c r="I442" s="159"/>
      <c r="J442" s="160"/>
      <c r="K442" s="161"/>
      <c r="L442" s="232">
        <v>12</v>
      </c>
      <c r="M442" s="233" t="s">
        <v>120</v>
      </c>
      <c r="N442" s="234">
        <v>0.37511204102055801</v>
      </c>
      <c r="O442" s="164"/>
      <c r="P442" s="157"/>
      <c r="Q442" s="163"/>
      <c r="R442" s="162"/>
      <c r="S442" s="157"/>
      <c r="T442" s="158"/>
      <c r="U442" s="165"/>
      <c r="V442" s="157"/>
      <c r="W442" s="166"/>
    </row>
    <row r="443" spans="1:23" x14ac:dyDescent="0.25">
      <c r="A443" s="310"/>
      <c r="B443" s="313"/>
      <c r="C443" s="316"/>
      <c r="D443" s="316"/>
      <c r="E443" s="319">
        <f t="shared" si="5"/>
        <v>1</v>
      </c>
      <c r="F443" s="195"/>
      <c r="G443" s="196"/>
      <c r="H443" s="197"/>
      <c r="I443" s="198"/>
      <c r="J443" s="196"/>
      <c r="K443" s="199"/>
      <c r="L443" s="254">
        <v>34</v>
      </c>
      <c r="M443" s="255">
        <v>2</v>
      </c>
      <c r="N443" s="256">
        <v>1.0372183674579201</v>
      </c>
      <c r="O443" s="186"/>
      <c r="P443" s="187"/>
      <c r="Q443" s="188"/>
      <c r="R443" s="189"/>
      <c r="S443" s="187"/>
      <c r="T443" s="190"/>
      <c r="U443" s="191"/>
      <c r="V443" s="187"/>
      <c r="W443" s="192"/>
    </row>
    <row r="444" spans="1:23" x14ac:dyDescent="0.25">
      <c r="A444" s="211" t="s">
        <v>1212</v>
      </c>
      <c r="B444" s="10" t="s">
        <v>1213</v>
      </c>
      <c r="C444" s="11" t="s">
        <v>1029</v>
      </c>
      <c r="D444" s="11" t="s">
        <v>11</v>
      </c>
      <c r="E444" s="214">
        <f t="shared" si="5"/>
        <v>1</v>
      </c>
      <c r="F444" s="12"/>
      <c r="G444" s="13"/>
      <c r="H444" s="91"/>
      <c r="I444" s="12"/>
      <c r="J444" s="13"/>
      <c r="K444" s="14"/>
      <c r="L444" s="12">
        <v>58</v>
      </c>
      <c r="M444" s="13">
        <v>2</v>
      </c>
      <c r="N444" s="14">
        <v>0.54827193552209197</v>
      </c>
      <c r="O444" s="67"/>
      <c r="P444" s="59"/>
      <c r="Q444" s="60"/>
      <c r="R444" s="62"/>
      <c r="S444" s="59"/>
      <c r="T444" s="61"/>
      <c r="U444" s="124"/>
      <c r="V444" s="59"/>
      <c r="W444" s="50"/>
    </row>
    <row r="445" spans="1:23" x14ac:dyDescent="0.25">
      <c r="A445" s="211" t="s">
        <v>1214</v>
      </c>
      <c r="B445" s="10" t="s">
        <v>1215</v>
      </c>
      <c r="C445" s="11" t="s">
        <v>1029</v>
      </c>
      <c r="D445" s="11" t="s">
        <v>11</v>
      </c>
      <c r="E445" s="214">
        <f t="shared" si="5"/>
        <v>1</v>
      </c>
      <c r="F445" s="12"/>
      <c r="G445" s="13"/>
      <c r="H445" s="91"/>
      <c r="I445" s="12"/>
      <c r="J445" s="13"/>
      <c r="K445" s="14"/>
      <c r="L445" s="12">
        <v>77</v>
      </c>
      <c r="M445" s="13">
        <v>2</v>
      </c>
      <c r="N445" s="14">
        <v>1.78856702621269</v>
      </c>
      <c r="O445" s="67"/>
      <c r="P445" s="59"/>
      <c r="Q445" s="60"/>
      <c r="R445" s="62"/>
      <c r="S445" s="59"/>
      <c r="T445" s="61"/>
      <c r="U445" s="124"/>
      <c r="V445" s="59"/>
      <c r="W445" s="50"/>
    </row>
    <row r="446" spans="1:23" x14ac:dyDescent="0.25">
      <c r="A446" s="211" t="s">
        <v>993</v>
      </c>
      <c r="B446" s="10" t="s">
        <v>993</v>
      </c>
      <c r="C446" s="11" t="s">
        <v>1039</v>
      </c>
      <c r="D446" s="11" t="s">
        <v>11</v>
      </c>
      <c r="E446" s="214">
        <f t="shared" si="5"/>
        <v>1</v>
      </c>
      <c r="F446" s="12"/>
      <c r="G446" s="13"/>
      <c r="H446" s="91"/>
      <c r="I446" s="12">
        <v>27</v>
      </c>
      <c r="J446" s="13">
        <v>1</v>
      </c>
      <c r="K446" s="14">
        <v>7.2407341759929397E-2</v>
      </c>
      <c r="L446" s="12"/>
      <c r="M446" s="13"/>
      <c r="N446" s="14"/>
      <c r="O446" s="67"/>
      <c r="P446" s="59"/>
      <c r="Q446" s="60"/>
      <c r="R446" s="62"/>
      <c r="S446" s="59"/>
      <c r="T446" s="61"/>
      <c r="U446" s="124"/>
      <c r="V446" s="59"/>
      <c r="W446" s="50"/>
    </row>
    <row r="447" spans="1:23" x14ac:dyDescent="0.25">
      <c r="A447" s="211" t="s">
        <v>812</v>
      </c>
      <c r="B447" s="10" t="s">
        <v>812</v>
      </c>
      <c r="C447" s="11" t="s">
        <v>1039</v>
      </c>
      <c r="D447" s="11" t="s">
        <v>1036</v>
      </c>
      <c r="E447" s="214">
        <f t="shared" si="5"/>
        <v>1</v>
      </c>
      <c r="F447" s="12"/>
      <c r="G447" s="13"/>
      <c r="H447" s="91"/>
      <c r="I447" s="12">
        <v>7</v>
      </c>
      <c r="J447" s="13">
        <v>1</v>
      </c>
      <c r="K447" s="14">
        <v>6.2394161263279697</v>
      </c>
      <c r="L447" s="12"/>
      <c r="M447" s="13"/>
      <c r="N447" s="14"/>
      <c r="O447" s="67"/>
      <c r="P447" s="59"/>
      <c r="Q447" s="60"/>
      <c r="R447" s="62"/>
      <c r="S447" s="59"/>
      <c r="T447" s="61"/>
      <c r="U447" s="124"/>
      <c r="V447" s="59"/>
      <c r="W447" s="50"/>
    </row>
    <row r="448" spans="1:23" x14ac:dyDescent="0.25">
      <c r="A448" s="211" t="s">
        <v>152</v>
      </c>
      <c r="B448" s="10" t="s">
        <v>153</v>
      </c>
      <c r="C448" s="11" t="s">
        <v>1029</v>
      </c>
      <c r="D448" s="11" t="s">
        <v>1036</v>
      </c>
      <c r="E448" s="214">
        <f t="shared" si="5"/>
        <v>1</v>
      </c>
      <c r="F448" s="12"/>
      <c r="G448" s="13"/>
      <c r="H448" s="91"/>
      <c r="I448" s="12"/>
      <c r="J448" s="13"/>
      <c r="K448" s="14"/>
      <c r="L448" s="257">
        <v>7</v>
      </c>
      <c r="M448" s="258">
        <v>1</v>
      </c>
      <c r="N448" s="259">
        <v>2.8284938017747501</v>
      </c>
      <c r="O448" s="67"/>
      <c r="P448" s="59"/>
      <c r="Q448" s="60"/>
      <c r="R448" s="62"/>
      <c r="S448" s="59"/>
      <c r="T448" s="61"/>
      <c r="U448" s="124"/>
      <c r="V448" s="59"/>
      <c r="W448" s="50"/>
    </row>
    <row r="449" spans="1:23" x14ac:dyDescent="0.25">
      <c r="A449" s="211" t="s">
        <v>814</v>
      </c>
      <c r="B449" s="10" t="s">
        <v>815</v>
      </c>
      <c r="C449" s="11" t="s">
        <v>1029</v>
      </c>
      <c r="D449" s="11" t="s">
        <v>1036</v>
      </c>
      <c r="E449" s="214">
        <f t="shared" si="5"/>
        <v>1</v>
      </c>
      <c r="F449" s="12"/>
      <c r="G449" s="13"/>
      <c r="H449" s="91"/>
      <c r="I449" s="12"/>
      <c r="J449" s="13"/>
      <c r="K449" s="14"/>
      <c r="L449" s="12"/>
      <c r="M449" s="13"/>
      <c r="N449" s="14"/>
      <c r="O449" s="67"/>
      <c r="P449" s="59"/>
      <c r="Q449" s="60"/>
      <c r="R449" s="62">
        <v>13</v>
      </c>
      <c r="S449" s="59" t="s">
        <v>120</v>
      </c>
      <c r="T449" s="61">
        <v>0.71650783722241451</v>
      </c>
      <c r="U449" s="124"/>
      <c r="V449" s="59"/>
      <c r="W449" s="50"/>
    </row>
    <row r="450" spans="1:23" x14ac:dyDescent="0.25">
      <c r="A450" s="211" t="s">
        <v>996</v>
      </c>
      <c r="B450" s="10" t="s">
        <v>996</v>
      </c>
      <c r="C450" s="11" t="s">
        <v>1039</v>
      </c>
      <c r="D450" s="11" t="s">
        <v>1036</v>
      </c>
      <c r="E450" s="214">
        <f t="shared" si="5"/>
        <v>1</v>
      </c>
      <c r="F450" s="12"/>
      <c r="G450" s="13"/>
      <c r="H450" s="91"/>
      <c r="I450" s="12">
        <v>7</v>
      </c>
      <c r="J450" s="13" t="s">
        <v>120</v>
      </c>
      <c r="K450" s="14">
        <v>170.084340658618</v>
      </c>
      <c r="L450" s="151"/>
      <c r="M450" s="152"/>
      <c r="N450" s="153"/>
      <c r="O450" s="67"/>
      <c r="P450" s="59"/>
      <c r="Q450" s="60"/>
      <c r="R450" s="62"/>
      <c r="S450" s="59"/>
      <c r="T450" s="61"/>
      <c r="U450" s="124"/>
      <c r="V450" s="59"/>
      <c r="W450" s="50"/>
    </row>
    <row r="451" spans="1:23" x14ac:dyDescent="0.25">
      <c r="A451" s="308" t="s">
        <v>1318</v>
      </c>
      <c r="B451" s="311" t="s">
        <v>1319</v>
      </c>
      <c r="C451" s="314" t="s">
        <v>1029</v>
      </c>
      <c r="D451" s="314" t="s">
        <v>11</v>
      </c>
      <c r="E451" s="317">
        <f t="shared" si="5"/>
        <v>1</v>
      </c>
      <c r="F451" s="193"/>
      <c r="G451" s="160"/>
      <c r="H451" s="194"/>
      <c r="I451" s="159"/>
      <c r="J451" s="160"/>
      <c r="K451" s="161"/>
      <c r="L451" s="232">
        <v>9</v>
      </c>
      <c r="M451" s="233" t="s">
        <v>120</v>
      </c>
      <c r="N451" s="234">
        <v>0.38678881248692099</v>
      </c>
      <c r="O451" s="164"/>
      <c r="P451" s="157"/>
      <c r="Q451" s="163"/>
      <c r="R451" s="162"/>
      <c r="S451" s="157"/>
      <c r="T451" s="158"/>
      <c r="U451" s="165"/>
      <c r="V451" s="157"/>
      <c r="W451" s="166"/>
    </row>
    <row r="452" spans="1:23" x14ac:dyDescent="0.25">
      <c r="A452" s="310"/>
      <c r="B452" s="313"/>
      <c r="C452" s="316"/>
      <c r="D452" s="316"/>
      <c r="E452" s="319"/>
      <c r="F452" s="195"/>
      <c r="G452" s="196"/>
      <c r="H452" s="197"/>
      <c r="I452" s="198"/>
      <c r="J452" s="196"/>
      <c r="K452" s="199"/>
      <c r="L452" s="254">
        <v>76</v>
      </c>
      <c r="M452" s="255">
        <v>2</v>
      </c>
      <c r="N452" s="256">
        <v>2.24370734246832</v>
      </c>
      <c r="O452" s="186"/>
      <c r="P452" s="187"/>
      <c r="Q452" s="188"/>
      <c r="R452" s="189"/>
      <c r="S452" s="187"/>
      <c r="T452" s="190"/>
      <c r="U452" s="191"/>
      <c r="V452" s="187"/>
      <c r="W452" s="192"/>
    </row>
    <row r="453" spans="1:23" x14ac:dyDescent="0.25">
      <c r="A453" s="211" t="s">
        <v>997</v>
      </c>
      <c r="B453" s="10" t="s">
        <v>998</v>
      </c>
      <c r="C453" s="11" t="s">
        <v>1029</v>
      </c>
      <c r="D453" s="11" t="s">
        <v>11</v>
      </c>
      <c r="E453" s="214">
        <f t="shared" si="5"/>
        <v>1</v>
      </c>
      <c r="F453" s="12"/>
      <c r="G453" s="13"/>
      <c r="H453" s="91"/>
      <c r="I453" s="12">
        <v>22</v>
      </c>
      <c r="J453" s="13">
        <v>2</v>
      </c>
      <c r="K453" s="14">
        <v>1.82099234580494</v>
      </c>
      <c r="L453" s="12"/>
      <c r="M453" s="13"/>
      <c r="N453" s="14"/>
      <c r="O453" s="67"/>
      <c r="P453" s="59"/>
      <c r="Q453" s="60"/>
      <c r="R453" s="62"/>
      <c r="S453" s="59"/>
      <c r="T453" s="61"/>
      <c r="U453" s="124"/>
      <c r="V453" s="59"/>
      <c r="W453" s="50"/>
    </row>
    <row r="454" spans="1:23" x14ac:dyDescent="0.25">
      <c r="A454" s="211" t="s">
        <v>816</v>
      </c>
      <c r="B454" s="10" t="s">
        <v>817</v>
      </c>
      <c r="C454" s="11" t="s">
        <v>1029</v>
      </c>
      <c r="D454" s="11" t="s">
        <v>11</v>
      </c>
      <c r="E454" s="214">
        <f t="shared" si="5"/>
        <v>1</v>
      </c>
      <c r="F454" s="12"/>
      <c r="G454" s="13"/>
      <c r="H454" s="91"/>
      <c r="I454" s="12">
        <v>103</v>
      </c>
      <c r="J454" s="13">
        <v>2</v>
      </c>
      <c r="K454" s="14">
        <v>1.0033082924779799</v>
      </c>
      <c r="L454" s="12"/>
      <c r="M454" s="13"/>
      <c r="N454" s="14"/>
      <c r="O454" s="67"/>
      <c r="P454" s="59"/>
      <c r="Q454" s="60"/>
      <c r="R454" s="62"/>
      <c r="S454" s="59"/>
      <c r="T454" s="61"/>
      <c r="U454" s="124"/>
      <c r="V454" s="59"/>
      <c r="W454" s="50"/>
    </row>
    <row r="455" spans="1:23" x14ac:dyDescent="0.25">
      <c r="A455" s="211" t="s">
        <v>818</v>
      </c>
      <c r="B455" s="10" t="s">
        <v>819</v>
      </c>
      <c r="C455" s="11" t="s">
        <v>1029</v>
      </c>
      <c r="D455" s="11" t="s">
        <v>11</v>
      </c>
      <c r="E455" s="214">
        <f t="shared" si="5"/>
        <v>1</v>
      </c>
      <c r="F455" s="12"/>
      <c r="G455" s="13"/>
      <c r="H455" s="91"/>
      <c r="I455" s="12">
        <v>333</v>
      </c>
      <c r="J455" s="13">
        <v>2</v>
      </c>
      <c r="K455" s="14">
        <v>5.7650194283778902</v>
      </c>
      <c r="L455" s="12"/>
      <c r="M455" s="13"/>
      <c r="N455" s="14"/>
      <c r="O455" s="67"/>
      <c r="P455" s="59"/>
      <c r="Q455" s="60"/>
      <c r="R455" s="62"/>
      <c r="S455" s="59"/>
      <c r="T455" s="61"/>
      <c r="U455" s="124"/>
      <c r="V455" s="59"/>
      <c r="W455" s="50"/>
    </row>
    <row r="456" spans="1:23" x14ac:dyDescent="0.25">
      <c r="A456" s="211" t="s">
        <v>820</v>
      </c>
      <c r="B456" s="10" t="s">
        <v>821</v>
      </c>
      <c r="C456" s="11" t="s">
        <v>1029</v>
      </c>
      <c r="D456" s="11" t="s">
        <v>11</v>
      </c>
      <c r="E456" s="214">
        <f t="shared" si="5"/>
        <v>1</v>
      </c>
      <c r="F456" s="12"/>
      <c r="G456" s="13"/>
      <c r="H456" s="91"/>
      <c r="I456" s="12">
        <v>92</v>
      </c>
      <c r="J456" s="13">
        <v>1</v>
      </c>
      <c r="K456" s="14">
        <v>1.9958309879962699</v>
      </c>
      <c r="L456" s="12"/>
      <c r="M456" s="13"/>
      <c r="N456" s="14"/>
      <c r="O456" s="67"/>
      <c r="P456" s="59"/>
      <c r="Q456" s="60"/>
      <c r="R456" s="62"/>
      <c r="S456" s="59"/>
      <c r="T456" s="61"/>
      <c r="U456" s="124"/>
      <c r="V456" s="59"/>
      <c r="W456" s="50"/>
    </row>
    <row r="457" spans="1:23" x14ac:dyDescent="0.25">
      <c r="A457" s="211" t="s">
        <v>824</v>
      </c>
      <c r="B457" s="10" t="s">
        <v>825</v>
      </c>
      <c r="C457" s="11" t="s">
        <v>1029</v>
      </c>
      <c r="D457" s="11" t="s">
        <v>11</v>
      </c>
      <c r="E457" s="214">
        <f t="shared" si="5"/>
        <v>1</v>
      </c>
      <c r="F457" s="12"/>
      <c r="G457" s="13"/>
      <c r="H457" s="91"/>
      <c r="I457" s="12">
        <v>14</v>
      </c>
      <c r="J457" s="13" t="s">
        <v>120</v>
      </c>
      <c r="K457" s="14">
        <v>0.41210956699378198</v>
      </c>
      <c r="L457" s="12"/>
      <c r="M457" s="13"/>
      <c r="N457" s="14"/>
      <c r="O457" s="67"/>
      <c r="P457" s="59"/>
      <c r="Q457" s="60"/>
      <c r="R457" s="62"/>
      <c r="S457" s="59"/>
      <c r="T457" s="61"/>
      <c r="U457" s="124"/>
      <c r="V457" s="59"/>
      <c r="W457" s="50"/>
    </row>
    <row r="458" spans="1:23" x14ac:dyDescent="0.25">
      <c r="A458" s="211" t="s">
        <v>826</v>
      </c>
      <c r="B458" s="10" t="s">
        <v>827</v>
      </c>
      <c r="C458" s="11" t="s">
        <v>1029</v>
      </c>
      <c r="D458" s="11" t="s">
        <v>11</v>
      </c>
      <c r="E458" s="214">
        <f t="shared" si="5"/>
        <v>1</v>
      </c>
      <c r="F458" s="12"/>
      <c r="G458" s="13"/>
      <c r="H458" s="91"/>
      <c r="I458" s="12">
        <v>27</v>
      </c>
      <c r="J458" s="13" t="s">
        <v>120</v>
      </c>
      <c r="K458" s="14">
        <v>0.89913704195880695</v>
      </c>
      <c r="L458" s="12"/>
      <c r="M458" s="13"/>
      <c r="N458" s="14"/>
      <c r="O458" s="67"/>
      <c r="P458" s="59"/>
      <c r="Q458" s="60"/>
      <c r="R458" s="62"/>
      <c r="S458" s="59"/>
      <c r="T458" s="61"/>
      <c r="U458" s="124"/>
      <c r="V458" s="59"/>
      <c r="W458" s="50"/>
    </row>
    <row r="459" spans="1:23" x14ac:dyDescent="0.25">
      <c r="A459" s="211" t="s">
        <v>828</v>
      </c>
      <c r="B459" s="10" t="s">
        <v>829</v>
      </c>
      <c r="C459" s="11" t="s">
        <v>1029</v>
      </c>
      <c r="D459" s="11" t="s">
        <v>1036</v>
      </c>
      <c r="E459" s="214">
        <f t="shared" si="5"/>
        <v>1</v>
      </c>
      <c r="F459" s="12"/>
      <c r="G459" s="13"/>
      <c r="H459" s="91"/>
      <c r="I459" s="12">
        <v>17</v>
      </c>
      <c r="J459" s="13" t="s">
        <v>120</v>
      </c>
      <c r="K459" s="14">
        <v>0.76001496524816203</v>
      </c>
      <c r="L459" s="12"/>
      <c r="M459" s="13"/>
      <c r="N459" s="14"/>
      <c r="O459" s="67"/>
      <c r="P459" s="59"/>
      <c r="Q459" s="60"/>
      <c r="R459" s="62"/>
      <c r="S459" s="59"/>
      <c r="T459" s="61"/>
      <c r="U459" s="124"/>
      <c r="V459" s="59"/>
      <c r="W459" s="50"/>
    </row>
    <row r="460" spans="1:23" x14ac:dyDescent="0.25">
      <c r="A460" s="211" t="s">
        <v>830</v>
      </c>
      <c r="B460" s="10" t="s">
        <v>831</v>
      </c>
      <c r="C460" s="11" t="s">
        <v>1029</v>
      </c>
      <c r="D460" s="11" t="s">
        <v>11</v>
      </c>
      <c r="E460" s="214">
        <f t="shared" si="5"/>
        <v>1</v>
      </c>
      <c r="F460" s="12"/>
      <c r="G460" s="13"/>
      <c r="H460" s="91"/>
      <c r="I460" s="12">
        <v>8</v>
      </c>
      <c r="J460" s="13">
        <v>1</v>
      </c>
      <c r="K460" s="14">
        <v>5.5387689039396397</v>
      </c>
      <c r="L460" s="12"/>
      <c r="M460" s="13"/>
      <c r="N460" s="14"/>
      <c r="O460" s="67"/>
      <c r="P460" s="59"/>
      <c r="Q460" s="60"/>
      <c r="R460" s="62"/>
      <c r="S460" s="59"/>
      <c r="T460" s="61"/>
      <c r="U460" s="124"/>
      <c r="V460" s="59"/>
      <c r="W460" s="50"/>
    </row>
    <row r="461" spans="1:23" x14ac:dyDescent="0.25">
      <c r="A461" s="211" t="s">
        <v>833</v>
      </c>
      <c r="B461" s="10" t="s">
        <v>834</v>
      </c>
      <c r="C461" s="11" t="s">
        <v>1029</v>
      </c>
      <c r="D461" s="11" t="s">
        <v>11</v>
      </c>
      <c r="E461" s="214">
        <f t="shared" si="5"/>
        <v>1</v>
      </c>
      <c r="F461" s="12">
        <v>17</v>
      </c>
      <c r="G461" s="13">
        <v>1</v>
      </c>
      <c r="H461" s="91">
        <v>3.50166755381998</v>
      </c>
      <c r="I461" s="12"/>
      <c r="J461" s="13"/>
      <c r="K461" s="14"/>
      <c r="L461" s="12"/>
      <c r="M461" s="13"/>
      <c r="N461" s="14"/>
      <c r="O461" s="67"/>
      <c r="P461" s="59"/>
      <c r="Q461" s="60"/>
      <c r="R461" s="62"/>
      <c r="S461" s="59"/>
      <c r="T461" s="61"/>
      <c r="U461" s="124"/>
      <c r="V461" s="59"/>
      <c r="W461" s="50"/>
    </row>
    <row r="462" spans="1:23" x14ac:dyDescent="0.25">
      <c r="A462" s="211" t="s">
        <v>837</v>
      </c>
      <c r="B462" s="10" t="s">
        <v>837</v>
      </c>
      <c r="C462" s="11" t="s">
        <v>1062</v>
      </c>
      <c r="D462" s="11" t="s">
        <v>11</v>
      </c>
      <c r="E462" s="214">
        <f t="shared" si="5"/>
        <v>1</v>
      </c>
      <c r="F462" s="12"/>
      <c r="G462" s="13"/>
      <c r="H462" s="91"/>
      <c r="I462" s="12">
        <v>25</v>
      </c>
      <c r="J462" s="13">
        <v>1</v>
      </c>
      <c r="K462" s="14">
        <v>6.1655747788626902</v>
      </c>
      <c r="L462" s="12"/>
      <c r="M462" s="13"/>
      <c r="N462" s="14"/>
      <c r="O462" s="67"/>
      <c r="P462" s="59"/>
      <c r="Q462" s="60"/>
      <c r="R462" s="62"/>
      <c r="S462" s="59"/>
      <c r="T462" s="61"/>
      <c r="U462" s="124"/>
      <c r="V462" s="59"/>
      <c r="W462" s="50"/>
    </row>
    <row r="463" spans="1:23" x14ac:dyDescent="0.25">
      <c r="A463" s="211" t="s">
        <v>838</v>
      </c>
      <c r="B463" s="10" t="s">
        <v>839</v>
      </c>
      <c r="C463" s="11" t="s">
        <v>1029</v>
      </c>
      <c r="D463" s="11" t="s">
        <v>11</v>
      </c>
      <c r="E463" s="214">
        <f t="shared" si="5"/>
        <v>1</v>
      </c>
      <c r="F463" s="12">
        <v>6</v>
      </c>
      <c r="G463" s="13">
        <v>1</v>
      </c>
      <c r="H463" s="91">
        <v>19.626248181442001</v>
      </c>
      <c r="I463" s="12"/>
      <c r="J463" s="13"/>
      <c r="K463" s="14"/>
      <c r="L463" s="12"/>
      <c r="M463" s="13"/>
      <c r="N463" s="14"/>
      <c r="O463" s="67"/>
      <c r="P463" s="59"/>
      <c r="Q463" s="60"/>
      <c r="R463" s="62"/>
      <c r="S463" s="59"/>
      <c r="T463" s="61"/>
      <c r="U463" s="124"/>
      <c r="V463" s="59"/>
      <c r="W463" s="50"/>
    </row>
    <row r="464" spans="1:23" x14ac:dyDescent="0.25">
      <c r="A464" s="211" t="s">
        <v>1321</v>
      </c>
      <c r="B464" s="10" t="s">
        <v>1322</v>
      </c>
      <c r="C464" s="11" t="s">
        <v>1029</v>
      </c>
      <c r="D464" s="11" t="s">
        <v>1036</v>
      </c>
      <c r="E464" s="214">
        <f t="shared" si="5"/>
        <v>1</v>
      </c>
      <c r="F464" s="12"/>
      <c r="G464" s="13"/>
      <c r="H464" s="91"/>
      <c r="I464" s="12"/>
      <c r="J464" s="13"/>
      <c r="K464" s="14"/>
      <c r="L464" s="12">
        <v>10</v>
      </c>
      <c r="M464" s="13">
        <v>1</v>
      </c>
      <c r="N464" s="14">
        <v>22.445923375684899</v>
      </c>
      <c r="O464" s="67"/>
      <c r="P464" s="59"/>
      <c r="Q464" s="60"/>
      <c r="R464" s="62"/>
      <c r="S464" s="59"/>
      <c r="T464" s="61"/>
      <c r="U464" s="124"/>
      <c r="V464" s="59"/>
      <c r="W464" s="50"/>
    </row>
    <row r="465" spans="1:23" x14ac:dyDescent="0.25">
      <c r="A465" s="211" t="s">
        <v>1323</v>
      </c>
      <c r="B465" s="10" t="s">
        <v>1365</v>
      </c>
      <c r="C465" s="11" t="s">
        <v>1029</v>
      </c>
      <c r="D465" s="11" t="s">
        <v>11</v>
      </c>
      <c r="E465" s="214">
        <f t="shared" ref="E465:E523" si="6">IF(O465&lt;&gt;"","1","0")+IF(U465&lt;&gt;"","1","0")+IF(R465&lt;&gt;"","1","0")+IF(F465&lt;&gt;"","1","0")+IF(L465&lt;&gt;"","1","0")+IF(I465&lt;&gt;"","1","0")</f>
        <v>1</v>
      </c>
      <c r="F465" s="12"/>
      <c r="G465" s="13"/>
      <c r="H465" s="91"/>
      <c r="I465" s="12"/>
      <c r="J465" s="13"/>
      <c r="K465" s="14"/>
      <c r="L465" s="257">
        <v>7</v>
      </c>
      <c r="M465" s="258" t="s">
        <v>120</v>
      </c>
      <c r="N465" s="259">
        <v>7.6034496741349002</v>
      </c>
      <c r="O465" s="67"/>
      <c r="P465" s="59"/>
      <c r="Q465" s="60"/>
      <c r="R465" s="62"/>
      <c r="S465" s="59"/>
      <c r="T465" s="61"/>
      <c r="U465" s="124"/>
      <c r="V465" s="59"/>
      <c r="W465" s="50"/>
    </row>
    <row r="466" spans="1:23" x14ac:dyDescent="0.25">
      <c r="A466" s="211" t="s">
        <v>1324</v>
      </c>
      <c r="B466" s="10" t="s">
        <v>1325</v>
      </c>
      <c r="C466" s="11" t="s">
        <v>1038</v>
      </c>
      <c r="D466" s="11" t="s">
        <v>1036</v>
      </c>
      <c r="E466" s="214">
        <f t="shared" si="6"/>
        <v>1</v>
      </c>
      <c r="F466" s="12"/>
      <c r="G466" s="13"/>
      <c r="H466" s="91"/>
      <c r="I466" s="12"/>
      <c r="J466" s="13"/>
      <c r="K466" s="14"/>
      <c r="L466" s="12">
        <v>6</v>
      </c>
      <c r="M466" s="13" t="s">
        <v>120</v>
      </c>
      <c r="N466" s="14">
        <v>12.424186887627201</v>
      </c>
      <c r="O466" s="67"/>
      <c r="P466" s="59"/>
      <c r="Q466" s="60"/>
      <c r="R466" s="62"/>
      <c r="S466" s="59"/>
      <c r="T466" s="61"/>
      <c r="U466" s="124"/>
      <c r="V466" s="59"/>
      <c r="W466" s="50"/>
    </row>
    <row r="467" spans="1:23" x14ac:dyDescent="0.25">
      <c r="A467" s="211" t="s">
        <v>842</v>
      </c>
      <c r="B467" s="10" t="s">
        <v>843</v>
      </c>
      <c r="C467" s="11" t="s">
        <v>1029</v>
      </c>
      <c r="D467" s="11" t="s">
        <v>1036</v>
      </c>
      <c r="E467" s="214">
        <f t="shared" si="6"/>
        <v>1</v>
      </c>
      <c r="F467" s="12"/>
      <c r="G467" s="13"/>
      <c r="H467" s="91"/>
      <c r="I467" s="12">
        <v>7</v>
      </c>
      <c r="J467" s="13" t="s">
        <v>120</v>
      </c>
      <c r="K467" s="14">
        <v>2.5197588957086898</v>
      </c>
      <c r="L467" s="12"/>
      <c r="M467" s="13"/>
      <c r="N467" s="14"/>
      <c r="O467" s="67"/>
      <c r="P467" s="59"/>
      <c r="Q467" s="60"/>
      <c r="R467" s="62"/>
      <c r="S467" s="59"/>
      <c r="T467" s="61"/>
      <c r="U467" s="124"/>
      <c r="V467" s="59"/>
      <c r="W467" s="50"/>
    </row>
    <row r="468" spans="1:23" x14ac:dyDescent="0.25">
      <c r="A468" s="211" t="s">
        <v>844</v>
      </c>
      <c r="B468" s="10" t="s">
        <v>845</v>
      </c>
      <c r="C468" s="11" t="s">
        <v>1029</v>
      </c>
      <c r="D468" s="11" t="s">
        <v>11</v>
      </c>
      <c r="E468" s="214">
        <f t="shared" si="6"/>
        <v>1</v>
      </c>
      <c r="F468" s="12"/>
      <c r="G468" s="13"/>
      <c r="H468" s="91"/>
      <c r="I468" s="12">
        <v>15</v>
      </c>
      <c r="J468" s="13">
        <v>1</v>
      </c>
      <c r="K468" s="14">
        <v>1.3632874431659101</v>
      </c>
      <c r="L468" s="12"/>
      <c r="M468" s="13"/>
      <c r="N468" s="14"/>
      <c r="O468" s="67"/>
      <c r="P468" s="59"/>
      <c r="Q468" s="60"/>
      <c r="R468" s="62"/>
      <c r="S468" s="59"/>
      <c r="T468" s="61"/>
      <c r="U468" s="124"/>
      <c r="V468" s="59"/>
      <c r="W468" s="50"/>
    </row>
    <row r="469" spans="1:23" x14ac:dyDescent="0.25">
      <c r="A469" s="211" t="s">
        <v>1326</v>
      </c>
      <c r="B469" s="10" t="s">
        <v>1207</v>
      </c>
      <c r="C469" s="11" t="s">
        <v>1029</v>
      </c>
      <c r="D469" s="11" t="s">
        <v>1036</v>
      </c>
      <c r="E469" s="214">
        <f t="shared" si="6"/>
        <v>1</v>
      </c>
      <c r="F469" s="12"/>
      <c r="G469" s="13"/>
      <c r="H469" s="91"/>
      <c r="I469" s="12"/>
      <c r="J469" s="13"/>
      <c r="K469" s="14"/>
      <c r="L469" s="12">
        <v>19</v>
      </c>
      <c r="M469" s="13">
        <v>2</v>
      </c>
      <c r="N469" s="14">
        <v>5.9054179400146198</v>
      </c>
      <c r="O469" s="67"/>
      <c r="P469" s="59"/>
      <c r="Q469" s="60"/>
      <c r="R469" s="62"/>
      <c r="S469" s="59"/>
      <c r="T469" s="61"/>
      <c r="U469" s="124"/>
      <c r="V469" s="59"/>
      <c r="W469" s="50"/>
    </row>
    <row r="470" spans="1:23" x14ac:dyDescent="0.25">
      <c r="A470" s="211" t="s">
        <v>1327</v>
      </c>
      <c r="B470" s="10" t="s">
        <v>1328</v>
      </c>
      <c r="C470" s="11" t="s">
        <v>1039</v>
      </c>
      <c r="D470" s="11" t="s">
        <v>11</v>
      </c>
      <c r="E470" s="214">
        <f t="shared" si="6"/>
        <v>1</v>
      </c>
      <c r="F470" s="12"/>
      <c r="G470" s="13"/>
      <c r="H470" s="91"/>
      <c r="I470" s="12"/>
      <c r="J470" s="13"/>
      <c r="K470" s="14"/>
      <c r="L470" s="257">
        <v>6</v>
      </c>
      <c r="M470" s="258" t="s">
        <v>120</v>
      </c>
      <c r="N470" s="259">
        <v>30.489017869596999</v>
      </c>
      <c r="O470" s="67"/>
      <c r="P470" s="59"/>
      <c r="Q470" s="60"/>
      <c r="R470" s="62"/>
      <c r="S470" s="59"/>
      <c r="T470" s="61"/>
      <c r="U470" s="124"/>
      <c r="V470" s="59"/>
      <c r="W470" s="50"/>
    </row>
    <row r="471" spans="1:23" x14ac:dyDescent="0.25">
      <c r="A471" s="211" t="s">
        <v>850</v>
      </c>
      <c r="B471" s="10" t="s">
        <v>851</v>
      </c>
      <c r="C471" s="11" t="s">
        <v>1029</v>
      </c>
      <c r="D471" s="11" t="s">
        <v>11</v>
      </c>
      <c r="E471" s="214">
        <f t="shared" si="6"/>
        <v>1</v>
      </c>
      <c r="F471" s="12"/>
      <c r="G471" s="13"/>
      <c r="H471" s="91"/>
      <c r="I471" s="12">
        <v>9</v>
      </c>
      <c r="J471" s="13" t="s">
        <v>120</v>
      </c>
      <c r="K471" s="14">
        <v>3.8548884175139699</v>
      </c>
      <c r="L471" s="12"/>
      <c r="M471" s="13"/>
      <c r="N471" s="14"/>
      <c r="O471" s="67"/>
      <c r="P471" s="59"/>
      <c r="Q471" s="60"/>
      <c r="R471" s="62"/>
      <c r="S471" s="59"/>
      <c r="T471" s="61"/>
      <c r="U471" s="124"/>
      <c r="V471" s="59"/>
      <c r="W471" s="50"/>
    </row>
    <row r="472" spans="1:23" x14ac:dyDescent="0.25">
      <c r="A472" s="211" t="s">
        <v>852</v>
      </c>
      <c r="B472" s="10" t="s">
        <v>852</v>
      </c>
      <c r="C472" s="11" t="s">
        <v>1029</v>
      </c>
      <c r="D472" s="11" t="s">
        <v>11</v>
      </c>
      <c r="E472" s="214">
        <f t="shared" si="6"/>
        <v>1</v>
      </c>
      <c r="F472" s="12"/>
      <c r="G472" s="13"/>
      <c r="H472" s="91"/>
      <c r="I472" s="12">
        <v>8</v>
      </c>
      <c r="J472" s="13" t="s">
        <v>120</v>
      </c>
      <c r="K472" s="14">
        <v>3.4102663499822001</v>
      </c>
      <c r="L472" s="12"/>
      <c r="M472" s="13"/>
      <c r="N472" s="14"/>
      <c r="O472" s="67"/>
      <c r="P472" s="59"/>
      <c r="Q472" s="60"/>
      <c r="R472" s="62"/>
      <c r="S472" s="59"/>
      <c r="T472" s="61"/>
      <c r="U472" s="124"/>
      <c r="V472" s="59"/>
      <c r="W472" s="50"/>
    </row>
    <row r="473" spans="1:23" x14ac:dyDescent="0.25">
      <c r="A473" s="211" t="s">
        <v>1003</v>
      </c>
      <c r="B473" s="10" t="s">
        <v>1004</v>
      </c>
      <c r="C473" s="11" t="s">
        <v>1040</v>
      </c>
      <c r="D473" s="11" t="s">
        <v>1036</v>
      </c>
      <c r="E473" s="214">
        <f t="shared" si="6"/>
        <v>1</v>
      </c>
      <c r="F473" s="12"/>
      <c r="G473" s="13"/>
      <c r="H473" s="91"/>
      <c r="I473" s="12">
        <v>10</v>
      </c>
      <c r="J473" s="13" t="s">
        <v>120</v>
      </c>
      <c r="K473" s="14">
        <v>2.00814680500077</v>
      </c>
      <c r="L473" s="12"/>
      <c r="M473" s="13"/>
      <c r="N473" s="14"/>
      <c r="O473" s="67"/>
      <c r="P473" s="59"/>
      <c r="Q473" s="60"/>
      <c r="R473" s="62"/>
      <c r="S473" s="59"/>
      <c r="T473" s="61"/>
      <c r="U473" s="124"/>
      <c r="V473" s="59"/>
      <c r="W473" s="50"/>
    </row>
    <row r="474" spans="1:23" x14ac:dyDescent="0.25">
      <c r="A474" s="211" t="s">
        <v>853</v>
      </c>
      <c r="B474" s="10" t="s">
        <v>854</v>
      </c>
      <c r="C474" s="11" t="s">
        <v>1029</v>
      </c>
      <c r="D474" s="11" t="s">
        <v>11</v>
      </c>
      <c r="E474" s="214">
        <f t="shared" si="6"/>
        <v>1</v>
      </c>
      <c r="F474" s="12"/>
      <c r="G474" s="13"/>
      <c r="H474" s="91"/>
      <c r="I474" s="12">
        <v>12</v>
      </c>
      <c r="J474" s="13">
        <v>1</v>
      </c>
      <c r="K474" s="14">
        <v>6.8385846472948204</v>
      </c>
      <c r="L474" s="12"/>
      <c r="M474" s="13"/>
      <c r="N474" s="14"/>
      <c r="O474" s="67"/>
      <c r="P474" s="59"/>
      <c r="Q474" s="60"/>
      <c r="R474" s="62"/>
      <c r="S474" s="59"/>
      <c r="T474" s="61"/>
      <c r="U474" s="124"/>
      <c r="V474" s="59"/>
      <c r="W474" s="50"/>
    </row>
    <row r="475" spans="1:23" x14ac:dyDescent="0.25">
      <c r="A475" s="211" t="s">
        <v>1005</v>
      </c>
      <c r="B475" s="10" t="s">
        <v>581</v>
      </c>
      <c r="C475" s="11" t="s">
        <v>1029</v>
      </c>
      <c r="D475" s="11" t="s">
        <v>1036</v>
      </c>
      <c r="E475" s="214">
        <f t="shared" si="6"/>
        <v>1</v>
      </c>
      <c r="F475" s="12"/>
      <c r="G475" s="13"/>
      <c r="H475" s="91"/>
      <c r="I475" s="12">
        <v>37</v>
      </c>
      <c r="J475" s="13">
        <v>1</v>
      </c>
      <c r="K475" s="14">
        <v>5.4232180789312103</v>
      </c>
      <c r="L475" s="12"/>
      <c r="M475" s="13"/>
      <c r="N475" s="14"/>
      <c r="O475" s="67"/>
      <c r="P475" s="59"/>
      <c r="Q475" s="60"/>
      <c r="R475" s="62"/>
      <c r="S475" s="59"/>
      <c r="T475" s="61"/>
      <c r="U475" s="124"/>
      <c r="V475" s="59"/>
      <c r="W475" s="50"/>
    </row>
    <row r="476" spans="1:23" x14ac:dyDescent="0.25">
      <c r="A476" s="211" t="s">
        <v>855</v>
      </c>
      <c r="B476" s="10" t="s">
        <v>856</v>
      </c>
      <c r="C476" s="11" t="s">
        <v>1029</v>
      </c>
      <c r="D476" s="11" t="s">
        <v>11</v>
      </c>
      <c r="E476" s="214">
        <f t="shared" si="6"/>
        <v>1</v>
      </c>
      <c r="F476" s="12"/>
      <c r="G476" s="13"/>
      <c r="H476" s="91"/>
      <c r="I476" s="12">
        <v>20</v>
      </c>
      <c r="J476" s="13">
        <v>1</v>
      </c>
      <c r="K476" s="14">
        <v>0.92974637545271899</v>
      </c>
      <c r="L476" s="12"/>
      <c r="M476" s="13"/>
      <c r="N476" s="14"/>
      <c r="O476" s="67"/>
      <c r="P476" s="59"/>
      <c r="Q476" s="60"/>
      <c r="R476" s="62"/>
      <c r="S476" s="59"/>
      <c r="T476" s="61"/>
      <c r="U476" s="124"/>
      <c r="V476" s="59"/>
      <c r="W476" s="50"/>
    </row>
    <row r="477" spans="1:23" x14ac:dyDescent="0.25">
      <c r="A477" s="211" t="s">
        <v>857</v>
      </c>
      <c r="B477" s="10" t="s">
        <v>858</v>
      </c>
      <c r="C477" s="11" t="s">
        <v>1040</v>
      </c>
      <c r="D477" s="11" t="s">
        <v>11</v>
      </c>
      <c r="E477" s="214">
        <f t="shared" si="6"/>
        <v>1</v>
      </c>
      <c r="F477" s="12"/>
      <c r="G477" s="13"/>
      <c r="H477" s="91"/>
      <c r="I477" s="12">
        <v>12</v>
      </c>
      <c r="J477" s="13" t="s">
        <v>120</v>
      </c>
      <c r="K477" s="14">
        <v>2.7541521953345902</v>
      </c>
      <c r="L477" s="12"/>
      <c r="M477" s="13"/>
      <c r="N477" s="14"/>
      <c r="O477" s="67"/>
      <c r="P477" s="59"/>
      <c r="Q477" s="60"/>
      <c r="R477" s="62"/>
      <c r="S477" s="59"/>
      <c r="T477" s="61"/>
      <c r="U477" s="124"/>
      <c r="V477" s="59"/>
      <c r="W477" s="50"/>
    </row>
    <row r="478" spans="1:23" x14ac:dyDescent="0.25">
      <c r="A478" s="211" t="s">
        <v>859</v>
      </c>
      <c r="B478" s="10" t="s">
        <v>860</v>
      </c>
      <c r="C478" s="11" t="s">
        <v>1039</v>
      </c>
      <c r="D478" s="11" t="s">
        <v>1036</v>
      </c>
      <c r="E478" s="214">
        <f t="shared" si="6"/>
        <v>1</v>
      </c>
      <c r="F478" s="12"/>
      <c r="G478" s="13"/>
      <c r="H478" s="91"/>
      <c r="I478" s="12"/>
      <c r="J478" s="13"/>
      <c r="K478" s="14"/>
      <c r="L478" s="12"/>
      <c r="M478" s="13"/>
      <c r="N478" s="14"/>
      <c r="O478" s="67"/>
      <c r="P478" s="59"/>
      <c r="Q478" s="60"/>
      <c r="R478" s="62">
        <v>12</v>
      </c>
      <c r="S478" s="59">
        <v>1</v>
      </c>
      <c r="T478" s="61">
        <v>1.3573193549718057</v>
      </c>
      <c r="U478" s="124"/>
      <c r="V478" s="59"/>
      <c r="W478" s="50"/>
    </row>
    <row r="479" spans="1:23" x14ac:dyDescent="0.25">
      <c r="A479" s="211" t="s">
        <v>861</v>
      </c>
      <c r="B479" s="10" t="s">
        <v>862</v>
      </c>
      <c r="C479" s="11" t="s">
        <v>1035</v>
      </c>
      <c r="D479" s="11" t="s">
        <v>1036</v>
      </c>
      <c r="E479" s="214">
        <f t="shared" si="6"/>
        <v>1</v>
      </c>
      <c r="F479" s="12"/>
      <c r="G479" s="13"/>
      <c r="H479" s="91"/>
      <c r="I479" s="12">
        <v>17</v>
      </c>
      <c r="J479" s="13">
        <v>1</v>
      </c>
      <c r="K479" s="14">
        <v>14.729021058278001</v>
      </c>
      <c r="L479" s="12"/>
      <c r="M479" s="13"/>
      <c r="N479" s="14"/>
      <c r="O479" s="67"/>
      <c r="P479" s="59"/>
      <c r="Q479" s="60"/>
      <c r="R479" s="62"/>
      <c r="S479" s="59"/>
      <c r="T479" s="61"/>
      <c r="U479" s="124"/>
      <c r="V479" s="59"/>
      <c r="W479" s="50"/>
    </row>
    <row r="480" spans="1:23" x14ac:dyDescent="0.25">
      <c r="A480" s="308" t="s">
        <v>865</v>
      </c>
      <c r="B480" s="311" t="s">
        <v>865</v>
      </c>
      <c r="C480" s="314" t="s">
        <v>1029</v>
      </c>
      <c r="D480" s="314" t="s">
        <v>11</v>
      </c>
      <c r="E480" s="317">
        <f t="shared" si="6"/>
        <v>1</v>
      </c>
      <c r="F480" s="193"/>
      <c r="G480" s="160"/>
      <c r="H480" s="194"/>
      <c r="I480" s="162">
        <v>21</v>
      </c>
      <c r="J480" s="157" t="s">
        <v>120</v>
      </c>
      <c r="K480" s="163">
        <v>3.8254241718377999</v>
      </c>
      <c r="L480" s="159"/>
      <c r="M480" s="160"/>
      <c r="N480" s="161"/>
      <c r="O480" s="164"/>
      <c r="P480" s="157"/>
      <c r="Q480" s="163"/>
      <c r="R480" s="162"/>
      <c r="S480" s="157"/>
      <c r="T480" s="158"/>
      <c r="U480" s="165"/>
      <c r="V480" s="157"/>
      <c r="W480" s="166"/>
    </row>
    <row r="481" spans="1:23" x14ac:dyDescent="0.25">
      <c r="A481" s="310"/>
      <c r="B481" s="313"/>
      <c r="C481" s="316"/>
      <c r="D481" s="316"/>
      <c r="E481" s="319">
        <f t="shared" si="6"/>
        <v>1</v>
      </c>
      <c r="F481" s="195"/>
      <c r="G481" s="196"/>
      <c r="H481" s="197"/>
      <c r="I481" s="189">
        <v>13</v>
      </c>
      <c r="J481" s="187">
        <v>2</v>
      </c>
      <c r="K481" s="188">
        <v>4.3695092401008102</v>
      </c>
      <c r="L481" s="198"/>
      <c r="M481" s="196"/>
      <c r="N481" s="199"/>
      <c r="O481" s="186"/>
      <c r="P481" s="187"/>
      <c r="Q481" s="188"/>
      <c r="R481" s="189"/>
      <c r="S481" s="187"/>
      <c r="T481" s="190"/>
      <c r="U481" s="191"/>
      <c r="V481" s="187"/>
      <c r="W481" s="192"/>
    </row>
    <row r="482" spans="1:23" x14ac:dyDescent="0.25">
      <c r="A482" s="211" t="s">
        <v>867</v>
      </c>
      <c r="B482" s="10" t="s">
        <v>868</v>
      </c>
      <c r="C482" s="11" t="s">
        <v>1029</v>
      </c>
      <c r="D482" s="11" t="s">
        <v>11</v>
      </c>
      <c r="E482" s="214">
        <f t="shared" si="6"/>
        <v>1</v>
      </c>
      <c r="F482" s="12"/>
      <c r="G482" s="13"/>
      <c r="H482" s="91"/>
      <c r="I482" s="12"/>
      <c r="J482" s="13"/>
      <c r="K482" s="14"/>
      <c r="L482" s="12"/>
      <c r="M482" s="13"/>
      <c r="N482" s="14"/>
      <c r="O482" s="67"/>
      <c r="P482" s="59"/>
      <c r="Q482" s="60"/>
      <c r="R482" s="62">
        <v>36</v>
      </c>
      <c r="S482" s="59">
        <v>1</v>
      </c>
      <c r="T482" s="61">
        <v>4.3500199053501332</v>
      </c>
      <c r="U482" s="124"/>
      <c r="V482" s="59"/>
      <c r="W482" s="50"/>
    </row>
    <row r="483" spans="1:23" x14ac:dyDescent="0.25">
      <c r="A483" s="211" t="s">
        <v>1006</v>
      </c>
      <c r="B483" s="10" t="s">
        <v>114</v>
      </c>
      <c r="C483" s="11" t="s">
        <v>1029</v>
      </c>
      <c r="D483" s="11" t="s">
        <v>1036</v>
      </c>
      <c r="E483" s="214">
        <f t="shared" si="6"/>
        <v>1</v>
      </c>
      <c r="F483" s="12"/>
      <c r="G483" s="13"/>
      <c r="H483" s="91"/>
      <c r="I483" s="12">
        <v>12</v>
      </c>
      <c r="J483" s="13" t="s">
        <v>120</v>
      </c>
      <c r="K483" s="14">
        <v>7.0020326767501198</v>
      </c>
      <c r="L483" s="12"/>
      <c r="M483" s="13"/>
      <c r="N483" s="14"/>
      <c r="O483" s="67"/>
      <c r="P483" s="59"/>
      <c r="Q483" s="60"/>
      <c r="R483" s="62"/>
      <c r="S483" s="59"/>
      <c r="T483" s="61"/>
      <c r="U483" s="124"/>
      <c r="V483" s="59"/>
      <c r="W483" s="50"/>
    </row>
    <row r="484" spans="1:23" x14ac:dyDescent="0.25">
      <c r="A484" s="211" t="s">
        <v>1330</v>
      </c>
      <c r="B484" s="10" t="s">
        <v>1331</v>
      </c>
      <c r="C484" s="11" t="s">
        <v>1029</v>
      </c>
      <c r="D484" s="11" t="s">
        <v>1036</v>
      </c>
      <c r="E484" s="214">
        <f t="shared" si="6"/>
        <v>1</v>
      </c>
      <c r="F484" s="15"/>
      <c r="G484" s="13"/>
      <c r="H484" s="91"/>
      <c r="I484" s="12"/>
      <c r="J484" s="13"/>
      <c r="K484" s="14"/>
      <c r="L484" s="257">
        <v>9</v>
      </c>
      <c r="M484" s="258">
        <v>1</v>
      </c>
      <c r="N484" s="259">
        <v>2.3682605384743298</v>
      </c>
      <c r="O484" s="67"/>
      <c r="P484" s="59"/>
      <c r="Q484" s="60"/>
      <c r="R484" s="62"/>
      <c r="S484" s="59"/>
      <c r="T484" s="61"/>
      <c r="U484" s="124"/>
      <c r="V484" s="59"/>
      <c r="W484" s="50"/>
    </row>
    <row r="485" spans="1:23" x14ac:dyDescent="0.25">
      <c r="A485" s="211" t="s">
        <v>1332</v>
      </c>
      <c r="B485" s="10" t="s">
        <v>1333</v>
      </c>
      <c r="C485" s="11" t="s">
        <v>1029</v>
      </c>
      <c r="D485" s="11" t="s">
        <v>11</v>
      </c>
      <c r="E485" s="214">
        <f t="shared" si="6"/>
        <v>1</v>
      </c>
      <c r="F485" s="12"/>
      <c r="G485" s="13"/>
      <c r="H485" s="91"/>
      <c r="I485" s="12"/>
      <c r="J485" s="13"/>
      <c r="K485" s="14"/>
      <c r="L485" s="257">
        <v>10</v>
      </c>
      <c r="M485" s="258">
        <v>1</v>
      </c>
      <c r="N485" s="259">
        <v>1.1543135666140301</v>
      </c>
      <c r="O485" s="67"/>
      <c r="P485" s="59"/>
      <c r="Q485" s="60"/>
      <c r="R485" s="62"/>
      <c r="S485" s="59"/>
      <c r="T485" s="61"/>
      <c r="U485" s="124"/>
      <c r="V485" s="59"/>
      <c r="W485" s="50"/>
    </row>
    <row r="486" spans="1:23" x14ac:dyDescent="0.25">
      <c r="A486" s="211" t="s">
        <v>333</v>
      </c>
      <c r="B486" s="10" t="s">
        <v>209</v>
      </c>
      <c r="C486" s="11" t="s">
        <v>1029</v>
      </c>
      <c r="D486" s="11" t="s">
        <v>11</v>
      </c>
      <c r="E486" s="214">
        <f t="shared" si="6"/>
        <v>1</v>
      </c>
      <c r="F486" s="12"/>
      <c r="G486" s="13"/>
      <c r="H486" s="91"/>
      <c r="I486" s="12">
        <v>55</v>
      </c>
      <c r="J486" s="13">
        <v>1</v>
      </c>
      <c r="K486" s="14">
        <v>1.31820813981315</v>
      </c>
      <c r="L486" s="12"/>
      <c r="M486" s="13"/>
      <c r="N486" s="14"/>
      <c r="O486" s="67"/>
      <c r="P486" s="59"/>
      <c r="Q486" s="60"/>
      <c r="R486" s="62"/>
      <c r="S486" s="59"/>
      <c r="T486" s="61"/>
      <c r="U486" s="124"/>
      <c r="V486" s="59"/>
      <c r="W486" s="50"/>
    </row>
    <row r="487" spans="1:23" x14ac:dyDescent="0.25">
      <c r="A487" s="211" t="s">
        <v>1334</v>
      </c>
      <c r="B487" s="10" t="s">
        <v>462</v>
      </c>
      <c r="C487" s="11" t="s">
        <v>1029</v>
      </c>
      <c r="D487" s="11" t="s">
        <v>1036</v>
      </c>
      <c r="E487" s="214">
        <f t="shared" si="6"/>
        <v>1</v>
      </c>
      <c r="F487" s="12"/>
      <c r="G487" s="13"/>
      <c r="H487" s="91"/>
      <c r="I487" s="12"/>
      <c r="J487" s="13"/>
      <c r="K487" s="14"/>
      <c r="L487" s="257">
        <v>5</v>
      </c>
      <c r="M487" s="258" t="s">
        <v>120</v>
      </c>
      <c r="N487" s="259">
        <v>20.117311788719501</v>
      </c>
      <c r="O487" s="67"/>
      <c r="P487" s="59"/>
      <c r="Q487" s="60"/>
      <c r="R487" s="62"/>
      <c r="S487" s="59"/>
      <c r="T487" s="61"/>
      <c r="U487" s="124"/>
      <c r="V487" s="59"/>
      <c r="W487" s="50"/>
    </row>
    <row r="488" spans="1:23" x14ac:dyDescent="0.25">
      <c r="A488" s="211" t="s">
        <v>1009</v>
      </c>
      <c r="B488" s="10" t="s">
        <v>581</v>
      </c>
      <c r="C488" s="11" t="s">
        <v>1029</v>
      </c>
      <c r="D488" s="11" t="s">
        <v>11</v>
      </c>
      <c r="E488" s="214">
        <f t="shared" si="6"/>
        <v>1</v>
      </c>
      <c r="F488" s="12"/>
      <c r="G488" s="13"/>
      <c r="H488" s="91"/>
      <c r="I488" s="12">
        <v>58</v>
      </c>
      <c r="J488" s="13">
        <v>2</v>
      </c>
      <c r="K488" s="14">
        <v>4.70179822468035</v>
      </c>
      <c r="L488" s="12"/>
      <c r="M488" s="13"/>
      <c r="N488" s="14"/>
      <c r="O488" s="67"/>
      <c r="P488" s="59"/>
      <c r="Q488" s="60"/>
      <c r="R488" s="62"/>
      <c r="S488" s="59"/>
      <c r="T488" s="61"/>
      <c r="U488" s="124"/>
      <c r="V488" s="59"/>
      <c r="W488" s="50"/>
    </row>
    <row r="489" spans="1:23" x14ac:dyDescent="0.25">
      <c r="A489" s="211" t="s">
        <v>873</v>
      </c>
      <c r="B489" s="10" t="s">
        <v>874</v>
      </c>
      <c r="C489" s="11" t="s">
        <v>1029</v>
      </c>
      <c r="D489" s="11" t="s">
        <v>1036</v>
      </c>
      <c r="E489" s="214">
        <f t="shared" si="6"/>
        <v>1</v>
      </c>
      <c r="F489" s="12">
        <v>18</v>
      </c>
      <c r="G489" s="13">
        <v>1</v>
      </c>
      <c r="H489" s="91">
        <v>0.706584917527602</v>
      </c>
      <c r="I489" s="12"/>
      <c r="J489" s="13"/>
      <c r="K489" s="14"/>
      <c r="L489" s="12"/>
      <c r="M489" s="13"/>
      <c r="N489" s="14"/>
      <c r="O489" s="67"/>
      <c r="P489" s="59"/>
      <c r="Q489" s="60"/>
      <c r="R489" s="62"/>
      <c r="S489" s="59"/>
      <c r="T489" s="61"/>
      <c r="U489" s="124"/>
      <c r="V489" s="59"/>
      <c r="W489" s="50"/>
    </row>
    <row r="490" spans="1:23" x14ac:dyDescent="0.25">
      <c r="A490" s="211" t="s">
        <v>1010</v>
      </c>
      <c r="B490" s="10" t="s">
        <v>1011</v>
      </c>
      <c r="C490" s="11" t="s">
        <v>1029</v>
      </c>
      <c r="D490" s="11" t="s">
        <v>11</v>
      </c>
      <c r="E490" s="214">
        <f t="shared" si="6"/>
        <v>1</v>
      </c>
      <c r="F490" s="12"/>
      <c r="G490" s="13"/>
      <c r="H490" s="91"/>
      <c r="I490" s="12">
        <v>27</v>
      </c>
      <c r="J490" s="13" t="s">
        <v>120</v>
      </c>
      <c r="K490" s="14">
        <v>0.262840767946384</v>
      </c>
      <c r="L490" s="12"/>
      <c r="M490" s="13"/>
      <c r="N490" s="14"/>
      <c r="O490" s="67"/>
      <c r="P490" s="59"/>
      <c r="Q490" s="60"/>
      <c r="R490" s="62"/>
      <c r="S490" s="59"/>
      <c r="T490" s="61"/>
      <c r="U490" s="124"/>
      <c r="V490" s="59"/>
      <c r="W490" s="50"/>
    </row>
    <row r="491" spans="1:23" x14ac:dyDescent="0.25">
      <c r="A491" s="211" t="s">
        <v>1335</v>
      </c>
      <c r="B491" s="10" t="s">
        <v>1338</v>
      </c>
      <c r="C491" s="11" t="s">
        <v>1029</v>
      </c>
      <c r="D491" s="11" t="s">
        <v>11</v>
      </c>
      <c r="E491" s="214">
        <f t="shared" si="6"/>
        <v>1</v>
      </c>
      <c r="F491" s="12"/>
      <c r="G491" s="13"/>
      <c r="H491" s="91"/>
      <c r="I491" s="12"/>
      <c r="J491" s="13"/>
      <c r="K491" s="14"/>
      <c r="L491" s="257">
        <v>7</v>
      </c>
      <c r="M491" s="258" t="s">
        <v>120</v>
      </c>
      <c r="N491" s="259">
        <v>48.384460853181402</v>
      </c>
      <c r="O491" s="67"/>
      <c r="P491" s="59"/>
      <c r="Q491" s="60"/>
      <c r="R491" s="62"/>
      <c r="S491" s="59"/>
      <c r="T491" s="61"/>
      <c r="U491" s="124"/>
      <c r="V491" s="59"/>
      <c r="W491" s="50"/>
    </row>
    <row r="492" spans="1:23" x14ac:dyDescent="0.25">
      <c r="A492" s="211" t="s">
        <v>1336</v>
      </c>
      <c r="B492" s="10" t="s">
        <v>1337</v>
      </c>
      <c r="C492" s="11" t="s">
        <v>1029</v>
      </c>
      <c r="D492" s="11" t="s">
        <v>11</v>
      </c>
      <c r="E492" s="214">
        <f t="shared" si="6"/>
        <v>1</v>
      </c>
      <c r="F492" s="12"/>
      <c r="G492" s="13"/>
      <c r="H492" s="91"/>
      <c r="I492" s="12"/>
      <c r="J492" s="13"/>
      <c r="K492" s="14"/>
      <c r="L492" s="12">
        <v>10</v>
      </c>
      <c r="M492" s="13">
        <v>1</v>
      </c>
      <c r="N492" s="14">
        <v>7.7135492279322504</v>
      </c>
      <c r="O492" s="67"/>
      <c r="P492" s="59"/>
      <c r="Q492" s="60"/>
      <c r="R492" s="62"/>
      <c r="S492" s="59"/>
      <c r="T492" s="61"/>
      <c r="U492" s="124"/>
      <c r="V492" s="59"/>
      <c r="W492" s="50"/>
    </row>
    <row r="493" spans="1:23" x14ac:dyDescent="0.25">
      <c r="A493" s="211" t="s">
        <v>875</v>
      </c>
      <c r="B493" s="10" t="s">
        <v>876</v>
      </c>
      <c r="C493" s="11" t="s">
        <v>1029</v>
      </c>
      <c r="D493" s="11" t="s">
        <v>1036</v>
      </c>
      <c r="E493" s="214">
        <f t="shared" si="6"/>
        <v>1</v>
      </c>
      <c r="F493" s="12">
        <v>6</v>
      </c>
      <c r="G493" s="13">
        <v>1</v>
      </c>
      <c r="H493" s="91">
        <v>6.7787944108756699</v>
      </c>
      <c r="I493" s="12"/>
      <c r="J493" s="13"/>
      <c r="K493" s="14"/>
      <c r="L493" s="12"/>
      <c r="M493" s="13"/>
      <c r="N493" s="14"/>
      <c r="O493" s="67"/>
      <c r="P493" s="59"/>
      <c r="Q493" s="60"/>
      <c r="R493" s="62"/>
      <c r="S493" s="59"/>
      <c r="T493" s="61"/>
      <c r="U493" s="124"/>
      <c r="V493" s="59"/>
      <c r="W493" s="50"/>
    </row>
    <row r="494" spans="1:23" x14ac:dyDescent="0.25">
      <c r="A494" s="211" t="s">
        <v>1340</v>
      </c>
      <c r="B494" s="10" t="s">
        <v>114</v>
      </c>
      <c r="C494" s="11" t="s">
        <v>1029</v>
      </c>
      <c r="D494" s="11" t="s">
        <v>11</v>
      </c>
      <c r="E494" s="214">
        <f t="shared" si="6"/>
        <v>1</v>
      </c>
      <c r="F494" s="12"/>
      <c r="G494" s="13"/>
      <c r="H494" s="91"/>
      <c r="I494" s="12"/>
      <c r="J494" s="13"/>
      <c r="K494" s="14"/>
      <c r="L494" s="12">
        <v>17</v>
      </c>
      <c r="M494" s="13" t="s">
        <v>120</v>
      </c>
      <c r="N494" s="14">
        <v>0.85762395621057397</v>
      </c>
      <c r="O494" s="67"/>
      <c r="P494" s="59"/>
      <c r="Q494" s="60"/>
      <c r="R494" s="62"/>
      <c r="S494" s="59"/>
      <c r="T494" s="61"/>
      <c r="U494" s="124"/>
      <c r="V494" s="59"/>
      <c r="W494" s="50"/>
    </row>
    <row r="495" spans="1:23" x14ac:dyDescent="0.25">
      <c r="A495" s="211" t="s">
        <v>1341</v>
      </c>
      <c r="B495" s="10" t="s">
        <v>1342</v>
      </c>
      <c r="C495" s="11" t="s">
        <v>1029</v>
      </c>
      <c r="D495" s="11" t="s">
        <v>11</v>
      </c>
      <c r="E495" s="214">
        <f t="shared" si="6"/>
        <v>1</v>
      </c>
      <c r="F495" s="12"/>
      <c r="G495" s="13"/>
      <c r="H495" s="91"/>
      <c r="I495" s="12"/>
      <c r="J495" s="13"/>
      <c r="K495" s="14"/>
      <c r="L495" s="12">
        <v>14</v>
      </c>
      <c r="M495" s="13">
        <v>1</v>
      </c>
      <c r="N495" s="14">
        <v>12.032389478732499</v>
      </c>
      <c r="O495" s="67"/>
      <c r="P495" s="59"/>
      <c r="Q495" s="60"/>
      <c r="R495" s="62"/>
      <c r="S495" s="59"/>
      <c r="T495" s="61"/>
      <c r="U495" s="124"/>
      <c r="V495" s="59"/>
      <c r="W495" s="50"/>
    </row>
    <row r="496" spans="1:23" x14ac:dyDescent="0.25">
      <c r="A496" s="211" t="s">
        <v>877</v>
      </c>
      <c r="B496" s="10" t="s">
        <v>877</v>
      </c>
      <c r="C496" s="11" t="s">
        <v>1039</v>
      </c>
      <c r="D496" s="11" t="s">
        <v>1036</v>
      </c>
      <c r="E496" s="214">
        <f t="shared" si="6"/>
        <v>1</v>
      </c>
      <c r="F496" s="12"/>
      <c r="G496" s="13"/>
      <c r="H496" s="91"/>
      <c r="I496" s="12">
        <v>62</v>
      </c>
      <c r="J496" s="13">
        <v>1</v>
      </c>
      <c r="K496" s="14">
        <v>1.0127352839663699</v>
      </c>
      <c r="L496" s="12"/>
      <c r="M496" s="13"/>
      <c r="N496" s="14"/>
      <c r="O496" s="67"/>
      <c r="P496" s="59"/>
      <c r="Q496" s="60"/>
      <c r="R496" s="62"/>
      <c r="S496" s="59"/>
      <c r="T496" s="61"/>
      <c r="U496" s="124"/>
      <c r="V496" s="59"/>
      <c r="W496" s="50"/>
    </row>
    <row r="497" spans="1:23" x14ac:dyDescent="0.25">
      <c r="A497" s="211" t="s">
        <v>1343</v>
      </c>
      <c r="B497" s="10" t="s">
        <v>11</v>
      </c>
      <c r="C497" s="11" t="s">
        <v>1029</v>
      </c>
      <c r="D497" s="11" t="s">
        <v>1036</v>
      </c>
      <c r="E497" s="214">
        <f t="shared" si="6"/>
        <v>1</v>
      </c>
      <c r="F497" s="12"/>
      <c r="G497" s="13"/>
      <c r="H497" s="91"/>
      <c r="I497" s="12"/>
      <c r="J497" s="13"/>
      <c r="K497" s="14"/>
      <c r="L497" s="257">
        <v>5</v>
      </c>
      <c r="M497" s="258" t="s">
        <v>120</v>
      </c>
      <c r="N497" s="259">
        <v>31.759440124259999</v>
      </c>
      <c r="O497" s="67"/>
      <c r="P497" s="59"/>
      <c r="Q497" s="60"/>
      <c r="R497" s="62"/>
      <c r="S497" s="59"/>
      <c r="T497" s="61"/>
      <c r="U497" s="124"/>
      <c r="V497" s="59"/>
      <c r="W497" s="50"/>
    </row>
    <row r="498" spans="1:23" x14ac:dyDescent="0.25">
      <c r="A498" s="211" t="s">
        <v>1344</v>
      </c>
      <c r="B498" s="10" t="s">
        <v>1345</v>
      </c>
      <c r="C498" s="11" t="s">
        <v>1029</v>
      </c>
      <c r="D498" s="11" t="s">
        <v>1036</v>
      </c>
      <c r="E498" s="214">
        <f t="shared" si="6"/>
        <v>1</v>
      </c>
      <c r="F498" s="12"/>
      <c r="G498" s="13"/>
      <c r="H498" s="91"/>
      <c r="I498" s="12"/>
      <c r="J498" s="13"/>
      <c r="K498" s="14"/>
      <c r="L498" s="12">
        <v>13</v>
      </c>
      <c r="M498" s="13">
        <v>1</v>
      </c>
      <c r="N498" s="14">
        <v>1.6766263540264399</v>
      </c>
      <c r="O498" s="67"/>
      <c r="P498" s="59"/>
      <c r="Q498" s="60"/>
      <c r="R498" s="62"/>
      <c r="S498" s="59"/>
      <c r="T498" s="61"/>
      <c r="U498" s="124"/>
      <c r="V498" s="59"/>
      <c r="W498" s="50"/>
    </row>
    <row r="499" spans="1:23" x14ac:dyDescent="0.25">
      <c r="A499" s="211" t="s">
        <v>878</v>
      </c>
      <c r="B499" s="10" t="s">
        <v>33</v>
      </c>
      <c r="C499" s="11" t="s">
        <v>1035</v>
      </c>
      <c r="D499" s="11" t="s">
        <v>11</v>
      </c>
      <c r="E499" s="214">
        <f t="shared" si="6"/>
        <v>1</v>
      </c>
      <c r="F499" s="12"/>
      <c r="G499" s="13"/>
      <c r="H499" s="91"/>
      <c r="I499" s="12"/>
      <c r="J499" s="13"/>
      <c r="K499" s="14"/>
      <c r="L499" s="12"/>
      <c r="M499" s="13"/>
      <c r="N499" s="14"/>
      <c r="O499" s="67"/>
      <c r="P499" s="59"/>
      <c r="Q499" s="60"/>
      <c r="R499" s="62">
        <v>20</v>
      </c>
      <c r="S499" s="59" t="s">
        <v>120</v>
      </c>
      <c r="T499" s="61">
        <v>0.86318339068806627</v>
      </c>
      <c r="U499" s="124"/>
      <c r="V499" s="59"/>
      <c r="W499" s="50"/>
    </row>
    <row r="500" spans="1:23" x14ac:dyDescent="0.25">
      <c r="A500" s="211" t="s">
        <v>1225</v>
      </c>
      <c r="B500" s="10" t="s">
        <v>1226</v>
      </c>
      <c r="C500" s="11" t="s">
        <v>1029</v>
      </c>
      <c r="D500" s="11" t="s">
        <v>11</v>
      </c>
      <c r="E500" s="214">
        <f t="shared" si="6"/>
        <v>1</v>
      </c>
      <c r="F500" s="12"/>
      <c r="G500" s="13"/>
      <c r="H500" s="91"/>
      <c r="I500" s="12"/>
      <c r="J500" s="13"/>
      <c r="K500" s="14"/>
      <c r="L500" s="12">
        <v>18</v>
      </c>
      <c r="M500" s="13">
        <v>2</v>
      </c>
      <c r="N500" s="14">
        <v>2.17002538751245</v>
      </c>
      <c r="O500" s="67"/>
      <c r="P500" s="59"/>
      <c r="Q500" s="60"/>
      <c r="R500" s="62"/>
      <c r="S500" s="59"/>
      <c r="T500" s="61"/>
      <c r="U500" s="124"/>
      <c r="V500" s="59"/>
      <c r="W500" s="50"/>
    </row>
    <row r="501" spans="1:23" x14ac:dyDescent="0.25">
      <c r="A501" s="308" t="s">
        <v>879</v>
      </c>
      <c r="B501" s="311" t="s">
        <v>879</v>
      </c>
      <c r="C501" s="314" t="s">
        <v>1039</v>
      </c>
      <c r="D501" s="314" t="s">
        <v>11</v>
      </c>
      <c r="E501" s="317">
        <f t="shared" si="6"/>
        <v>1</v>
      </c>
      <c r="F501" s="193"/>
      <c r="G501" s="160"/>
      <c r="H501" s="194"/>
      <c r="I501" s="232">
        <v>226</v>
      </c>
      <c r="J501" s="233">
        <v>2</v>
      </c>
      <c r="K501" s="234">
        <v>188.182283189494</v>
      </c>
      <c r="L501" s="159"/>
      <c r="M501" s="160"/>
      <c r="N501" s="161"/>
      <c r="O501" s="164"/>
      <c r="P501" s="157"/>
      <c r="Q501" s="163"/>
      <c r="R501" s="162"/>
      <c r="S501" s="157"/>
      <c r="T501" s="158"/>
      <c r="U501" s="165"/>
      <c r="V501" s="157"/>
      <c r="W501" s="166"/>
    </row>
    <row r="502" spans="1:23" x14ac:dyDescent="0.25">
      <c r="A502" s="310"/>
      <c r="B502" s="313"/>
      <c r="C502" s="316"/>
      <c r="D502" s="316"/>
      <c r="E502" s="319"/>
      <c r="F502" s="195"/>
      <c r="G502" s="196"/>
      <c r="H502" s="197"/>
      <c r="I502" s="254">
        <v>57</v>
      </c>
      <c r="J502" s="255">
        <v>1</v>
      </c>
      <c r="K502" s="256">
        <v>125.92620014382901</v>
      </c>
      <c r="L502" s="198"/>
      <c r="M502" s="196"/>
      <c r="N502" s="199"/>
      <c r="O502" s="186"/>
      <c r="P502" s="187"/>
      <c r="Q502" s="188"/>
      <c r="R502" s="189"/>
      <c r="S502" s="187"/>
      <c r="T502" s="190"/>
      <c r="U502" s="191"/>
      <c r="V502" s="187"/>
      <c r="W502" s="192"/>
    </row>
    <row r="503" spans="1:23" x14ac:dyDescent="0.25">
      <c r="A503" s="308" t="s">
        <v>1013</v>
      </c>
      <c r="B503" s="311" t="s">
        <v>1014</v>
      </c>
      <c r="C503" s="314" t="s">
        <v>1029</v>
      </c>
      <c r="D503" s="314" t="s">
        <v>11</v>
      </c>
      <c r="E503" s="317">
        <f t="shared" si="6"/>
        <v>1</v>
      </c>
      <c r="F503" s="232">
        <v>16</v>
      </c>
      <c r="G503" s="233">
        <v>1</v>
      </c>
      <c r="H503" s="234">
        <v>5.4986214584952702</v>
      </c>
      <c r="I503" s="159"/>
      <c r="J503" s="160"/>
      <c r="K503" s="161"/>
      <c r="L503" s="159"/>
      <c r="M503" s="160"/>
      <c r="N503" s="161"/>
      <c r="O503" s="164"/>
      <c r="P503" s="157"/>
      <c r="Q503" s="163"/>
      <c r="R503" s="162"/>
      <c r="S503" s="157"/>
      <c r="T503" s="158"/>
      <c r="U503" s="165"/>
      <c r="V503" s="157"/>
      <c r="W503" s="166"/>
    </row>
    <row r="504" spans="1:23" x14ac:dyDescent="0.25">
      <c r="A504" s="310"/>
      <c r="B504" s="313"/>
      <c r="C504" s="316"/>
      <c r="D504" s="316"/>
      <c r="E504" s="319"/>
      <c r="F504" s="254">
        <v>13</v>
      </c>
      <c r="G504" s="255">
        <v>1</v>
      </c>
      <c r="H504" s="256">
        <v>7.3481963540755801</v>
      </c>
      <c r="I504" s="198"/>
      <c r="J504" s="196"/>
      <c r="K504" s="199"/>
      <c r="L504" s="198"/>
      <c r="M504" s="196"/>
      <c r="N504" s="199"/>
      <c r="O504" s="186"/>
      <c r="P504" s="187"/>
      <c r="Q504" s="188"/>
      <c r="R504" s="189"/>
      <c r="S504" s="187"/>
      <c r="T504" s="190"/>
      <c r="U504" s="191"/>
      <c r="V504" s="187"/>
      <c r="W504" s="192"/>
    </row>
    <row r="505" spans="1:23" x14ac:dyDescent="0.25">
      <c r="A505" s="211" t="s">
        <v>429</v>
      </c>
      <c r="B505" s="10" t="s">
        <v>430</v>
      </c>
      <c r="C505" s="11" t="s">
        <v>1029</v>
      </c>
      <c r="D505" s="11" t="s">
        <v>11</v>
      </c>
      <c r="E505" s="214">
        <f t="shared" si="6"/>
        <v>1</v>
      </c>
      <c r="F505" s="12"/>
      <c r="G505" s="13"/>
      <c r="H505" s="91"/>
      <c r="I505" s="12"/>
      <c r="J505" s="13"/>
      <c r="K505" s="14"/>
      <c r="L505" s="12">
        <v>11</v>
      </c>
      <c r="M505" s="13" t="s">
        <v>120</v>
      </c>
      <c r="N505" s="14">
        <v>13.702386524474299</v>
      </c>
      <c r="O505" s="67"/>
      <c r="P505" s="59"/>
      <c r="Q505" s="60"/>
      <c r="R505" s="62"/>
      <c r="S505" s="59"/>
      <c r="T505" s="61"/>
      <c r="U505" s="124"/>
      <c r="V505" s="59"/>
      <c r="W505" s="50"/>
    </row>
    <row r="506" spans="1:23" x14ac:dyDescent="0.25">
      <c r="A506" s="211" t="s">
        <v>880</v>
      </c>
      <c r="B506" s="10" t="s">
        <v>881</v>
      </c>
      <c r="C506" s="11" t="s">
        <v>1035</v>
      </c>
      <c r="D506" s="11" t="s">
        <v>1036</v>
      </c>
      <c r="E506" s="214">
        <f t="shared" si="6"/>
        <v>1</v>
      </c>
      <c r="F506" s="12"/>
      <c r="G506" s="13"/>
      <c r="H506" s="91"/>
      <c r="I506" s="12">
        <v>23</v>
      </c>
      <c r="J506" s="13">
        <v>1</v>
      </c>
      <c r="K506" s="14">
        <v>6.1944372669377499</v>
      </c>
      <c r="L506" s="12"/>
      <c r="M506" s="13"/>
      <c r="N506" s="14"/>
      <c r="O506" s="67"/>
      <c r="P506" s="59"/>
      <c r="Q506" s="60"/>
      <c r="R506" s="62"/>
      <c r="S506" s="59"/>
      <c r="T506" s="61"/>
      <c r="U506" s="124"/>
      <c r="V506" s="59"/>
      <c r="W506" s="50"/>
    </row>
    <row r="507" spans="1:23" x14ac:dyDescent="0.25">
      <c r="A507" s="211" t="s">
        <v>1015</v>
      </c>
      <c r="B507" s="10" t="s">
        <v>1016</v>
      </c>
      <c r="C507" s="11" t="s">
        <v>1029</v>
      </c>
      <c r="D507" s="11" t="s">
        <v>11</v>
      </c>
      <c r="E507" s="214">
        <f t="shared" si="6"/>
        <v>1</v>
      </c>
      <c r="F507" s="12"/>
      <c r="G507" s="13"/>
      <c r="H507" s="91"/>
      <c r="I507" s="12">
        <v>56</v>
      </c>
      <c r="J507" s="13">
        <v>1</v>
      </c>
      <c r="K507" s="14">
        <v>0.86322773548022902</v>
      </c>
      <c r="L507" s="12"/>
      <c r="M507" s="13"/>
      <c r="N507" s="14"/>
      <c r="O507" s="67"/>
      <c r="P507" s="59"/>
      <c r="Q507" s="60"/>
      <c r="R507" s="62"/>
      <c r="S507" s="59"/>
      <c r="T507" s="61"/>
      <c r="U507" s="124"/>
      <c r="V507" s="59"/>
      <c r="W507" s="50"/>
    </row>
    <row r="508" spans="1:23" x14ac:dyDescent="0.25">
      <c r="A508" s="211" t="s">
        <v>884</v>
      </c>
      <c r="B508" s="10" t="s">
        <v>885</v>
      </c>
      <c r="C508" s="11" t="s">
        <v>1040</v>
      </c>
      <c r="D508" s="11" t="s">
        <v>11</v>
      </c>
      <c r="E508" s="214">
        <f t="shared" si="6"/>
        <v>1</v>
      </c>
      <c r="F508" s="12"/>
      <c r="G508" s="13"/>
      <c r="H508" s="91"/>
      <c r="I508" s="12">
        <v>7</v>
      </c>
      <c r="J508" s="13">
        <v>1</v>
      </c>
      <c r="K508" s="14">
        <v>7.3493130384360903</v>
      </c>
      <c r="L508" s="12"/>
      <c r="M508" s="13"/>
      <c r="N508" s="14"/>
      <c r="O508" s="67"/>
      <c r="P508" s="59"/>
      <c r="Q508" s="60"/>
      <c r="R508" s="62"/>
      <c r="S508" s="59"/>
      <c r="T508" s="61"/>
      <c r="U508" s="124"/>
      <c r="V508" s="59"/>
      <c r="W508" s="50"/>
    </row>
    <row r="509" spans="1:23" x14ac:dyDescent="0.25">
      <c r="A509" s="211" t="s">
        <v>1017</v>
      </c>
      <c r="B509" s="10" t="s">
        <v>215</v>
      </c>
      <c r="C509" s="11" t="s">
        <v>1035</v>
      </c>
      <c r="D509" s="11" t="s">
        <v>11</v>
      </c>
      <c r="E509" s="214">
        <f t="shared" si="6"/>
        <v>1</v>
      </c>
      <c r="F509" s="12">
        <v>29</v>
      </c>
      <c r="G509" s="13">
        <v>1</v>
      </c>
      <c r="H509" s="91">
        <v>3.8446280994669899</v>
      </c>
      <c r="I509" s="12"/>
      <c r="J509" s="13"/>
      <c r="K509" s="14"/>
      <c r="L509" s="12"/>
      <c r="M509" s="13"/>
      <c r="N509" s="14"/>
      <c r="O509" s="67"/>
      <c r="P509" s="59"/>
      <c r="Q509" s="60"/>
      <c r="R509" s="62"/>
      <c r="S509" s="59"/>
      <c r="T509" s="61"/>
      <c r="U509" s="124"/>
      <c r="V509" s="59"/>
      <c r="W509" s="50"/>
    </row>
    <row r="510" spans="1:23" x14ac:dyDescent="0.25">
      <c r="A510" s="211" t="s">
        <v>886</v>
      </c>
      <c r="B510" s="10" t="s">
        <v>886</v>
      </c>
      <c r="C510" s="11" t="s">
        <v>1039</v>
      </c>
      <c r="D510" s="11" t="s">
        <v>1036</v>
      </c>
      <c r="E510" s="214">
        <f t="shared" si="6"/>
        <v>1</v>
      </c>
      <c r="F510" s="12">
        <v>8</v>
      </c>
      <c r="G510" s="13" t="s">
        <v>120</v>
      </c>
      <c r="H510" s="91">
        <v>8.9748849140894809</v>
      </c>
      <c r="I510" s="12"/>
      <c r="J510" s="13"/>
      <c r="K510" s="14"/>
      <c r="L510" s="12"/>
      <c r="M510" s="13"/>
      <c r="N510" s="14"/>
      <c r="O510" s="67"/>
      <c r="P510" s="59"/>
      <c r="Q510" s="60"/>
      <c r="R510" s="62"/>
      <c r="S510" s="59"/>
      <c r="T510" s="61"/>
      <c r="U510" s="124"/>
      <c r="V510" s="59"/>
      <c r="W510" s="50"/>
    </row>
    <row r="511" spans="1:23" x14ac:dyDescent="0.25">
      <c r="A511" s="211" t="s">
        <v>887</v>
      </c>
      <c r="B511" s="10" t="s">
        <v>887</v>
      </c>
      <c r="C511" s="11" t="s">
        <v>1039</v>
      </c>
      <c r="D511" s="11" t="s">
        <v>1036</v>
      </c>
      <c r="E511" s="214">
        <f t="shared" si="6"/>
        <v>1</v>
      </c>
      <c r="F511" s="12">
        <v>7</v>
      </c>
      <c r="G511" s="13">
        <v>1</v>
      </c>
      <c r="H511" s="91">
        <v>5.0463759256307998</v>
      </c>
      <c r="I511" s="12"/>
      <c r="J511" s="13"/>
      <c r="K511" s="14"/>
      <c r="L511" s="12"/>
      <c r="M511" s="13"/>
      <c r="N511" s="14"/>
      <c r="O511" s="67"/>
      <c r="P511" s="59"/>
      <c r="Q511" s="60"/>
      <c r="R511" s="62"/>
      <c r="S511" s="59"/>
      <c r="T511" s="61"/>
      <c r="U511" s="124"/>
      <c r="V511" s="59"/>
      <c r="W511" s="50"/>
    </row>
    <row r="512" spans="1:23" x14ac:dyDescent="0.25">
      <c r="A512" s="211" t="s">
        <v>1348</v>
      </c>
      <c r="B512" s="10" t="s">
        <v>1207</v>
      </c>
      <c r="C512" s="11" t="s">
        <v>1029</v>
      </c>
      <c r="D512" s="11" t="s">
        <v>1036</v>
      </c>
      <c r="E512" s="214">
        <f t="shared" si="6"/>
        <v>1</v>
      </c>
      <c r="F512" s="12"/>
      <c r="G512" s="13"/>
      <c r="H512" s="91"/>
      <c r="I512" s="12"/>
      <c r="J512" s="13"/>
      <c r="K512" s="14"/>
      <c r="L512" s="12">
        <v>9</v>
      </c>
      <c r="M512" s="13" t="s">
        <v>120</v>
      </c>
      <c r="N512" s="14">
        <v>3.2683748218153599</v>
      </c>
      <c r="O512" s="67"/>
      <c r="P512" s="59"/>
      <c r="Q512" s="60"/>
      <c r="R512" s="62"/>
      <c r="S512" s="59"/>
      <c r="T512" s="61"/>
      <c r="U512" s="124"/>
      <c r="V512" s="59"/>
      <c r="W512" s="50"/>
    </row>
    <row r="513" spans="1:23" x14ac:dyDescent="0.25">
      <c r="A513" s="211" t="s">
        <v>1179</v>
      </c>
      <c r="B513" s="10" t="s">
        <v>1180</v>
      </c>
      <c r="C513" s="11" t="s">
        <v>1029</v>
      </c>
      <c r="D513" s="11" t="s">
        <v>1036</v>
      </c>
      <c r="E513" s="214">
        <f t="shared" si="6"/>
        <v>1</v>
      </c>
      <c r="F513" s="12"/>
      <c r="G513" s="13"/>
      <c r="H513" s="91"/>
      <c r="I513" s="12"/>
      <c r="J513" s="13"/>
      <c r="K513" s="14"/>
      <c r="L513" s="12">
        <v>19</v>
      </c>
      <c r="M513" s="13">
        <v>1</v>
      </c>
      <c r="N513" s="14">
        <v>2.1239468987359502</v>
      </c>
      <c r="O513" s="67"/>
      <c r="P513" s="59"/>
      <c r="Q513" s="60"/>
      <c r="R513" s="62"/>
      <c r="S513" s="59"/>
      <c r="T513" s="61"/>
      <c r="U513" s="124"/>
      <c r="V513" s="59"/>
      <c r="W513" s="50"/>
    </row>
    <row r="514" spans="1:23" x14ac:dyDescent="0.25">
      <c r="A514" s="211" t="s">
        <v>1349</v>
      </c>
      <c r="B514" s="10" t="s">
        <v>1349</v>
      </c>
      <c r="C514" s="11" t="s">
        <v>1039</v>
      </c>
      <c r="D514" s="11" t="s">
        <v>11</v>
      </c>
      <c r="E514" s="214">
        <f t="shared" si="6"/>
        <v>1</v>
      </c>
      <c r="F514" s="257">
        <v>5</v>
      </c>
      <c r="G514" s="258">
        <v>1</v>
      </c>
      <c r="H514" s="265">
        <v>115.72506832205799</v>
      </c>
      <c r="I514" s="12"/>
      <c r="J514" s="13"/>
      <c r="K514" s="14"/>
      <c r="L514" s="12"/>
      <c r="M514" s="13"/>
      <c r="N514" s="14"/>
      <c r="O514" s="67"/>
      <c r="P514" s="59"/>
      <c r="Q514" s="60"/>
      <c r="R514" s="62"/>
      <c r="S514" s="59"/>
      <c r="T514" s="61"/>
      <c r="U514" s="124"/>
      <c r="V514" s="59"/>
      <c r="W514" s="50"/>
    </row>
    <row r="515" spans="1:23" x14ac:dyDescent="0.25">
      <c r="A515" s="211" t="s">
        <v>888</v>
      </c>
      <c r="B515" s="10" t="s">
        <v>889</v>
      </c>
      <c r="C515" s="11" t="s">
        <v>1029</v>
      </c>
      <c r="D515" s="11" t="s">
        <v>11</v>
      </c>
      <c r="E515" s="214">
        <f t="shared" si="6"/>
        <v>1</v>
      </c>
      <c r="F515" s="12"/>
      <c r="G515" s="13"/>
      <c r="H515" s="91"/>
      <c r="I515" s="12">
        <v>7</v>
      </c>
      <c r="J515" s="13" t="s">
        <v>120</v>
      </c>
      <c r="K515" s="14">
        <v>4.2521004531870004</v>
      </c>
      <c r="L515" s="12"/>
      <c r="M515" s="13"/>
      <c r="N515" s="14"/>
      <c r="O515" s="67"/>
      <c r="P515" s="59"/>
      <c r="Q515" s="60"/>
      <c r="R515" s="62"/>
      <c r="S515" s="59"/>
      <c r="T515" s="61"/>
      <c r="U515" s="124"/>
      <c r="V515" s="59"/>
      <c r="W515" s="50"/>
    </row>
    <row r="516" spans="1:23" x14ac:dyDescent="0.25">
      <c r="A516" s="211" t="s">
        <v>890</v>
      </c>
      <c r="B516" s="10" t="s">
        <v>891</v>
      </c>
      <c r="C516" s="11" t="s">
        <v>1035</v>
      </c>
      <c r="D516" s="11" t="s">
        <v>1036</v>
      </c>
      <c r="E516" s="214">
        <f t="shared" si="6"/>
        <v>1</v>
      </c>
      <c r="F516" s="12"/>
      <c r="G516" s="13"/>
      <c r="H516" s="91"/>
      <c r="I516" s="12"/>
      <c r="J516" s="13"/>
      <c r="K516" s="14"/>
      <c r="L516" s="12"/>
      <c r="M516" s="13"/>
      <c r="N516" s="14"/>
      <c r="O516" s="67"/>
      <c r="P516" s="59"/>
      <c r="Q516" s="60"/>
      <c r="R516" s="62">
        <v>104</v>
      </c>
      <c r="S516" s="59" t="s">
        <v>120</v>
      </c>
      <c r="T516" s="61">
        <v>1.9991931565265371</v>
      </c>
      <c r="U516" s="124"/>
      <c r="V516" s="59"/>
      <c r="W516" s="50"/>
    </row>
    <row r="517" spans="1:23" x14ac:dyDescent="0.25">
      <c r="A517" s="211" t="s">
        <v>1018</v>
      </c>
      <c r="B517" s="10" t="s">
        <v>1019</v>
      </c>
      <c r="C517" s="11" t="s">
        <v>1029</v>
      </c>
      <c r="D517" s="11" t="s">
        <v>11</v>
      </c>
      <c r="E517" s="214">
        <f t="shared" si="6"/>
        <v>1</v>
      </c>
      <c r="F517" s="12"/>
      <c r="G517" s="13"/>
      <c r="H517" s="91"/>
      <c r="I517" s="12">
        <v>18</v>
      </c>
      <c r="J517" s="13" t="s">
        <v>120</v>
      </c>
      <c r="K517" s="14">
        <v>0.52639556129706</v>
      </c>
      <c r="L517" s="12"/>
      <c r="M517" s="13"/>
      <c r="N517" s="14"/>
      <c r="O517" s="67"/>
      <c r="P517" s="59"/>
      <c r="Q517" s="60"/>
      <c r="R517" s="62"/>
      <c r="S517" s="59"/>
      <c r="T517" s="61"/>
      <c r="U517" s="124"/>
      <c r="V517" s="59"/>
      <c r="W517" s="50"/>
    </row>
    <row r="518" spans="1:23" x14ac:dyDescent="0.25">
      <c r="A518" s="211" t="s">
        <v>1352</v>
      </c>
      <c r="B518" s="10" t="s">
        <v>1353</v>
      </c>
      <c r="C518" s="11" t="s">
        <v>1039</v>
      </c>
      <c r="D518" s="11" t="s">
        <v>1036</v>
      </c>
      <c r="E518" s="214">
        <f t="shared" si="6"/>
        <v>1</v>
      </c>
      <c r="F518" s="12"/>
      <c r="G518" s="13"/>
      <c r="H518" s="91"/>
      <c r="I518" s="12"/>
      <c r="J518" s="13"/>
      <c r="K518" s="14"/>
      <c r="L518" s="12">
        <v>38</v>
      </c>
      <c r="M518" s="13">
        <v>1</v>
      </c>
      <c r="N518" s="14">
        <v>2.5252177340572999</v>
      </c>
      <c r="O518" s="67"/>
      <c r="P518" s="59"/>
      <c r="Q518" s="60"/>
      <c r="R518" s="62"/>
      <c r="S518" s="59"/>
      <c r="T518" s="61"/>
      <c r="U518" s="124"/>
      <c r="V518" s="59"/>
      <c r="W518" s="50"/>
    </row>
    <row r="519" spans="1:23" x14ac:dyDescent="0.25">
      <c r="A519" s="211" t="s">
        <v>1354</v>
      </c>
      <c r="B519" s="10" t="s">
        <v>1355</v>
      </c>
      <c r="C519" s="11" t="s">
        <v>1029</v>
      </c>
      <c r="D519" s="11" t="s">
        <v>1036</v>
      </c>
      <c r="E519" s="214">
        <f t="shared" si="6"/>
        <v>1</v>
      </c>
      <c r="F519" s="12"/>
      <c r="G519" s="13"/>
      <c r="H519" s="91"/>
      <c r="I519" s="12"/>
      <c r="J519" s="13"/>
      <c r="K519" s="14"/>
      <c r="L519" s="12">
        <v>6</v>
      </c>
      <c r="M519" s="13">
        <v>1</v>
      </c>
      <c r="N519" s="14">
        <v>10.389333174033199</v>
      </c>
      <c r="O519" s="67"/>
      <c r="P519" s="59"/>
      <c r="Q519" s="60"/>
      <c r="R519" s="62"/>
      <c r="S519" s="59"/>
      <c r="T519" s="61"/>
      <c r="U519" s="124"/>
      <c r="V519" s="59"/>
      <c r="W519" s="50"/>
    </row>
    <row r="520" spans="1:23" x14ac:dyDescent="0.25">
      <c r="A520" s="211" t="s">
        <v>1357</v>
      </c>
      <c r="B520" s="10" t="s">
        <v>1358</v>
      </c>
      <c r="C520" s="11" t="s">
        <v>1029</v>
      </c>
      <c r="D520" s="11" t="s">
        <v>11</v>
      </c>
      <c r="E520" s="214">
        <f t="shared" si="6"/>
        <v>1</v>
      </c>
      <c r="F520" s="12"/>
      <c r="G520" s="13"/>
      <c r="H520" s="91"/>
      <c r="I520" s="12"/>
      <c r="J520" s="13"/>
      <c r="K520" s="14"/>
      <c r="L520" s="257">
        <v>13</v>
      </c>
      <c r="M520" s="258">
        <v>1</v>
      </c>
      <c r="N520" s="259">
        <v>4.9335910794048301</v>
      </c>
      <c r="O520" s="67"/>
      <c r="P520" s="59"/>
      <c r="Q520" s="60"/>
      <c r="R520" s="62"/>
      <c r="S520" s="59"/>
      <c r="T520" s="61"/>
      <c r="U520" s="124"/>
      <c r="V520" s="59"/>
      <c r="W520" s="50"/>
    </row>
    <row r="521" spans="1:23" x14ac:dyDescent="0.25">
      <c r="A521" s="211" t="s">
        <v>1020</v>
      </c>
      <c r="B521" s="10" t="s">
        <v>1021</v>
      </c>
      <c r="C521" s="11" t="s">
        <v>1029</v>
      </c>
      <c r="D521" s="11" t="s">
        <v>1036</v>
      </c>
      <c r="E521" s="214">
        <f t="shared" si="6"/>
        <v>1</v>
      </c>
      <c r="F521" s="15"/>
      <c r="G521" s="13"/>
      <c r="H521" s="91"/>
      <c r="I521" s="12">
        <v>19</v>
      </c>
      <c r="J521" s="13" t="s">
        <v>120</v>
      </c>
      <c r="K521" s="14">
        <v>2.08418332572665</v>
      </c>
      <c r="L521" s="12"/>
      <c r="M521" s="13"/>
      <c r="N521" s="14"/>
      <c r="O521" s="67"/>
      <c r="P521" s="59"/>
      <c r="Q521" s="60"/>
      <c r="R521" s="62"/>
      <c r="S521" s="59"/>
      <c r="T521" s="61"/>
      <c r="U521" s="124"/>
      <c r="V521" s="59"/>
      <c r="W521" s="50"/>
    </row>
    <row r="522" spans="1:23" x14ac:dyDescent="0.25">
      <c r="A522" s="211" t="s">
        <v>1022</v>
      </c>
      <c r="B522" s="10" t="s">
        <v>1023</v>
      </c>
      <c r="C522" s="11" t="s">
        <v>1029</v>
      </c>
      <c r="D522" s="11" t="s">
        <v>1036</v>
      </c>
      <c r="E522" s="214">
        <f t="shared" si="6"/>
        <v>1</v>
      </c>
      <c r="F522" s="12"/>
      <c r="G522" s="13"/>
      <c r="H522" s="91"/>
      <c r="I522" s="12"/>
      <c r="J522" s="13"/>
      <c r="K522" s="14"/>
      <c r="L522" s="12"/>
      <c r="M522" s="13"/>
      <c r="N522" s="14"/>
      <c r="O522" s="67"/>
      <c r="P522" s="59"/>
      <c r="Q522" s="60"/>
      <c r="R522" s="62"/>
      <c r="S522" s="59"/>
      <c r="T522" s="61"/>
      <c r="U522" s="124">
        <v>35</v>
      </c>
      <c r="V522" s="59" t="s">
        <v>120</v>
      </c>
      <c r="W522" s="50">
        <v>3.4385135489432677</v>
      </c>
    </row>
    <row r="523" spans="1:23" x14ac:dyDescent="0.25">
      <c r="A523" s="211" t="s">
        <v>1359</v>
      </c>
      <c r="B523" s="10" t="s">
        <v>1360</v>
      </c>
      <c r="C523" s="11" t="s">
        <v>1029</v>
      </c>
      <c r="D523" s="11" t="s">
        <v>1036</v>
      </c>
      <c r="E523" s="214">
        <f t="shared" si="6"/>
        <v>1</v>
      </c>
      <c r="F523" s="12"/>
      <c r="G523" s="13"/>
      <c r="H523" s="91"/>
      <c r="I523" s="12"/>
      <c r="J523" s="13"/>
      <c r="K523" s="14"/>
      <c r="L523" s="12">
        <v>11</v>
      </c>
      <c r="M523" s="13">
        <v>1</v>
      </c>
      <c r="N523" s="14">
        <v>2.29394147973415</v>
      </c>
      <c r="O523" s="67"/>
      <c r="P523" s="59"/>
      <c r="Q523" s="60"/>
      <c r="R523" s="62"/>
      <c r="S523" s="59"/>
      <c r="T523" s="61"/>
      <c r="U523" s="124"/>
      <c r="V523" s="59"/>
      <c r="W523" s="50"/>
    </row>
    <row r="524" spans="1:23" ht="14.4" thickBot="1" x14ac:dyDescent="0.3">
      <c r="A524" s="212"/>
      <c r="B524" s="17"/>
      <c r="C524" s="18"/>
      <c r="D524" s="18"/>
      <c r="E524" s="215"/>
      <c r="F524" s="22"/>
      <c r="G524" s="23"/>
      <c r="H524" s="114"/>
      <c r="I524" s="21"/>
      <c r="J524" s="20"/>
      <c r="K524" s="73"/>
      <c r="L524" s="22"/>
      <c r="M524" s="23"/>
      <c r="N524" s="24"/>
      <c r="O524" s="136"/>
      <c r="P524" s="20"/>
      <c r="Q524" s="30"/>
      <c r="R524" s="21"/>
      <c r="S524" s="20"/>
      <c r="T524" s="34"/>
      <c r="U524" s="126"/>
      <c r="V524" s="20"/>
      <c r="W524" s="127"/>
    </row>
    <row r="526" spans="1:23" x14ac:dyDescent="0.25">
      <c r="A526" s="81"/>
    </row>
  </sheetData>
  <sortState ref="A3:W523">
    <sortCondition descending="1" ref="E3:E523"/>
  </sortState>
  <mergeCells count="322">
    <mergeCell ref="A503:A504"/>
    <mergeCell ref="B503:B504"/>
    <mergeCell ref="C503:C504"/>
    <mergeCell ref="D503:D504"/>
    <mergeCell ref="E503:E504"/>
    <mergeCell ref="A501:A502"/>
    <mergeCell ref="B501:B502"/>
    <mergeCell ref="C501:C502"/>
    <mergeCell ref="D501:D502"/>
    <mergeCell ref="E501:E502"/>
    <mergeCell ref="A480:A481"/>
    <mergeCell ref="B480:B481"/>
    <mergeCell ref="C480:C481"/>
    <mergeCell ref="D480:D481"/>
    <mergeCell ref="E480:E481"/>
    <mergeCell ref="A451:A452"/>
    <mergeCell ref="B451:B452"/>
    <mergeCell ref="C451:C452"/>
    <mergeCell ref="D451:D452"/>
    <mergeCell ref="E451:E452"/>
    <mergeCell ref="A442:A443"/>
    <mergeCell ref="B442:B443"/>
    <mergeCell ref="C442:C443"/>
    <mergeCell ref="D442:D443"/>
    <mergeCell ref="E442:E443"/>
    <mergeCell ref="A440:A441"/>
    <mergeCell ref="B440:B441"/>
    <mergeCell ref="C440:C441"/>
    <mergeCell ref="D440:D441"/>
    <mergeCell ref="E440:E441"/>
    <mergeCell ref="A408:A409"/>
    <mergeCell ref="B408:B409"/>
    <mergeCell ref="C408:C409"/>
    <mergeCell ref="D408:D409"/>
    <mergeCell ref="E408:E409"/>
    <mergeCell ref="A316:A317"/>
    <mergeCell ref="B316:B317"/>
    <mergeCell ref="C316:C317"/>
    <mergeCell ref="D316:D317"/>
    <mergeCell ref="E316:E317"/>
    <mergeCell ref="A287:A288"/>
    <mergeCell ref="B287:B288"/>
    <mergeCell ref="C287:C288"/>
    <mergeCell ref="D287:D288"/>
    <mergeCell ref="E287:E288"/>
    <mergeCell ref="A278:A280"/>
    <mergeCell ref="B278:B280"/>
    <mergeCell ref="C278:C280"/>
    <mergeCell ref="D278:D280"/>
    <mergeCell ref="E278:E280"/>
    <mergeCell ref="A263:A264"/>
    <mergeCell ref="B263:B264"/>
    <mergeCell ref="C263:C264"/>
    <mergeCell ref="D263:D264"/>
    <mergeCell ref="E263:E264"/>
    <mergeCell ref="A257:A258"/>
    <mergeCell ref="B257:B258"/>
    <mergeCell ref="C257:C258"/>
    <mergeCell ref="D257:D258"/>
    <mergeCell ref="E257:E258"/>
    <mergeCell ref="A252:A253"/>
    <mergeCell ref="B252:B253"/>
    <mergeCell ref="C252:C253"/>
    <mergeCell ref="D252:D253"/>
    <mergeCell ref="E252:E253"/>
    <mergeCell ref="A242:A244"/>
    <mergeCell ref="B242:B244"/>
    <mergeCell ref="C242:C244"/>
    <mergeCell ref="D242:D244"/>
    <mergeCell ref="E242:E244"/>
    <mergeCell ref="A236:A237"/>
    <mergeCell ref="B236:B237"/>
    <mergeCell ref="C236:C237"/>
    <mergeCell ref="D236:D237"/>
    <mergeCell ref="E236:E237"/>
    <mergeCell ref="A226:A227"/>
    <mergeCell ref="B226:B227"/>
    <mergeCell ref="C226:C227"/>
    <mergeCell ref="D226:D227"/>
    <mergeCell ref="E226:E227"/>
    <mergeCell ref="A224:A225"/>
    <mergeCell ref="B224:B225"/>
    <mergeCell ref="C224:C225"/>
    <mergeCell ref="D224:D225"/>
    <mergeCell ref="E224:E225"/>
    <mergeCell ref="A217:A218"/>
    <mergeCell ref="B217:B218"/>
    <mergeCell ref="C217:C218"/>
    <mergeCell ref="D217:D218"/>
    <mergeCell ref="E217:E218"/>
    <mergeCell ref="A185:A186"/>
    <mergeCell ref="B185:B186"/>
    <mergeCell ref="C185:C186"/>
    <mergeCell ref="D185:D186"/>
    <mergeCell ref="E185:E186"/>
    <mergeCell ref="A181:A182"/>
    <mergeCell ref="B181:B182"/>
    <mergeCell ref="C181:C182"/>
    <mergeCell ref="D181:D182"/>
    <mergeCell ref="E181:E182"/>
    <mergeCell ref="A179:A180"/>
    <mergeCell ref="B179:B180"/>
    <mergeCell ref="C179:C180"/>
    <mergeCell ref="D179:D180"/>
    <mergeCell ref="E179:E180"/>
    <mergeCell ref="A166:A168"/>
    <mergeCell ref="B166:B168"/>
    <mergeCell ref="C166:C168"/>
    <mergeCell ref="D166:D168"/>
    <mergeCell ref="E166:E168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46:A147"/>
    <mergeCell ref="B146:B147"/>
    <mergeCell ref="C146:C147"/>
    <mergeCell ref="D146:D147"/>
    <mergeCell ref="E146:E147"/>
    <mergeCell ref="A95:A97"/>
    <mergeCell ref="B95:B97"/>
    <mergeCell ref="C95:C97"/>
    <mergeCell ref="D95:D97"/>
    <mergeCell ref="E95:E97"/>
    <mergeCell ref="A133:A134"/>
    <mergeCell ref="B133:B134"/>
    <mergeCell ref="C133:C134"/>
    <mergeCell ref="D133:D134"/>
    <mergeCell ref="E133:E134"/>
    <mergeCell ref="A131:A132"/>
    <mergeCell ref="B131:B132"/>
    <mergeCell ref="C131:C132"/>
    <mergeCell ref="D131:D132"/>
    <mergeCell ref="E131:E132"/>
    <mergeCell ref="A127:A128"/>
    <mergeCell ref="B127:B128"/>
    <mergeCell ref="C127:C128"/>
    <mergeCell ref="D127:D128"/>
    <mergeCell ref="E127:E128"/>
    <mergeCell ref="A121:A122"/>
    <mergeCell ref="B121:B122"/>
    <mergeCell ref="C121:C122"/>
    <mergeCell ref="D121:D122"/>
    <mergeCell ref="E121:E122"/>
    <mergeCell ref="A115:A116"/>
    <mergeCell ref="B115:B116"/>
    <mergeCell ref="C115:C116"/>
    <mergeCell ref="D115:D116"/>
    <mergeCell ref="E115:E116"/>
    <mergeCell ref="A107:A113"/>
    <mergeCell ref="B107:B113"/>
    <mergeCell ref="C107:C113"/>
    <mergeCell ref="D107:D113"/>
    <mergeCell ref="E107:E113"/>
    <mergeCell ref="A98:A100"/>
    <mergeCell ref="B98:B100"/>
    <mergeCell ref="C98:C100"/>
    <mergeCell ref="D98:D100"/>
    <mergeCell ref="E98:E100"/>
    <mergeCell ref="A87:A88"/>
    <mergeCell ref="B87:B88"/>
    <mergeCell ref="C87:C88"/>
    <mergeCell ref="D87:D88"/>
    <mergeCell ref="E87:E88"/>
    <mergeCell ref="A84:A85"/>
    <mergeCell ref="B84:B85"/>
    <mergeCell ref="C84:C85"/>
    <mergeCell ref="D84:D85"/>
    <mergeCell ref="E84:E85"/>
    <mergeCell ref="A81:A82"/>
    <mergeCell ref="B81:B82"/>
    <mergeCell ref="C81:C82"/>
    <mergeCell ref="D81:D82"/>
    <mergeCell ref="E81:E82"/>
    <mergeCell ref="A77:A79"/>
    <mergeCell ref="B77:B79"/>
    <mergeCell ref="C77:C79"/>
    <mergeCell ref="D77:D79"/>
    <mergeCell ref="E77:E79"/>
    <mergeCell ref="A74:A75"/>
    <mergeCell ref="B74:B75"/>
    <mergeCell ref="C74:C75"/>
    <mergeCell ref="D74:D75"/>
    <mergeCell ref="E74:E75"/>
    <mergeCell ref="A71:A72"/>
    <mergeCell ref="B71:B72"/>
    <mergeCell ref="C71:C72"/>
    <mergeCell ref="D71:D72"/>
    <mergeCell ref="E71:E72"/>
    <mergeCell ref="A69:A70"/>
    <mergeCell ref="B69:B70"/>
    <mergeCell ref="C69:C70"/>
    <mergeCell ref="D69:D70"/>
    <mergeCell ref="E69:E70"/>
    <mergeCell ref="A66:A67"/>
    <mergeCell ref="B66:B67"/>
    <mergeCell ref="C66:C67"/>
    <mergeCell ref="D66:D67"/>
    <mergeCell ref="E66:E67"/>
    <mergeCell ref="A63:A64"/>
    <mergeCell ref="B63:B64"/>
    <mergeCell ref="C63:C64"/>
    <mergeCell ref="D63:D64"/>
    <mergeCell ref="E63:E64"/>
    <mergeCell ref="A61:A62"/>
    <mergeCell ref="B61:B62"/>
    <mergeCell ref="C61:C62"/>
    <mergeCell ref="D61:D62"/>
    <mergeCell ref="E61:E62"/>
    <mergeCell ref="A58:A59"/>
    <mergeCell ref="B58:B59"/>
    <mergeCell ref="C58:C59"/>
    <mergeCell ref="D58:D59"/>
    <mergeCell ref="E58:E59"/>
    <mergeCell ref="A56:A57"/>
    <mergeCell ref="B56:B57"/>
    <mergeCell ref="C56:C57"/>
    <mergeCell ref="D56:D57"/>
    <mergeCell ref="E56:E57"/>
    <mergeCell ref="A49:A55"/>
    <mergeCell ref="B49:B55"/>
    <mergeCell ref="C49:C55"/>
    <mergeCell ref="D49:D55"/>
    <mergeCell ref="E49:E55"/>
    <mergeCell ref="A47:A48"/>
    <mergeCell ref="B47:B48"/>
    <mergeCell ref="C47:C48"/>
    <mergeCell ref="D47:D48"/>
    <mergeCell ref="E47:E48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29:A30"/>
    <mergeCell ref="B29:B30"/>
    <mergeCell ref="C29:C30"/>
    <mergeCell ref="D29:D30"/>
    <mergeCell ref="E29:E30"/>
    <mergeCell ref="A23:A25"/>
    <mergeCell ref="B23:B25"/>
    <mergeCell ref="C23:C25"/>
    <mergeCell ref="D23:D25"/>
    <mergeCell ref="E23:E25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6:A17"/>
    <mergeCell ref="B16:B17"/>
    <mergeCell ref="C16:C17"/>
    <mergeCell ref="D16:D17"/>
    <mergeCell ref="E16:E17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8:A10"/>
    <mergeCell ref="B8:B10"/>
    <mergeCell ref="C8:C10"/>
    <mergeCell ref="D8:D10"/>
    <mergeCell ref="E8:E10"/>
    <mergeCell ref="U1:W1"/>
    <mergeCell ref="R1:T1"/>
    <mergeCell ref="F1:H1"/>
    <mergeCell ref="A4:A5"/>
    <mergeCell ref="B4:B5"/>
    <mergeCell ref="C4:C5"/>
    <mergeCell ref="D4:D5"/>
    <mergeCell ref="E4:E5"/>
    <mergeCell ref="L1:N1"/>
    <mergeCell ref="I1:K1"/>
    <mergeCell ref="A1:E1"/>
    <mergeCell ref="O1:Q1"/>
  </mergeCells>
  <conditionalFormatting sqref="E3:N4 E6:N7 F5:N5 E11:K11 L9:N10 E13:H13 F12:K12 E15:N15 F14:H14 E18:N18 E23 E26:N28 E31:N31 E46:N46 F36:N37 I47:N48 E60:N60 F50:N57 E65:N65 E68:N68 E73:N73 I71:N72 E76:N76 E80:N80 E83:N83 I81:N82 E86:N86 F98:N100 E114:N114 E117:N120 F115:N116 E123:N126 E129:N130 F127:K128 E135:N145 E148:N149 F146:H147 E152:N155 F150:K151 E158:N165 F156:H157 E169:N178 E183:N184 F181:N182 E187:N216 E219:N223 E228:N235 F224:H225 E238:N241 E245:N251 F243:K244 E254:N256 E259:N262 E265:N277 E281:N286 E289:N315 E318:N407 E410:N439 F408:N409 E444:N450 E453:N479 E482:N500 F480:N481 E505:N524 I503:N504 E8 I34:K35 F42:N45 F41:H41 E49:N49 F111:N113 E101:N106 E242:K242 F40:G40 L58:N59 F58:H59 I108:K109 E107 I107:N107 I110:N110 F131:H134 L131:N134 E89:N97 L146:N147 L156:N157 L224:N225 F501:H502 L501:N502">
    <cfRule type="containsText" dxfId="238" priority="324" operator="containsText" text="TRUE">
      <formula>NOT(ISERROR(SEARCH("TRUE",E3)))</formula>
    </cfRule>
  </conditionalFormatting>
  <conditionalFormatting sqref="B345">
    <cfRule type="containsText" dxfId="237" priority="300" operator="containsText" text="TRUE">
      <formula>NOT(ISERROR(SEARCH("TRUE",B345)))</formula>
    </cfRule>
  </conditionalFormatting>
  <conditionalFormatting sqref="B351 B357 B369 B375 B381 B387 B393 B438 B445">
    <cfRule type="containsText" dxfId="236" priority="299" operator="containsText" text="TRUE">
      <formula>NOT(ISERROR(SEARCH("TRUE",B351)))</formula>
    </cfRule>
  </conditionalFormatting>
  <conditionalFormatting sqref="B250">
    <cfRule type="containsText" dxfId="235" priority="274" operator="containsText" text="TRUE">
      <formula>NOT(ISERROR(SEARCH("TRUE",B250)))</formula>
    </cfRule>
  </conditionalFormatting>
  <conditionalFormatting sqref="B265 B271 B277 B285 B292 B298 B304 B323">
    <cfRule type="containsText" dxfId="234" priority="273" operator="containsText" text="TRUE">
      <formula>NOT(ISERROR(SEARCH("TRUE",B265)))</formula>
    </cfRule>
  </conditionalFormatting>
  <conditionalFormatting sqref="B149">
    <cfRule type="containsText" dxfId="233" priority="248" operator="containsText" text="TRUE">
      <formula>NOT(ISERROR(SEARCH("TRUE",B149)))</formula>
    </cfRule>
  </conditionalFormatting>
  <conditionalFormatting sqref="B163 B171 B177 B192 B198 B204 B210 B216 B223">
    <cfRule type="containsText" dxfId="232" priority="247" operator="containsText" text="TRUE">
      <formula>NOT(ISERROR(SEARCH("TRUE",B163)))</formula>
    </cfRule>
  </conditionalFormatting>
  <conditionalFormatting sqref="B8">
    <cfRule type="containsText" dxfId="231" priority="222" operator="containsText" text="TRUE">
      <formula>NOT(ISERROR(SEARCH("TRUE",B8)))</formula>
    </cfRule>
  </conditionalFormatting>
  <conditionalFormatting sqref="B76 B86 B93 B104 B117 B124">
    <cfRule type="containsText" dxfId="230" priority="221" operator="containsText" text="TRUE">
      <formula>NOT(ISERROR(SEARCH("TRUE",B76)))</formula>
    </cfRule>
  </conditionalFormatting>
  <conditionalFormatting sqref="B405 B412">
    <cfRule type="containsText" dxfId="229" priority="210" operator="containsText" text="TRUE">
      <formula>NOT(ISERROR(SEARCH("TRUE",B405)))</formula>
    </cfRule>
  </conditionalFormatting>
  <conditionalFormatting sqref="E16">
    <cfRule type="containsText" dxfId="228" priority="183" operator="containsText" text="TRUE">
      <formula>NOT(ISERROR(SEARCH("TRUE",E16)))</formula>
    </cfRule>
  </conditionalFormatting>
  <conditionalFormatting sqref="F16:N17">
    <cfRule type="containsText" dxfId="227" priority="182" operator="containsText" text="TRUE">
      <formula>NOT(ISERROR(SEARCH("TRUE",F16)))</formula>
    </cfRule>
  </conditionalFormatting>
  <conditionalFormatting sqref="E19">
    <cfRule type="containsText" dxfId="226" priority="181" operator="containsText" text="TRUE">
      <formula>NOT(ISERROR(SEARCH("TRUE",E19)))</formula>
    </cfRule>
  </conditionalFormatting>
  <conditionalFormatting sqref="E21">
    <cfRule type="containsText" dxfId="225" priority="180" operator="containsText" text="TRUE">
      <formula>NOT(ISERROR(SEARCH("TRUE",E21)))</formula>
    </cfRule>
  </conditionalFormatting>
  <conditionalFormatting sqref="E29">
    <cfRule type="containsText" dxfId="224" priority="176" operator="containsText" text="TRUE">
      <formula>NOT(ISERROR(SEARCH("TRUE",E29)))</formula>
    </cfRule>
  </conditionalFormatting>
  <conditionalFormatting sqref="F19:K20">
    <cfRule type="containsText" dxfId="223" priority="179" operator="containsText" text="TRUE">
      <formula>NOT(ISERROR(SEARCH("TRUE",F19)))</formula>
    </cfRule>
  </conditionalFormatting>
  <conditionalFormatting sqref="F21:K22">
    <cfRule type="containsText" dxfId="222" priority="178" operator="containsText" text="TRUE">
      <formula>NOT(ISERROR(SEARCH("TRUE",F21)))</formula>
    </cfRule>
  </conditionalFormatting>
  <conditionalFormatting sqref="F25:N25 F23:K24">
    <cfRule type="containsText" dxfId="221" priority="177" operator="containsText" text="TRUE">
      <formula>NOT(ISERROR(SEARCH("TRUE",F23)))</formula>
    </cfRule>
  </conditionalFormatting>
  <conditionalFormatting sqref="E44">
    <cfRule type="containsText" dxfId="220" priority="168" operator="containsText" text="TRUE">
      <formula>NOT(ISERROR(SEARCH("TRUE",E44)))</formula>
    </cfRule>
  </conditionalFormatting>
  <conditionalFormatting sqref="F32:K33">
    <cfRule type="containsText" dxfId="219" priority="175" operator="containsText" text="TRUE">
      <formula>NOT(ISERROR(SEARCH("TRUE",F32)))</formula>
    </cfRule>
  </conditionalFormatting>
  <conditionalFormatting sqref="E32">
    <cfRule type="containsText" dxfId="218" priority="174" operator="containsText" text="TRUE">
      <formula>NOT(ISERROR(SEARCH("TRUE",E32)))</formula>
    </cfRule>
  </conditionalFormatting>
  <conditionalFormatting sqref="E34">
    <cfRule type="containsText" dxfId="217" priority="173" operator="containsText" text="TRUE">
      <formula>NOT(ISERROR(SEARCH("TRUE",E34)))</formula>
    </cfRule>
  </conditionalFormatting>
  <conditionalFormatting sqref="E36">
    <cfRule type="containsText" dxfId="216" priority="172" operator="containsText" text="TRUE">
      <formula>NOT(ISERROR(SEARCH("TRUE",E36)))</formula>
    </cfRule>
  </conditionalFormatting>
  <conditionalFormatting sqref="E38">
    <cfRule type="containsText" dxfId="215" priority="171" operator="containsText" text="TRUE">
      <formula>NOT(ISERROR(SEARCH("TRUE",E38)))</formula>
    </cfRule>
  </conditionalFormatting>
  <conditionalFormatting sqref="E40">
    <cfRule type="containsText" dxfId="214" priority="170" operator="containsText" text="TRUE">
      <formula>NOT(ISERROR(SEARCH("TRUE",E40)))</formula>
    </cfRule>
  </conditionalFormatting>
  <conditionalFormatting sqref="E42">
    <cfRule type="containsText" dxfId="213" priority="169" operator="containsText" text="TRUE">
      <formula>NOT(ISERROR(SEARCH("TRUE",E42)))</formula>
    </cfRule>
  </conditionalFormatting>
  <conditionalFormatting sqref="E47">
    <cfRule type="containsText" dxfId="212" priority="167" operator="containsText" text="TRUE">
      <formula>NOT(ISERROR(SEARCH("TRUE",E47)))</formula>
    </cfRule>
  </conditionalFormatting>
  <conditionalFormatting sqref="E56">
    <cfRule type="containsText" dxfId="211" priority="166" operator="containsText" text="TRUE">
      <formula>NOT(ISERROR(SEARCH("TRUE",E56)))</formula>
    </cfRule>
  </conditionalFormatting>
  <conditionalFormatting sqref="E58">
    <cfRule type="containsText" dxfId="210" priority="165" operator="containsText" text="TRUE">
      <formula>NOT(ISERROR(SEARCH("TRUE",E58)))</formula>
    </cfRule>
  </conditionalFormatting>
  <conditionalFormatting sqref="E61">
    <cfRule type="containsText" dxfId="209" priority="164" operator="containsText" text="TRUE">
      <formula>NOT(ISERROR(SEARCH("TRUE",E61)))</formula>
    </cfRule>
  </conditionalFormatting>
  <conditionalFormatting sqref="E63">
    <cfRule type="containsText" dxfId="208" priority="163" operator="containsText" text="TRUE">
      <formula>NOT(ISERROR(SEARCH("TRUE",E63)))</formula>
    </cfRule>
  </conditionalFormatting>
  <conditionalFormatting sqref="E66">
    <cfRule type="containsText" dxfId="207" priority="162" operator="containsText" text="TRUE">
      <formula>NOT(ISERROR(SEARCH("TRUE",E66)))</formula>
    </cfRule>
  </conditionalFormatting>
  <conditionalFormatting sqref="E69">
    <cfRule type="containsText" dxfId="206" priority="161" operator="containsText" text="TRUE">
      <formula>NOT(ISERROR(SEARCH("TRUE",E69)))</formula>
    </cfRule>
  </conditionalFormatting>
  <conditionalFormatting sqref="E71">
    <cfRule type="containsText" dxfId="205" priority="160" operator="containsText" text="TRUE">
      <formula>NOT(ISERROR(SEARCH("TRUE",E71)))</formula>
    </cfRule>
  </conditionalFormatting>
  <conditionalFormatting sqref="E74">
    <cfRule type="containsText" dxfId="204" priority="159" operator="containsText" text="TRUE">
      <formula>NOT(ISERROR(SEARCH("TRUE",E74)))</formula>
    </cfRule>
  </conditionalFormatting>
  <conditionalFormatting sqref="F61:K62">
    <cfRule type="containsText" dxfId="203" priority="158" operator="containsText" text="TRUE">
      <formula>NOT(ISERROR(SEARCH("TRUE",F61)))</formula>
    </cfRule>
  </conditionalFormatting>
  <conditionalFormatting sqref="F66:K67">
    <cfRule type="containsText" dxfId="202" priority="157" operator="containsText" text="TRUE">
      <formula>NOT(ISERROR(SEARCH("TRUE",F66)))</formula>
    </cfRule>
  </conditionalFormatting>
  <conditionalFormatting sqref="F69:K70">
    <cfRule type="containsText" dxfId="201" priority="156" operator="containsText" text="TRUE">
      <formula>NOT(ISERROR(SEARCH("TRUE",F69)))</formula>
    </cfRule>
  </conditionalFormatting>
  <conditionalFormatting sqref="F74:K75">
    <cfRule type="containsText" dxfId="200" priority="155" operator="containsText" text="TRUE">
      <formula>NOT(ISERROR(SEARCH("TRUE",F74)))</formula>
    </cfRule>
  </conditionalFormatting>
  <conditionalFormatting sqref="E77">
    <cfRule type="containsText" dxfId="199" priority="154" operator="containsText" text="TRUE">
      <formula>NOT(ISERROR(SEARCH("TRUE",E77)))</formula>
    </cfRule>
  </conditionalFormatting>
  <conditionalFormatting sqref="F77:K79">
    <cfRule type="containsText" dxfId="198" priority="153" operator="containsText" text="TRUE">
      <formula>NOT(ISERROR(SEARCH("TRUE",F77)))</formula>
    </cfRule>
  </conditionalFormatting>
  <conditionalFormatting sqref="E81">
    <cfRule type="containsText" dxfId="197" priority="152" operator="containsText" text="TRUE">
      <formula>NOT(ISERROR(SEARCH("TRUE",E81)))</formula>
    </cfRule>
  </conditionalFormatting>
  <conditionalFormatting sqref="E84">
    <cfRule type="containsText" dxfId="196" priority="151" operator="containsText" text="TRUE">
      <formula>NOT(ISERROR(SEARCH("TRUE",E84)))</formula>
    </cfRule>
  </conditionalFormatting>
  <conditionalFormatting sqref="E87">
    <cfRule type="containsText" dxfId="195" priority="150" operator="containsText" text="TRUE">
      <formula>NOT(ISERROR(SEARCH("TRUE",E87)))</formula>
    </cfRule>
  </conditionalFormatting>
  <conditionalFormatting sqref="F84:K85">
    <cfRule type="containsText" dxfId="194" priority="149" operator="containsText" text="TRUE">
      <formula>NOT(ISERROR(SEARCH("TRUE",F84)))</formula>
    </cfRule>
  </conditionalFormatting>
  <conditionalFormatting sqref="F87:K88">
    <cfRule type="containsText" dxfId="193" priority="148" operator="containsText" text="TRUE">
      <formula>NOT(ISERROR(SEARCH("TRUE",F87)))</formula>
    </cfRule>
  </conditionalFormatting>
  <conditionalFormatting sqref="E98">
    <cfRule type="containsText" dxfId="192" priority="147" operator="containsText" text="TRUE">
      <formula>NOT(ISERROR(SEARCH("TRUE",E98)))</formula>
    </cfRule>
  </conditionalFormatting>
  <conditionalFormatting sqref="E115">
    <cfRule type="containsText" dxfId="191" priority="146" operator="containsText" text="TRUE">
      <formula>NOT(ISERROR(SEARCH("TRUE",E115)))</formula>
    </cfRule>
  </conditionalFormatting>
  <conditionalFormatting sqref="E121">
    <cfRule type="containsText" dxfId="190" priority="145" operator="containsText" text="TRUE">
      <formula>NOT(ISERROR(SEARCH("TRUE",E121)))</formula>
    </cfRule>
  </conditionalFormatting>
  <conditionalFormatting sqref="E127">
    <cfRule type="containsText" dxfId="189" priority="144" operator="containsText" text="TRUE">
      <formula>NOT(ISERROR(SEARCH("TRUE",E127)))</formula>
    </cfRule>
  </conditionalFormatting>
  <conditionalFormatting sqref="E131">
    <cfRule type="containsText" dxfId="188" priority="143" operator="containsText" text="TRUE">
      <formula>NOT(ISERROR(SEARCH("TRUE",E131)))</formula>
    </cfRule>
  </conditionalFormatting>
  <conditionalFormatting sqref="E133">
    <cfRule type="containsText" dxfId="187" priority="142" operator="containsText" text="TRUE">
      <formula>NOT(ISERROR(SEARCH("TRUE",E133)))</formula>
    </cfRule>
  </conditionalFormatting>
  <conditionalFormatting sqref="E95">
    <cfRule type="containsText" dxfId="186" priority="141" operator="containsText" text="TRUE">
      <formula>NOT(ISERROR(SEARCH("TRUE",E95)))</formula>
    </cfRule>
  </conditionalFormatting>
  <conditionalFormatting sqref="E146">
    <cfRule type="containsText" dxfId="185" priority="140" operator="containsText" text="TRUE">
      <formula>NOT(ISERROR(SEARCH("TRUE",E146)))</formula>
    </cfRule>
  </conditionalFormatting>
  <conditionalFormatting sqref="E150">
    <cfRule type="containsText" dxfId="184" priority="139" operator="containsText" text="TRUE">
      <formula>NOT(ISERROR(SEARCH("TRUE",E150)))</formula>
    </cfRule>
  </conditionalFormatting>
  <conditionalFormatting sqref="E156">
    <cfRule type="containsText" dxfId="183" priority="138" operator="containsText" text="TRUE">
      <formula>NOT(ISERROR(SEARCH("TRUE",E156)))</formula>
    </cfRule>
  </conditionalFormatting>
  <conditionalFormatting sqref="E166:E167">
    <cfRule type="containsText" dxfId="182" priority="137" operator="containsText" text="TRUE">
      <formula>NOT(ISERROR(SEARCH("TRUE",E166)))</formula>
    </cfRule>
  </conditionalFormatting>
  <conditionalFormatting sqref="F166:K168">
    <cfRule type="containsText" dxfId="181" priority="136" operator="containsText" text="TRUE">
      <formula>NOT(ISERROR(SEARCH("TRUE",F166)))</formula>
    </cfRule>
  </conditionalFormatting>
  <conditionalFormatting sqref="E179">
    <cfRule type="containsText" dxfId="180" priority="135" operator="containsText" text="TRUE">
      <formula>NOT(ISERROR(SEARCH("TRUE",E179)))</formula>
    </cfRule>
  </conditionalFormatting>
  <conditionalFormatting sqref="E181">
    <cfRule type="containsText" dxfId="179" priority="134" operator="containsText" text="TRUE">
      <formula>NOT(ISERROR(SEARCH("TRUE",E181)))</formula>
    </cfRule>
  </conditionalFormatting>
  <conditionalFormatting sqref="E185">
    <cfRule type="containsText" dxfId="178" priority="133" operator="containsText" text="TRUE">
      <formula>NOT(ISERROR(SEARCH("TRUE",E185)))</formula>
    </cfRule>
  </conditionalFormatting>
  <conditionalFormatting sqref="F185:H186 L185:N186">
    <cfRule type="containsText" dxfId="177" priority="132" operator="containsText" text="TRUE">
      <formula>NOT(ISERROR(SEARCH("TRUE",F185)))</formula>
    </cfRule>
  </conditionalFormatting>
  <conditionalFormatting sqref="F179:H180 L179:N180">
    <cfRule type="containsText" dxfId="176" priority="131" operator="containsText" text="TRUE">
      <formula>NOT(ISERROR(SEARCH("TRUE",F179)))</formula>
    </cfRule>
  </conditionalFormatting>
  <conditionalFormatting sqref="E217">
    <cfRule type="containsText" dxfId="175" priority="130" operator="containsText" text="TRUE">
      <formula>NOT(ISERROR(SEARCH("TRUE",E217)))</formula>
    </cfRule>
  </conditionalFormatting>
  <conditionalFormatting sqref="E224">
    <cfRule type="containsText" dxfId="174" priority="129" operator="containsText" text="TRUE">
      <formula>NOT(ISERROR(SEARCH("TRUE",E224)))</formula>
    </cfRule>
  </conditionalFormatting>
  <conditionalFormatting sqref="E226">
    <cfRule type="containsText" dxfId="173" priority="128" operator="containsText" text="TRUE">
      <formula>NOT(ISERROR(SEARCH("TRUE",E226)))</formula>
    </cfRule>
  </conditionalFormatting>
  <conditionalFormatting sqref="E236">
    <cfRule type="containsText" dxfId="172" priority="127" operator="containsText" text="TRUE">
      <formula>NOT(ISERROR(SEARCH("TRUE",E236)))</formula>
    </cfRule>
  </conditionalFormatting>
  <conditionalFormatting sqref="F217:K218">
    <cfRule type="containsText" dxfId="171" priority="126" operator="containsText" text="TRUE">
      <formula>NOT(ISERROR(SEARCH("TRUE",F217)))</formula>
    </cfRule>
  </conditionalFormatting>
  <conditionalFormatting sqref="F236:N237">
    <cfRule type="containsText" dxfId="170" priority="124" operator="containsText" text="TRUE">
      <formula>NOT(ISERROR(SEARCH("TRUE",F236)))</formula>
    </cfRule>
  </conditionalFormatting>
  <conditionalFormatting sqref="F226:H227">
    <cfRule type="containsText" dxfId="169" priority="125" operator="containsText" text="TRUE">
      <formula>NOT(ISERROR(SEARCH("TRUE",F226)))</formula>
    </cfRule>
  </conditionalFormatting>
  <conditionalFormatting sqref="F252:H253 L252:N253">
    <cfRule type="containsText" dxfId="168" priority="122" operator="containsText" text="TRUE">
      <formula>NOT(ISERROR(SEARCH("TRUE",F252)))</formula>
    </cfRule>
  </conditionalFormatting>
  <conditionalFormatting sqref="E252">
    <cfRule type="containsText" dxfId="167" priority="123" operator="containsText" text="TRUE">
      <formula>NOT(ISERROR(SEARCH("TRUE",E252)))</formula>
    </cfRule>
  </conditionalFormatting>
  <conditionalFormatting sqref="F263:K264">
    <cfRule type="containsText" dxfId="166" priority="118" operator="containsText" text="TRUE">
      <formula>NOT(ISERROR(SEARCH("TRUE",F263)))</formula>
    </cfRule>
  </conditionalFormatting>
  <conditionalFormatting sqref="E257">
    <cfRule type="containsText" dxfId="165" priority="121" operator="containsText" text="TRUE">
      <formula>NOT(ISERROR(SEARCH("TRUE",E257)))</formula>
    </cfRule>
  </conditionalFormatting>
  <conditionalFormatting sqref="E263">
    <cfRule type="containsText" dxfId="164" priority="120" operator="containsText" text="TRUE">
      <formula>NOT(ISERROR(SEARCH("TRUE",E263)))</formula>
    </cfRule>
  </conditionalFormatting>
  <conditionalFormatting sqref="F257:K258">
    <cfRule type="containsText" dxfId="163" priority="119" operator="containsText" text="TRUE">
      <formula>NOT(ISERROR(SEARCH("TRUE",F257)))</formula>
    </cfRule>
  </conditionalFormatting>
  <conditionalFormatting sqref="F287:N288">
    <cfRule type="containsText" dxfId="162" priority="113" operator="containsText" text="TRUE">
      <formula>NOT(ISERROR(SEARCH("TRUE",F287)))</formula>
    </cfRule>
  </conditionalFormatting>
  <conditionalFormatting sqref="E278">
    <cfRule type="containsText" dxfId="161" priority="117" operator="containsText" text="TRUE">
      <formula>NOT(ISERROR(SEARCH("TRUE",E278)))</formula>
    </cfRule>
  </conditionalFormatting>
  <conditionalFormatting sqref="F278:H278 L278:N280 F280:H280 F279:G279">
    <cfRule type="containsText" dxfId="160" priority="116" operator="containsText" text="TRUE">
      <formula>NOT(ISERROR(SEARCH("TRUE",F278)))</formula>
    </cfRule>
  </conditionalFormatting>
  <conditionalFormatting sqref="E287">
    <cfRule type="containsText" dxfId="159" priority="114" operator="containsText" text="TRUE">
      <formula>NOT(ISERROR(SEARCH("TRUE",E287)))</formula>
    </cfRule>
  </conditionalFormatting>
  <conditionalFormatting sqref="F316:N317">
    <cfRule type="containsText" dxfId="158" priority="111" operator="containsText" text="TRUE">
      <formula>NOT(ISERROR(SEARCH("TRUE",F316)))</formula>
    </cfRule>
  </conditionalFormatting>
  <conditionalFormatting sqref="E316">
    <cfRule type="containsText" dxfId="157" priority="112" operator="containsText" text="TRUE">
      <formula>NOT(ISERROR(SEARCH("TRUE",E316)))</formula>
    </cfRule>
  </conditionalFormatting>
  <conditionalFormatting sqref="E408">
    <cfRule type="containsText" dxfId="156" priority="110" operator="containsText" text="TRUE">
      <formula>NOT(ISERROR(SEARCH("TRUE",E408)))</formula>
    </cfRule>
  </conditionalFormatting>
  <conditionalFormatting sqref="F451:K452">
    <cfRule type="containsText" dxfId="155" priority="104" operator="containsText" text="TRUE">
      <formula>NOT(ISERROR(SEARCH("TRUE",F451)))</formula>
    </cfRule>
  </conditionalFormatting>
  <conditionalFormatting sqref="E440">
    <cfRule type="containsText" dxfId="154" priority="109" operator="containsText" text="TRUE">
      <formula>NOT(ISERROR(SEARCH("TRUE",E440)))</formula>
    </cfRule>
  </conditionalFormatting>
  <conditionalFormatting sqref="E442">
    <cfRule type="containsText" dxfId="153" priority="108" operator="containsText" text="TRUE">
      <formula>NOT(ISERROR(SEARCH("TRUE",E442)))</formula>
    </cfRule>
  </conditionalFormatting>
  <conditionalFormatting sqref="E451">
    <cfRule type="containsText" dxfId="152" priority="107" operator="containsText" text="TRUE">
      <formula>NOT(ISERROR(SEARCH("TRUE",E451)))</formula>
    </cfRule>
  </conditionalFormatting>
  <conditionalFormatting sqref="F440:N441">
    <cfRule type="containsText" dxfId="151" priority="106" operator="containsText" text="TRUE">
      <formula>NOT(ISERROR(SEARCH("TRUE",F440)))</formula>
    </cfRule>
  </conditionalFormatting>
  <conditionalFormatting sqref="F442:K443">
    <cfRule type="containsText" dxfId="150" priority="105" operator="containsText" text="TRUE">
      <formula>NOT(ISERROR(SEARCH("TRUE",F442)))</formula>
    </cfRule>
  </conditionalFormatting>
  <conditionalFormatting sqref="E480">
    <cfRule type="containsText" dxfId="149" priority="103" operator="containsText" text="TRUE">
      <formula>NOT(ISERROR(SEARCH("TRUE",E480)))</formula>
    </cfRule>
  </conditionalFormatting>
  <conditionalFormatting sqref="E503">
    <cfRule type="containsText" dxfId="148" priority="101" operator="containsText" text="TRUE">
      <formula>NOT(ISERROR(SEARCH("TRUE",E503)))</formula>
    </cfRule>
  </conditionalFormatting>
  <conditionalFormatting sqref="E501">
    <cfRule type="containsText" dxfId="147" priority="102" operator="containsText" text="TRUE">
      <formula>NOT(ISERROR(SEARCH("TRUE",E501)))</formula>
    </cfRule>
  </conditionalFormatting>
  <conditionalFormatting sqref="L8:N8">
    <cfRule type="containsText" dxfId="146" priority="100" operator="containsText" text="TRUE">
      <formula>NOT(ISERROR(SEARCH("TRUE",L8)))</formula>
    </cfRule>
  </conditionalFormatting>
  <conditionalFormatting sqref="L12:N12">
    <cfRule type="containsText" dxfId="145" priority="99" operator="containsText" text="TRUE">
      <formula>NOT(ISERROR(SEARCH("TRUE",L12)))</formula>
    </cfRule>
  </conditionalFormatting>
  <conditionalFormatting sqref="L11:N11">
    <cfRule type="containsText" dxfId="144" priority="98" operator="containsText" text="TRUE">
      <formula>NOT(ISERROR(SEARCH("TRUE",L11)))</formula>
    </cfRule>
  </conditionalFormatting>
  <conditionalFormatting sqref="L14:N14">
    <cfRule type="containsText" dxfId="143" priority="97" operator="containsText" text="TRUE">
      <formula>NOT(ISERROR(SEARCH("TRUE",L14)))</formula>
    </cfRule>
  </conditionalFormatting>
  <conditionalFormatting sqref="L13:N13">
    <cfRule type="containsText" dxfId="142" priority="96" operator="containsText" text="TRUE">
      <formula>NOT(ISERROR(SEARCH("TRUE",L13)))</formula>
    </cfRule>
  </conditionalFormatting>
  <conditionalFormatting sqref="L20:N20 L22:N22">
    <cfRule type="containsText" dxfId="141" priority="95" operator="containsText" text="TRUE">
      <formula>NOT(ISERROR(SEARCH("TRUE",L20)))</formula>
    </cfRule>
  </conditionalFormatting>
  <conditionalFormatting sqref="L19:N19 L21:N21">
    <cfRule type="containsText" dxfId="140" priority="94" operator="containsText" text="TRUE">
      <formula>NOT(ISERROR(SEARCH("TRUE",L19)))</formula>
    </cfRule>
  </conditionalFormatting>
  <conditionalFormatting sqref="L30:N30">
    <cfRule type="containsText" dxfId="139" priority="93" operator="containsText" text="TRUE">
      <formula>NOT(ISERROR(SEARCH("TRUE",L30)))</formula>
    </cfRule>
  </conditionalFormatting>
  <conditionalFormatting sqref="L29:N29">
    <cfRule type="containsText" dxfId="138" priority="92" operator="containsText" text="TRUE">
      <formula>NOT(ISERROR(SEARCH("TRUE",L29)))</formula>
    </cfRule>
  </conditionalFormatting>
  <conditionalFormatting sqref="L23:N23">
    <cfRule type="containsText" dxfId="137" priority="91" operator="containsText" text="TRUE">
      <formula>NOT(ISERROR(SEARCH("TRUE",L23)))</formula>
    </cfRule>
  </conditionalFormatting>
  <conditionalFormatting sqref="L33:N33">
    <cfRule type="containsText" dxfId="136" priority="90" operator="containsText" text="TRUE">
      <formula>NOT(ISERROR(SEARCH("TRUE",L33)))</formula>
    </cfRule>
  </conditionalFormatting>
  <conditionalFormatting sqref="L32:N32">
    <cfRule type="containsText" dxfId="135" priority="89" operator="containsText" text="TRUE">
      <formula>NOT(ISERROR(SEARCH("TRUE",L32)))</formula>
    </cfRule>
  </conditionalFormatting>
  <conditionalFormatting sqref="L35:N35">
    <cfRule type="containsText" dxfId="134" priority="88" operator="containsText" text="TRUE">
      <formula>NOT(ISERROR(SEARCH("TRUE",L35)))</formula>
    </cfRule>
  </conditionalFormatting>
  <conditionalFormatting sqref="L34:N34">
    <cfRule type="containsText" dxfId="133" priority="87" operator="containsText" text="TRUE">
      <formula>NOT(ISERROR(SEARCH("TRUE",L34)))</formula>
    </cfRule>
  </conditionalFormatting>
  <conditionalFormatting sqref="L39:N39">
    <cfRule type="containsText" dxfId="132" priority="86" operator="containsText" text="TRUE">
      <formula>NOT(ISERROR(SEARCH("TRUE",L39)))</formula>
    </cfRule>
  </conditionalFormatting>
  <conditionalFormatting sqref="L38:N38">
    <cfRule type="containsText" dxfId="131" priority="85" operator="containsText" text="TRUE">
      <formula>NOT(ISERROR(SEARCH("TRUE",L38)))</formula>
    </cfRule>
  </conditionalFormatting>
  <conditionalFormatting sqref="L41:N41">
    <cfRule type="containsText" dxfId="130" priority="84" operator="containsText" text="TRUE">
      <formula>NOT(ISERROR(SEARCH("TRUE",L41)))</formula>
    </cfRule>
  </conditionalFormatting>
  <conditionalFormatting sqref="L40:N40">
    <cfRule type="containsText" dxfId="129" priority="83" operator="containsText" text="TRUE">
      <formula>NOT(ISERROR(SEARCH("TRUE",L40)))</formula>
    </cfRule>
  </conditionalFormatting>
  <conditionalFormatting sqref="O48:Q48">
    <cfRule type="containsText" dxfId="128" priority="82" operator="containsText" text="TRUE">
      <formula>NOT(ISERROR(SEARCH("TRUE",O48)))</formula>
    </cfRule>
  </conditionalFormatting>
  <conditionalFormatting sqref="O47:Q47">
    <cfRule type="containsText" dxfId="127" priority="81" operator="containsText" text="TRUE">
      <formula>NOT(ISERROR(SEARCH("TRUE",O47)))</formula>
    </cfRule>
  </conditionalFormatting>
  <conditionalFormatting sqref="L62:N62">
    <cfRule type="containsText" dxfId="126" priority="80" operator="containsText" text="TRUE">
      <formula>NOT(ISERROR(SEARCH("TRUE",L62)))</formula>
    </cfRule>
  </conditionalFormatting>
  <conditionalFormatting sqref="L61:N61">
    <cfRule type="containsText" dxfId="125" priority="79" operator="containsText" text="TRUE">
      <formula>NOT(ISERROR(SEARCH("TRUE",L61)))</formula>
    </cfRule>
  </conditionalFormatting>
  <conditionalFormatting sqref="L67:N67">
    <cfRule type="containsText" dxfId="124" priority="78" operator="containsText" text="TRUE">
      <formula>NOT(ISERROR(SEARCH("TRUE",L67)))</formula>
    </cfRule>
  </conditionalFormatting>
  <conditionalFormatting sqref="L66:N66">
    <cfRule type="containsText" dxfId="123" priority="77" operator="containsText" text="TRUE">
      <formula>NOT(ISERROR(SEARCH("TRUE",L66)))</formula>
    </cfRule>
  </conditionalFormatting>
  <conditionalFormatting sqref="L70:N70">
    <cfRule type="containsText" dxfId="122" priority="76" operator="containsText" text="TRUE">
      <formula>NOT(ISERROR(SEARCH("TRUE",L70)))</formula>
    </cfRule>
  </conditionalFormatting>
  <conditionalFormatting sqref="L69:N69">
    <cfRule type="containsText" dxfId="121" priority="75" operator="containsText" text="TRUE">
      <formula>NOT(ISERROR(SEARCH("TRUE",L69)))</formula>
    </cfRule>
  </conditionalFormatting>
  <conditionalFormatting sqref="L75:N75">
    <cfRule type="containsText" dxfId="120" priority="74" operator="containsText" text="TRUE">
      <formula>NOT(ISERROR(SEARCH("TRUE",L75)))</formula>
    </cfRule>
  </conditionalFormatting>
  <conditionalFormatting sqref="L74:N74">
    <cfRule type="containsText" dxfId="119" priority="73" operator="containsText" text="TRUE">
      <formula>NOT(ISERROR(SEARCH("TRUE",L74)))</formula>
    </cfRule>
  </conditionalFormatting>
  <conditionalFormatting sqref="L79:N79">
    <cfRule type="containsText" dxfId="118" priority="72" operator="containsText" text="TRUE">
      <formula>NOT(ISERROR(SEARCH("TRUE",L79)))</formula>
    </cfRule>
  </conditionalFormatting>
  <conditionalFormatting sqref="L77:N77">
    <cfRule type="containsText" dxfId="117" priority="71" operator="containsText" text="TRUE">
      <formula>NOT(ISERROR(SEARCH("TRUE",L77)))</formula>
    </cfRule>
  </conditionalFormatting>
  <conditionalFormatting sqref="L85:N85">
    <cfRule type="containsText" dxfId="116" priority="70" operator="containsText" text="TRUE">
      <formula>NOT(ISERROR(SEARCH("TRUE",L85)))</formula>
    </cfRule>
  </conditionalFormatting>
  <conditionalFormatting sqref="L84:N84">
    <cfRule type="containsText" dxfId="115" priority="69" operator="containsText" text="TRUE">
      <formula>NOT(ISERROR(SEARCH("TRUE",L84)))</formula>
    </cfRule>
  </conditionalFormatting>
  <conditionalFormatting sqref="L88:N88">
    <cfRule type="containsText" dxfId="114" priority="68" operator="containsText" text="TRUE">
      <formula>NOT(ISERROR(SEARCH("TRUE",L88)))</formula>
    </cfRule>
  </conditionalFormatting>
  <conditionalFormatting sqref="L87:N87">
    <cfRule type="containsText" dxfId="113" priority="67" operator="containsText" text="TRUE">
      <formula>NOT(ISERROR(SEARCH("TRUE",L87)))</formula>
    </cfRule>
  </conditionalFormatting>
  <conditionalFormatting sqref="L128:N128">
    <cfRule type="containsText" dxfId="112" priority="66" operator="containsText" text="TRUE">
      <formula>NOT(ISERROR(SEARCH("TRUE",L128)))</formula>
    </cfRule>
  </conditionalFormatting>
  <conditionalFormatting sqref="L127:N127">
    <cfRule type="containsText" dxfId="111" priority="65" operator="containsText" text="TRUE">
      <formula>NOT(ISERROR(SEARCH("TRUE",L127)))</formula>
    </cfRule>
  </conditionalFormatting>
  <conditionalFormatting sqref="L150:N150">
    <cfRule type="containsText" dxfId="110" priority="61" operator="containsText" text="TRUE">
      <formula>NOT(ISERROR(SEARCH("TRUE",L150)))</formula>
    </cfRule>
  </conditionalFormatting>
  <conditionalFormatting sqref="L97:N97">
    <cfRule type="containsText" dxfId="109" priority="64" operator="containsText" text="TRUE">
      <formula>NOT(ISERROR(SEARCH("TRUE",L97)))</formula>
    </cfRule>
  </conditionalFormatting>
  <conditionalFormatting sqref="L95:N95">
    <cfRule type="containsText" dxfId="108" priority="63" operator="containsText" text="TRUE">
      <formula>NOT(ISERROR(SEARCH("TRUE",L95)))</formula>
    </cfRule>
  </conditionalFormatting>
  <conditionalFormatting sqref="L151:N151">
    <cfRule type="containsText" dxfId="107" priority="62" operator="containsText" text="TRUE">
      <formula>NOT(ISERROR(SEARCH("TRUE",L151)))</formula>
    </cfRule>
  </conditionalFormatting>
  <conditionalFormatting sqref="L168:N168">
    <cfRule type="containsText" dxfId="106" priority="60" operator="containsText" text="TRUE">
      <formula>NOT(ISERROR(SEARCH("TRUE",L168)))</formula>
    </cfRule>
  </conditionalFormatting>
  <conditionalFormatting sqref="L166:N166">
    <cfRule type="containsText" dxfId="105" priority="59" operator="containsText" text="TRUE">
      <formula>NOT(ISERROR(SEARCH("TRUE",L166)))</formula>
    </cfRule>
  </conditionalFormatting>
  <conditionalFormatting sqref="L217:N217">
    <cfRule type="containsText" dxfId="104" priority="57" operator="containsText" text="TRUE">
      <formula>NOT(ISERROR(SEARCH("TRUE",L217)))</formula>
    </cfRule>
  </conditionalFormatting>
  <conditionalFormatting sqref="L218:N218">
    <cfRule type="containsText" dxfId="103" priority="58" operator="containsText" text="TRUE">
      <formula>NOT(ISERROR(SEARCH("TRUE",L218)))</formula>
    </cfRule>
  </conditionalFormatting>
  <conditionalFormatting sqref="L226:N226">
    <cfRule type="containsText" dxfId="102" priority="55" operator="containsText" text="TRUE">
      <formula>NOT(ISERROR(SEARCH("TRUE",L226)))</formula>
    </cfRule>
  </conditionalFormatting>
  <conditionalFormatting sqref="L227:N227">
    <cfRule type="containsText" dxfId="101" priority="56" operator="containsText" text="TRUE">
      <formula>NOT(ISERROR(SEARCH("TRUE",L227)))</formula>
    </cfRule>
  </conditionalFormatting>
  <conditionalFormatting sqref="L244:N244">
    <cfRule type="containsText" dxfId="100" priority="54" operator="containsText" text="TRUE">
      <formula>NOT(ISERROR(SEARCH("TRUE",L244)))</formula>
    </cfRule>
  </conditionalFormatting>
  <conditionalFormatting sqref="L242:N242">
    <cfRule type="containsText" dxfId="99" priority="53" operator="containsText" text="TRUE">
      <formula>NOT(ISERROR(SEARCH("TRUE",L242)))</formula>
    </cfRule>
  </conditionalFormatting>
  <conditionalFormatting sqref="L257:N257">
    <cfRule type="containsText" dxfId="98" priority="51" operator="containsText" text="TRUE">
      <formula>NOT(ISERROR(SEARCH("TRUE",L257)))</formula>
    </cfRule>
  </conditionalFormatting>
  <conditionalFormatting sqref="L258:N258">
    <cfRule type="containsText" dxfId="97" priority="52" operator="containsText" text="TRUE">
      <formula>NOT(ISERROR(SEARCH("TRUE",L258)))</formula>
    </cfRule>
  </conditionalFormatting>
  <conditionalFormatting sqref="L263:N263">
    <cfRule type="containsText" dxfId="96" priority="49" operator="containsText" text="TRUE">
      <formula>NOT(ISERROR(SEARCH("TRUE",L263)))</formula>
    </cfRule>
  </conditionalFormatting>
  <conditionalFormatting sqref="L264:N264">
    <cfRule type="containsText" dxfId="95" priority="50" operator="containsText" text="TRUE">
      <formula>NOT(ISERROR(SEARCH("TRUE",L264)))</formula>
    </cfRule>
  </conditionalFormatting>
  <conditionalFormatting sqref="L442:N442">
    <cfRule type="containsText" dxfId="94" priority="47" operator="containsText" text="TRUE">
      <formula>NOT(ISERROR(SEARCH("TRUE",L442)))</formula>
    </cfRule>
  </conditionalFormatting>
  <conditionalFormatting sqref="L443:N443">
    <cfRule type="containsText" dxfId="93" priority="48" operator="containsText" text="TRUE">
      <formula>NOT(ISERROR(SEARCH("TRUE",L443)))</formula>
    </cfRule>
  </conditionalFormatting>
  <conditionalFormatting sqref="L451:N451">
    <cfRule type="containsText" dxfId="92" priority="45" operator="containsText" text="TRUE">
      <formula>NOT(ISERROR(SEARCH("TRUE",L451)))</formula>
    </cfRule>
  </conditionalFormatting>
  <conditionalFormatting sqref="L452:N452">
    <cfRule type="containsText" dxfId="91" priority="46" operator="containsText" text="TRUE">
      <formula>NOT(ISERROR(SEARCH("TRUE",L452)))</formula>
    </cfRule>
  </conditionalFormatting>
  <conditionalFormatting sqref="F10:H10">
    <cfRule type="containsText" dxfId="90" priority="44" operator="containsText" text="TRUE">
      <formula>NOT(ISERROR(SEARCH("TRUE",F10)))</formula>
    </cfRule>
  </conditionalFormatting>
  <conditionalFormatting sqref="F8:H8">
    <cfRule type="containsText" dxfId="89" priority="43" operator="containsText" text="TRUE">
      <formula>NOT(ISERROR(SEARCH("TRUE",F8)))</formula>
    </cfRule>
  </conditionalFormatting>
  <conditionalFormatting sqref="I10:K10">
    <cfRule type="containsText" dxfId="88" priority="42" operator="containsText" text="TRUE">
      <formula>NOT(ISERROR(SEARCH("TRUE",I10)))</formula>
    </cfRule>
  </conditionalFormatting>
  <conditionalFormatting sqref="I8:K8">
    <cfRule type="containsText" dxfId="87" priority="41" operator="containsText" text="TRUE">
      <formula>NOT(ISERROR(SEARCH("TRUE",I8)))</formula>
    </cfRule>
  </conditionalFormatting>
  <conditionalFormatting sqref="I14:K14">
    <cfRule type="containsText" dxfId="86" priority="40" operator="containsText" text="TRUE">
      <formula>NOT(ISERROR(SEARCH("TRUE",I14)))</formula>
    </cfRule>
  </conditionalFormatting>
  <conditionalFormatting sqref="I13:K13">
    <cfRule type="containsText" dxfId="85" priority="39" operator="containsText" text="TRUE">
      <formula>NOT(ISERROR(SEARCH("TRUE",I13)))</formula>
    </cfRule>
  </conditionalFormatting>
  <conditionalFormatting sqref="I30:K30">
    <cfRule type="containsText" dxfId="84" priority="38" operator="containsText" text="TRUE">
      <formula>NOT(ISERROR(SEARCH("TRUE",I30)))</formula>
    </cfRule>
  </conditionalFormatting>
  <conditionalFormatting sqref="I29:K29">
    <cfRule type="containsText" dxfId="83" priority="37" operator="containsText" text="TRUE">
      <formula>NOT(ISERROR(SEARCH("TRUE",I29)))</formula>
    </cfRule>
  </conditionalFormatting>
  <conditionalFormatting sqref="F30:H30">
    <cfRule type="containsText" dxfId="82" priority="36" operator="containsText" text="TRUE">
      <formula>NOT(ISERROR(SEARCH("TRUE",F30)))</formula>
    </cfRule>
  </conditionalFormatting>
  <conditionalFormatting sqref="F35:H35">
    <cfRule type="containsText" dxfId="81" priority="35" operator="containsText" text="TRUE">
      <formula>NOT(ISERROR(SEARCH("TRUE",F35)))</formula>
    </cfRule>
  </conditionalFormatting>
  <conditionalFormatting sqref="F39:H39">
    <cfRule type="containsText" dxfId="80" priority="34" operator="containsText" text="TRUE">
      <formula>NOT(ISERROR(SEARCH("TRUE",F39)))</formula>
    </cfRule>
  </conditionalFormatting>
  <conditionalFormatting sqref="I39:K39">
    <cfRule type="containsText" dxfId="79" priority="33" operator="containsText" text="TRUE">
      <formula>NOT(ISERROR(SEARCH("TRUE",I39)))</formula>
    </cfRule>
  </conditionalFormatting>
  <conditionalFormatting sqref="I41:K41">
    <cfRule type="containsText" dxfId="78" priority="32" operator="containsText" text="TRUE">
      <formula>NOT(ISERROR(SEARCH("TRUE",I41)))</formula>
    </cfRule>
  </conditionalFormatting>
  <conditionalFormatting sqref="F48:H48">
    <cfRule type="containsText" dxfId="77" priority="31" operator="containsText" text="TRUE">
      <formula>NOT(ISERROR(SEARCH("TRUE",F48)))</formula>
    </cfRule>
  </conditionalFormatting>
  <conditionalFormatting sqref="I59:K59">
    <cfRule type="containsText" dxfId="76" priority="30" operator="containsText" text="TRUE">
      <formula>NOT(ISERROR(SEARCH("TRUE",I59)))</formula>
    </cfRule>
  </conditionalFormatting>
  <conditionalFormatting sqref="F95:H95">
    <cfRule type="containsText" dxfId="75" priority="19" operator="containsText" text="TRUE">
      <formula>NOT(ISERROR(SEARCH("TRUE",F95)))</formula>
    </cfRule>
  </conditionalFormatting>
  <conditionalFormatting sqref="I58">
    <cfRule type="containsText" dxfId="74" priority="29" operator="containsText" text="TRUE">
      <formula>NOT(ISERROR(SEARCH("TRUE",I58)))</formula>
    </cfRule>
  </conditionalFormatting>
  <conditionalFormatting sqref="F72:H72">
    <cfRule type="containsText" dxfId="73" priority="28" operator="containsText" text="TRUE">
      <formula>NOT(ISERROR(SEARCH("TRUE",F72)))</formula>
    </cfRule>
  </conditionalFormatting>
  <conditionalFormatting sqref="F82:H82">
    <cfRule type="containsText" dxfId="72" priority="27" operator="containsText" text="TRUE">
      <formula>NOT(ISERROR(SEARCH("TRUE",F82)))</formula>
    </cfRule>
  </conditionalFormatting>
  <conditionalFormatting sqref="F107:H107">
    <cfRule type="containsText" dxfId="71" priority="26" operator="containsText" text="TRUE">
      <formula>NOT(ISERROR(SEARCH("TRUE",F107)))</formula>
    </cfRule>
  </conditionalFormatting>
  <conditionalFormatting sqref="F109:H110">
    <cfRule type="containsText" dxfId="70" priority="25" operator="containsText" text="TRUE">
      <formula>NOT(ISERROR(SEARCH("TRUE",F109)))</formula>
    </cfRule>
  </conditionalFormatting>
  <conditionalFormatting sqref="F121:K122">
    <cfRule type="containsText" dxfId="69" priority="24" operator="containsText" text="TRUE">
      <formula>NOT(ISERROR(SEARCH("TRUE",F121)))</formula>
    </cfRule>
  </conditionalFormatting>
  <conditionalFormatting sqref="L122:N122">
    <cfRule type="containsText" dxfId="68" priority="23" operator="containsText" text="TRUE">
      <formula>NOT(ISERROR(SEARCH("TRUE",L122)))</formula>
    </cfRule>
  </conditionalFormatting>
  <conditionalFormatting sqref="L121:N121">
    <cfRule type="containsText" dxfId="67" priority="22" operator="containsText" text="TRUE">
      <formula>NOT(ISERROR(SEARCH("TRUE",L121)))</formula>
    </cfRule>
  </conditionalFormatting>
  <conditionalFormatting sqref="I131:K132">
    <cfRule type="containsText" dxfId="66" priority="21" operator="containsText" text="TRUE">
      <formula>NOT(ISERROR(SEARCH("TRUE",I131)))</formula>
    </cfRule>
  </conditionalFormatting>
  <conditionalFormatting sqref="I133:K134">
    <cfRule type="containsText" dxfId="65" priority="20" operator="containsText" text="TRUE">
      <formula>NOT(ISERROR(SEARCH("TRUE",I133)))</formula>
    </cfRule>
  </conditionalFormatting>
  <conditionalFormatting sqref="I146:K147">
    <cfRule type="containsText" dxfId="64" priority="18" operator="containsText" text="TRUE">
      <formula>NOT(ISERROR(SEARCH("TRUE",I146)))</formula>
    </cfRule>
  </conditionalFormatting>
  <conditionalFormatting sqref="I156:K157">
    <cfRule type="containsText" dxfId="63" priority="17" operator="containsText" text="TRUE">
      <formula>NOT(ISERROR(SEARCH("TRUE",I156)))</formula>
    </cfRule>
  </conditionalFormatting>
  <conditionalFormatting sqref="I179:K180">
    <cfRule type="containsText" dxfId="62" priority="16" operator="containsText" text="TRUE">
      <formula>NOT(ISERROR(SEARCH("TRUE",I179)))</formula>
    </cfRule>
  </conditionalFormatting>
  <conditionalFormatting sqref="I185:K186">
    <cfRule type="containsText" dxfId="61" priority="15" operator="containsText" text="TRUE">
      <formula>NOT(ISERROR(SEARCH("TRUE",I185)))</formula>
    </cfRule>
  </conditionalFormatting>
  <conditionalFormatting sqref="I224:K225">
    <cfRule type="containsText" dxfId="60" priority="14" operator="containsText" text="TRUE">
      <formula>NOT(ISERROR(SEARCH("TRUE",I224)))</formula>
    </cfRule>
  </conditionalFormatting>
  <conditionalFormatting sqref="I226:K227">
    <cfRule type="containsText" dxfId="59" priority="13" operator="containsText" text="TRUE">
      <formula>NOT(ISERROR(SEARCH("TRUE",I226)))</formula>
    </cfRule>
  </conditionalFormatting>
  <conditionalFormatting sqref="I252:K252">
    <cfRule type="containsText" dxfId="58" priority="11" operator="containsText" text="TRUE">
      <formula>NOT(ISERROR(SEARCH("TRUE",I252)))</formula>
    </cfRule>
  </conditionalFormatting>
  <conditionalFormatting sqref="I253:K253">
    <cfRule type="containsText" dxfId="57" priority="12" operator="containsText" text="TRUE">
      <formula>NOT(ISERROR(SEARCH("TRUE",I253)))</formula>
    </cfRule>
  </conditionalFormatting>
  <conditionalFormatting sqref="I280:K280">
    <cfRule type="containsText" dxfId="56" priority="10" operator="containsText" text="TRUE">
      <formula>NOT(ISERROR(SEARCH("TRUE",I280)))</formula>
    </cfRule>
  </conditionalFormatting>
  <conditionalFormatting sqref="I278:K278">
    <cfRule type="containsText" dxfId="55" priority="9" operator="containsText" text="TRUE">
      <formula>NOT(ISERROR(SEARCH("TRUE",I278)))</formula>
    </cfRule>
  </conditionalFormatting>
  <conditionalFormatting sqref="H279">
    <cfRule type="containsText" dxfId="54" priority="8" operator="containsText" text="TRUE">
      <formula>NOT(ISERROR(SEARCH("TRUE",H279)))</formula>
    </cfRule>
  </conditionalFormatting>
  <conditionalFormatting sqref="F63:K64">
    <cfRule type="containsText" dxfId="53" priority="7" operator="containsText" text="TRUE">
      <formula>NOT(ISERROR(SEARCH("TRUE",F63)))</formula>
    </cfRule>
  </conditionalFormatting>
  <conditionalFormatting sqref="L64:N64">
    <cfRule type="containsText" dxfId="52" priority="6" operator="containsText" text="TRUE">
      <formula>NOT(ISERROR(SEARCH("TRUE",L64)))</formula>
    </cfRule>
  </conditionalFormatting>
  <conditionalFormatting sqref="L63:N63">
    <cfRule type="containsText" dxfId="51" priority="5" operator="containsText" text="TRUE">
      <formula>NOT(ISERROR(SEARCH("TRUE",L63)))</formula>
    </cfRule>
  </conditionalFormatting>
  <conditionalFormatting sqref="I501:K501">
    <cfRule type="containsText" dxfId="50" priority="3" operator="containsText" text="TRUE">
      <formula>NOT(ISERROR(SEARCH("TRUE",I501)))</formula>
    </cfRule>
  </conditionalFormatting>
  <conditionalFormatting sqref="I502:K502">
    <cfRule type="containsText" dxfId="49" priority="4" operator="containsText" text="TRUE">
      <formula>NOT(ISERROR(SEARCH("TRUE",I502)))</formula>
    </cfRule>
  </conditionalFormatting>
  <conditionalFormatting sqref="F503:H503">
    <cfRule type="containsText" dxfId="48" priority="1" operator="containsText" text="TRUE">
      <formula>NOT(ISERROR(SEARCH("TRUE",F503)))</formula>
    </cfRule>
  </conditionalFormatting>
  <conditionalFormatting sqref="F504:H504">
    <cfRule type="containsText" dxfId="47" priority="2" operator="containsText" text="TRUE">
      <formula>NOT(ISERROR(SEARCH("TRUE",F504)))</formula>
    </cfRule>
  </conditionalFormatting>
  <pageMargins left="0.25" right="0.25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49"/>
  <sheetViews>
    <sheetView zoomScaleNormal="100" workbookViewId="0">
      <pane ySplit="2" topLeftCell="A3" activePane="bottomLeft" state="frozen"/>
      <selection sqref="A1:M1"/>
      <selection pane="bottomLeft" activeCell="C9" sqref="C9"/>
    </sheetView>
  </sheetViews>
  <sheetFormatPr defaultColWidth="9.109375" defaultRowHeight="13.8" x14ac:dyDescent="0.25"/>
  <cols>
    <col min="1" max="1" width="11.33203125" style="26" customWidth="1"/>
    <col min="2" max="2" width="16" style="26" customWidth="1"/>
    <col min="3" max="3" width="10.5546875" style="27" customWidth="1"/>
    <col min="4" max="4" width="7.33203125" style="27" customWidth="1"/>
    <col min="5" max="5" width="7.88671875" style="26" customWidth="1"/>
    <col min="6" max="6" width="10.33203125" style="26" customWidth="1"/>
    <col min="7" max="7" width="7.44140625" style="26" customWidth="1"/>
    <col min="8" max="8" width="7.33203125" style="33" customWidth="1"/>
    <col min="9" max="9" width="10.33203125" style="26" customWidth="1"/>
    <col min="10" max="10" width="7.44140625" style="26" customWidth="1"/>
    <col min="11" max="11" width="7.33203125" style="28" customWidth="1"/>
    <col min="12" max="12" width="10.33203125" style="26" customWidth="1"/>
    <col min="13" max="13" width="7.44140625" style="26" customWidth="1"/>
    <col min="14" max="14" width="7.33203125" style="33" customWidth="1"/>
    <col min="15" max="15" width="10.109375" style="26" customWidth="1"/>
    <col min="16" max="16" width="7.44140625" style="26" customWidth="1"/>
    <col min="17" max="17" width="7.33203125" style="33" customWidth="1"/>
    <col min="18" max="18" width="10.33203125" style="26" customWidth="1"/>
    <col min="19" max="19" width="7.44140625" style="26" customWidth="1"/>
    <col min="20" max="20" width="7.33203125" style="33" customWidth="1"/>
    <col min="21" max="21" width="10.33203125" style="26" customWidth="1"/>
    <col min="22" max="22" width="7.44140625" style="26" customWidth="1"/>
    <col min="23" max="23" width="7.33203125" style="33" customWidth="1"/>
    <col min="24" max="16384" width="9.109375" style="1"/>
  </cols>
  <sheetData>
    <row r="1" spans="1:23" ht="14.4" customHeight="1" x14ac:dyDescent="0.25">
      <c r="A1" s="328" t="s">
        <v>1032</v>
      </c>
      <c r="B1" s="329"/>
      <c r="C1" s="329"/>
      <c r="D1" s="329"/>
      <c r="E1" s="330"/>
      <c r="F1" s="320" t="s">
        <v>172</v>
      </c>
      <c r="G1" s="321"/>
      <c r="H1" s="323"/>
      <c r="I1" s="325" t="s">
        <v>1367</v>
      </c>
      <c r="J1" s="326"/>
      <c r="K1" s="327"/>
      <c r="L1" s="320" t="s">
        <v>1028</v>
      </c>
      <c r="M1" s="321"/>
      <c r="N1" s="324"/>
      <c r="O1" s="331" t="s">
        <v>169</v>
      </c>
      <c r="P1" s="321"/>
      <c r="Q1" s="324"/>
      <c r="R1" s="320" t="s">
        <v>171</v>
      </c>
      <c r="S1" s="321"/>
      <c r="T1" s="323"/>
      <c r="U1" s="320" t="s">
        <v>170</v>
      </c>
      <c r="V1" s="321"/>
      <c r="W1" s="322"/>
    </row>
    <row r="2" spans="1:23" s="8" customFormat="1" ht="48.75" customHeight="1" thickBot="1" x14ac:dyDescent="0.3">
      <c r="A2" s="3" t="s">
        <v>1033</v>
      </c>
      <c r="B2" s="4" t="s">
        <v>1034</v>
      </c>
      <c r="C2" s="4" t="s">
        <v>1030</v>
      </c>
      <c r="D2" s="4" t="s">
        <v>1031</v>
      </c>
      <c r="E2" s="144" t="s">
        <v>1366</v>
      </c>
      <c r="F2" s="7" t="s">
        <v>21</v>
      </c>
      <c r="G2" s="6" t="s">
        <v>176</v>
      </c>
      <c r="H2" s="113" t="s">
        <v>173</v>
      </c>
      <c r="I2" s="118" t="s">
        <v>21</v>
      </c>
      <c r="J2" s="6" t="s">
        <v>176</v>
      </c>
      <c r="K2" s="32" t="s">
        <v>173</v>
      </c>
      <c r="L2" s="118" t="s">
        <v>21</v>
      </c>
      <c r="M2" s="6" t="s">
        <v>176</v>
      </c>
      <c r="N2" s="32" t="s">
        <v>173</v>
      </c>
      <c r="O2" s="7" t="s">
        <v>21</v>
      </c>
      <c r="P2" s="6" t="s">
        <v>174</v>
      </c>
      <c r="Q2" s="32" t="s">
        <v>173</v>
      </c>
      <c r="R2" s="7" t="s">
        <v>21</v>
      </c>
      <c r="S2" s="6" t="s">
        <v>175</v>
      </c>
      <c r="T2" s="113" t="s">
        <v>173</v>
      </c>
      <c r="U2" s="118" t="s">
        <v>21</v>
      </c>
      <c r="V2" s="6" t="s">
        <v>175</v>
      </c>
      <c r="W2" s="35" t="s">
        <v>173</v>
      </c>
    </row>
    <row r="3" spans="1:23" x14ac:dyDescent="0.25">
      <c r="A3" s="308" t="s">
        <v>0</v>
      </c>
      <c r="B3" s="311" t="s">
        <v>1</v>
      </c>
      <c r="C3" s="314" t="s">
        <v>1029</v>
      </c>
      <c r="D3" s="314" t="s">
        <v>11</v>
      </c>
      <c r="E3" s="317">
        <f t="shared" ref="E3:E36" si="0">IF(O3&lt;&gt;"","1","0")+IF(U3&lt;&gt;"","1","0")+IF(R3&lt;&gt;"","1","0")+IF(F3&lt;&gt;"","1","0")+IF(L3&lt;&gt;"","1","0")+IF(I3&lt;&gt;"","1","0")</f>
        <v>6</v>
      </c>
      <c r="F3" s="218">
        <v>1154</v>
      </c>
      <c r="G3" s="219">
        <v>2</v>
      </c>
      <c r="H3" s="220">
        <v>0.55145257055889896</v>
      </c>
      <c r="I3" s="221">
        <v>343</v>
      </c>
      <c r="J3" s="222">
        <v>2</v>
      </c>
      <c r="K3" s="223">
        <v>0.68689202977167196</v>
      </c>
      <c r="L3" s="221">
        <v>1079</v>
      </c>
      <c r="M3" s="222">
        <v>2</v>
      </c>
      <c r="N3" s="223">
        <v>0.64567303453286395</v>
      </c>
      <c r="O3" s="224">
        <v>601</v>
      </c>
      <c r="P3" s="219">
        <v>6</v>
      </c>
      <c r="Q3" s="225">
        <v>0.7215349241324458</v>
      </c>
      <c r="R3" s="226">
        <v>469</v>
      </c>
      <c r="S3" s="219">
        <v>3</v>
      </c>
      <c r="T3" s="220">
        <v>0.54883754739548773</v>
      </c>
      <c r="U3" s="226">
        <v>20</v>
      </c>
      <c r="V3" s="219">
        <v>1</v>
      </c>
      <c r="W3" s="227">
        <v>6.4831191075716266</v>
      </c>
    </row>
    <row r="4" spans="1:23" x14ac:dyDescent="0.25">
      <c r="A4" s="310"/>
      <c r="B4" s="313"/>
      <c r="C4" s="316"/>
      <c r="D4" s="316"/>
      <c r="E4" s="319"/>
      <c r="F4" s="228"/>
      <c r="G4" s="187"/>
      <c r="H4" s="190"/>
      <c r="I4" s="198"/>
      <c r="J4" s="196"/>
      <c r="K4" s="199"/>
      <c r="L4" s="198">
        <v>59</v>
      </c>
      <c r="M4" s="196" t="s">
        <v>120</v>
      </c>
      <c r="N4" s="199">
        <v>0.174825408098016</v>
      </c>
      <c r="O4" s="186"/>
      <c r="P4" s="187"/>
      <c r="Q4" s="188"/>
      <c r="R4" s="189"/>
      <c r="S4" s="187"/>
      <c r="T4" s="190"/>
      <c r="U4" s="189"/>
      <c r="V4" s="187"/>
      <c r="W4" s="192"/>
    </row>
    <row r="5" spans="1:23" x14ac:dyDescent="0.25">
      <c r="A5" s="308" t="s">
        <v>6</v>
      </c>
      <c r="B5" s="311" t="s">
        <v>7</v>
      </c>
      <c r="C5" s="314" t="s">
        <v>1029</v>
      </c>
      <c r="D5" s="314" t="s">
        <v>1036</v>
      </c>
      <c r="E5" s="317">
        <f t="shared" si="0"/>
        <v>5</v>
      </c>
      <c r="F5" s="229">
        <v>178</v>
      </c>
      <c r="G5" s="230">
        <v>2</v>
      </c>
      <c r="H5" s="231">
        <v>3.55854444549492</v>
      </c>
      <c r="I5" s="232">
        <v>16</v>
      </c>
      <c r="J5" s="233">
        <v>1</v>
      </c>
      <c r="K5" s="234">
        <v>1.84063006101963</v>
      </c>
      <c r="L5" s="232">
        <v>75</v>
      </c>
      <c r="M5" s="233">
        <v>2</v>
      </c>
      <c r="N5" s="234">
        <v>3.9903862109741999</v>
      </c>
      <c r="O5" s="235">
        <v>76</v>
      </c>
      <c r="P5" s="230">
        <v>1</v>
      </c>
      <c r="Q5" s="236">
        <v>1.6033284671471457</v>
      </c>
      <c r="R5" s="237">
        <v>73</v>
      </c>
      <c r="S5" s="230">
        <v>2</v>
      </c>
      <c r="T5" s="231">
        <v>1.5777463435410704</v>
      </c>
      <c r="U5" s="237"/>
      <c r="V5" s="230"/>
      <c r="W5" s="238"/>
    </row>
    <row r="6" spans="1:23" x14ac:dyDescent="0.25">
      <c r="A6" s="310"/>
      <c r="B6" s="313"/>
      <c r="C6" s="316"/>
      <c r="D6" s="316"/>
      <c r="E6" s="319"/>
      <c r="F6" s="228"/>
      <c r="G6" s="187"/>
      <c r="H6" s="190"/>
      <c r="I6" s="198"/>
      <c r="J6" s="196"/>
      <c r="K6" s="199"/>
      <c r="L6" s="198">
        <v>23</v>
      </c>
      <c r="M6" s="196">
        <v>1</v>
      </c>
      <c r="N6" s="199">
        <v>0.41701967685680902</v>
      </c>
      <c r="O6" s="186"/>
      <c r="P6" s="187"/>
      <c r="Q6" s="188"/>
      <c r="R6" s="189"/>
      <c r="S6" s="187"/>
      <c r="T6" s="190"/>
      <c r="U6" s="189"/>
      <c r="V6" s="187"/>
      <c r="W6" s="192"/>
    </row>
    <row r="7" spans="1:23" x14ac:dyDescent="0.25">
      <c r="A7" s="9" t="s">
        <v>2</v>
      </c>
      <c r="B7" s="10" t="s">
        <v>3</v>
      </c>
      <c r="C7" s="11" t="s">
        <v>1029</v>
      </c>
      <c r="D7" s="11" t="s">
        <v>11</v>
      </c>
      <c r="E7" s="96">
        <f t="shared" si="0"/>
        <v>5</v>
      </c>
      <c r="F7" s="15">
        <v>918</v>
      </c>
      <c r="G7" s="13">
        <v>2</v>
      </c>
      <c r="H7" s="91">
        <v>0.50981739736567599</v>
      </c>
      <c r="I7" s="12">
        <v>49</v>
      </c>
      <c r="J7" s="13">
        <v>2</v>
      </c>
      <c r="K7" s="14">
        <v>1.2802433719069499</v>
      </c>
      <c r="L7" s="12">
        <v>110</v>
      </c>
      <c r="M7" s="13">
        <v>2</v>
      </c>
      <c r="N7" s="14">
        <v>1.3236487200093801</v>
      </c>
      <c r="O7" s="67">
        <v>268</v>
      </c>
      <c r="P7" s="59">
        <v>5</v>
      </c>
      <c r="Q7" s="60">
        <v>4.3267006289207375</v>
      </c>
      <c r="R7" s="62">
        <v>210</v>
      </c>
      <c r="S7" s="59">
        <v>3</v>
      </c>
      <c r="T7" s="61">
        <v>2.2808882675923789</v>
      </c>
      <c r="U7" s="87"/>
      <c r="V7" s="59"/>
      <c r="W7" s="50"/>
    </row>
    <row r="8" spans="1:23" x14ac:dyDescent="0.25">
      <c r="A8" s="9" t="s">
        <v>58</v>
      </c>
      <c r="B8" s="10" t="s">
        <v>59</v>
      </c>
      <c r="C8" s="11" t="s">
        <v>1029</v>
      </c>
      <c r="D8" s="11" t="s">
        <v>11</v>
      </c>
      <c r="E8" s="96">
        <f t="shared" si="0"/>
        <v>4</v>
      </c>
      <c r="F8" s="67">
        <v>43</v>
      </c>
      <c r="G8" s="59">
        <v>2</v>
      </c>
      <c r="H8" s="61">
        <v>3.2928245916818799</v>
      </c>
      <c r="I8" s="12">
        <v>12</v>
      </c>
      <c r="J8" s="13" t="s">
        <v>120</v>
      </c>
      <c r="K8" s="14">
        <v>1.11962031683818</v>
      </c>
      <c r="L8" s="12">
        <v>30</v>
      </c>
      <c r="M8" s="13">
        <v>2</v>
      </c>
      <c r="N8" s="14">
        <v>1.89800513949744</v>
      </c>
      <c r="O8" s="67">
        <v>15</v>
      </c>
      <c r="P8" s="59" t="s">
        <v>120</v>
      </c>
      <c r="Q8" s="60">
        <v>3.9159112031322798</v>
      </c>
      <c r="R8" s="62"/>
      <c r="S8" s="59"/>
      <c r="T8" s="61"/>
      <c r="U8" s="87"/>
      <c r="V8" s="59"/>
      <c r="W8" s="50"/>
    </row>
    <row r="9" spans="1:23" x14ac:dyDescent="0.25">
      <c r="A9" s="9" t="s">
        <v>10</v>
      </c>
      <c r="B9" s="10" t="s">
        <v>10</v>
      </c>
      <c r="C9" s="11" t="s">
        <v>1029</v>
      </c>
      <c r="D9" s="11" t="s">
        <v>11</v>
      </c>
      <c r="E9" s="96">
        <f t="shared" si="0"/>
        <v>4</v>
      </c>
      <c r="F9" s="15">
        <v>48</v>
      </c>
      <c r="G9" s="13">
        <v>2</v>
      </c>
      <c r="H9" s="91">
        <v>2.7093033299739102</v>
      </c>
      <c r="I9" s="12">
        <v>53</v>
      </c>
      <c r="J9" s="13">
        <v>2</v>
      </c>
      <c r="K9" s="14">
        <v>8.0841267884631893</v>
      </c>
      <c r="L9" s="12">
        <v>58</v>
      </c>
      <c r="M9" s="13">
        <v>2</v>
      </c>
      <c r="N9" s="14">
        <v>12.9253898419003</v>
      </c>
      <c r="O9" s="67"/>
      <c r="P9" s="59"/>
      <c r="Q9" s="60"/>
      <c r="R9" s="62">
        <v>24</v>
      </c>
      <c r="S9" s="59" t="s">
        <v>120</v>
      </c>
      <c r="T9" s="61">
        <v>4.3567214642991958</v>
      </c>
      <c r="U9" s="87"/>
      <c r="V9" s="59"/>
      <c r="W9" s="50"/>
    </row>
    <row r="10" spans="1:23" x14ac:dyDescent="0.25">
      <c r="A10" s="9" t="s">
        <v>12</v>
      </c>
      <c r="B10" s="10" t="s">
        <v>1025</v>
      </c>
      <c r="C10" s="11" t="s">
        <v>1029</v>
      </c>
      <c r="D10" s="11" t="s">
        <v>11</v>
      </c>
      <c r="E10" s="96">
        <f t="shared" si="0"/>
        <v>4</v>
      </c>
      <c r="F10" s="15">
        <v>35</v>
      </c>
      <c r="G10" s="13">
        <v>1</v>
      </c>
      <c r="H10" s="91">
        <v>7.6619566151492204</v>
      </c>
      <c r="I10" s="12">
        <v>14</v>
      </c>
      <c r="J10" s="13" t="s">
        <v>120</v>
      </c>
      <c r="K10" s="14">
        <v>4.50431892342616</v>
      </c>
      <c r="L10" s="12"/>
      <c r="M10" s="13"/>
      <c r="N10" s="14"/>
      <c r="O10" s="67">
        <v>17</v>
      </c>
      <c r="P10" s="59" t="s">
        <v>120</v>
      </c>
      <c r="Q10" s="60">
        <v>3.254230006910654</v>
      </c>
      <c r="R10" s="62">
        <v>21</v>
      </c>
      <c r="S10" s="59">
        <v>1</v>
      </c>
      <c r="T10" s="61">
        <v>3.8881752138105945</v>
      </c>
      <c r="U10" s="87"/>
      <c r="V10" s="59"/>
      <c r="W10" s="50"/>
    </row>
    <row r="11" spans="1:23" x14ac:dyDescent="0.25">
      <c r="A11" s="9" t="s">
        <v>4</v>
      </c>
      <c r="B11" s="10" t="s">
        <v>5</v>
      </c>
      <c r="C11" s="11" t="s">
        <v>1035</v>
      </c>
      <c r="D11" s="11" t="s">
        <v>1036</v>
      </c>
      <c r="E11" s="96">
        <f t="shared" si="0"/>
        <v>4</v>
      </c>
      <c r="F11" s="15">
        <v>1463</v>
      </c>
      <c r="G11" s="13">
        <v>2</v>
      </c>
      <c r="H11" s="91">
        <v>1.24315190699214</v>
      </c>
      <c r="I11" s="12">
        <v>31</v>
      </c>
      <c r="J11" s="13" t="s">
        <v>120</v>
      </c>
      <c r="K11" s="14">
        <v>0.55975664200127895</v>
      </c>
      <c r="L11" s="12">
        <v>124</v>
      </c>
      <c r="M11" s="13">
        <v>2</v>
      </c>
      <c r="N11" s="14">
        <v>1.12706044918426</v>
      </c>
      <c r="O11" s="67"/>
      <c r="P11" s="59"/>
      <c r="Q11" s="60"/>
      <c r="R11" s="62">
        <v>88</v>
      </c>
      <c r="S11" s="59">
        <v>1</v>
      </c>
      <c r="T11" s="61">
        <v>0.73159182704900716</v>
      </c>
      <c r="U11" s="87"/>
      <c r="V11" s="59"/>
      <c r="W11" s="50"/>
    </row>
    <row r="12" spans="1:23" x14ac:dyDescent="0.25">
      <c r="A12" s="9" t="s">
        <v>19</v>
      </c>
      <c r="B12" s="10" t="s">
        <v>20</v>
      </c>
      <c r="C12" s="11" t="s">
        <v>1029</v>
      </c>
      <c r="D12" s="11" t="s">
        <v>1036</v>
      </c>
      <c r="E12" s="96">
        <f t="shared" si="0"/>
        <v>3</v>
      </c>
      <c r="F12" s="15">
        <v>23</v>
      </c>
      <c r="G12" s="13">
        <v>2</v>
      </c>
      <c r="H12" s="91">
        <v>0.69899676955533896</v>
      </c>
      <c r="I12" s="12"/>
      <c r="J12" s="13"/>
      <c r="K12" s="14"/>
      <c r="L12" s="12">
        <v>9</v>
      </c>
      <c r="M12" s="13">
        <v>1</v>
      </c>
      <c r="N12" s="14">
        <v>1.2438675976151701</v>
      </c>
      <c r="O12" s="67">
        <v>10</v>
      </c>
      <c r="P12" s="59" t="s">
        <v>120</v>
      </c>
      <c r="Q12" s="60">
        <v>0.6013963429574547</v>
      </c>
      <c r="R12" s="62"/>
      <c r="S12" s="59"/>
      <c r="T12" s="61"/>
      <c r="U12" s="87"/>
      <c r="V12" s="59"/>
      <c r="W12" s="50"/>
    </row>
    <row r="13" spans="1:23" x14ac:dyDescent="0.25">
      <c r="A13" s="9" t="s">
        <v>60</v>
      </c>
      <c r="B13" s="10" t="s">
        <v>61</v>
      </c>
      <c r="C13" s="11" t="s">
        <v>1029</v>
      </c>
      <c r="D13" s="11" t="s">
        <v>11</v>
      </c>
      <c r="E13" s="96">
        <f t="shared" si="0"/>
        <v>3</v>
      </c>
      <c r="F13" s="15">
        <v>81</v>
      </c>
      <c r="G13" s="13">
        <v>2</v>
      </c>
      <c r="H13" s="91">
        <v>2.2806591295963101</v>
      </c>
      <c r="I13" s="12"/>
      <c r="J13" s="13"/>
      <c r="K13" s="14"/>
      <c r="L13" s="12">
        <v>58</v>
      </c>
      <c r="M13" s="13">
        <v>2</v>
      </c>
      <c r="N13" s="14">
        <v>2.44789007770071</v>
      </c>
      <c r="O13" s="67">
        <v>13</v>
      </c>
      <c r="P13" s="59" t="s">
        <v>120</v>
      </c>
      <c r="Q13" s="60">
        <v>1.6704826592161013</v>
      </c>
      <c r="R13" s="62"/>
      <c r="S13" s="59"/>
      <c r="T13" s="61"/>
      <c r="U13" s="87"/>
      <c r="V13" s="59"/>
      <c r="W13" s="50"/>
    </row>
    <row r="14" spans="1:23" x14ac:dyDescent="0.25">
      <c r="A14" s="9" t="s">
        <v>54</v>
      </c>
      <c r="B14" s="10" t="s">
        <v>55</v>
      </c>
      <c r="C14" s="11" t="s">
        <v>1029</v>
      </c>
      <c r="D14" s="11" t="s">
        <v>1036</v>
      </c>
      <c r="E14" s="96">
        <f t="shared" si="0"/>
        <v>3</v>
      </c>
      <c r="F14" s="15">
        <v>47</v>
      </c>
      <c r="G14" s="13">
        <v>2</v>
      </c>
      <c r="H14" s="91">
        <v>1.4652948854212799</v>
      </c>
      <c r="I14" s="12"/>
      <c r="J14" s="13"/>
      <c r="K14" s="14"/>
      <c r="L14" s="12">
        <v>56</v>
      </c>
      <c r="M14" s="13">
        <v>2</v>
      </c>
      <c r="N14" s="14">
        <v>1.13871374578735</v>
      </c>
      <c r="O14" s="67">
        <v>27</v>
      </c>
      <c r="P14" s="59" t="s">
        <v>120</v>
      </c>
      <c r="Q14" s="60">
        <v>0.6273269815949637</v>
      </c>
      <c r="R14" s="62"/>
      <c r="S14" s="59"/>
      <c r="T14" s="61"/>
      <c r="U14" s="87"/>
      <c r="V14" s="59"/>
      <c r="W14" s="50"/>
    </row>
    <row r="15" spans="1:23" x14ac:dyDescent="0.25">
      <c r="A15" s="9" t="s">
        <v>8</v>
      </c>
      <c r="B15" s="10" t="s">
        <v>9</v>
      </c>
      <c r="C15" s="11" t="s">
        <v>1029</v>
      </c>
      <c r="D15" s="11" t="s">
        <v>11</v>
      </c>
      <c r="E15" s="96">
        <f t="shared" si="0"/>
        <v>3</v>
      </c>
      <c r="F15" s="15"/>
      <c r="G15" s="13"/>
      <c r="H15" s="91"/>
      <c r="I15" s="12"/>
      <c r="J15" s="13"/>
      <c r="K15" s="14"/>
      <c r="L15" s="12">
        <v>25</v>
      </c>
      <c r="M15" s="13">
        <v>1</v>
      </c>
      <c r="N15" s="14">
        <v>0.30038618132010098</v>
      </c>
      <c r="O15" s="67">
        <v>22</v>
      </c>
      <c r="P15" s="59" t="s">
        <v>120</v>
      </c>
      <c r="Q15" s="60">
        <v>0.49226189215232524</v>
      </c>
      <c r="R15" s="62">
        <v>27</v>
      </c>
      <c r="S15" s="59" t="s">
        <v>120</v>
      </c>
      <c r="T15" s="61">
        <v>0.3685135813663219</v>
      </c>
      <c r="U15" s="87"/>
      <c r="V15" s="59"/>
      <c r="W15" s="50"/>
    </row>
    <row r="16" spans="1:23" x14ac:dyDescent="0.25">
      <c r="A16" s="9" t="s">
        <v>13</v>
      </c>
      <c r="B16" s="10" t="s">
        <v>14</v>
      </c>
      <c r="C16" s="11" t="s">
        <v>1062</v>
      </c>
      <c r="D16" s="11" t="s">
        <v>11</v>
      </c>
      <c r="E16" s="96">
        <f t="shared" si="0"/>
        <v>3</v>
      </c>
      <c r="F16" s="15">
        <v>43</v>
      </c>
      <c r="G16" s="13">
        <v>2</v>
      </c>
      <c r="H16" s="91">
        <v>2.4016213176428902</v>
      </c>
      <c r="I16" s="12"/>
      <c r="J16" s="13"/>
      <c r="K16" s="14"/>
      <c r="L16" s="12"/>
      <c r="M16" s="13"/>
      <c r="N16" s="14"/>
      <c r="O16" s="67">
        <v>29</v>
      </c>
      <c r="P16" s="59" t="s">
        <v>120</v>
      </c>
      <c r="Q16" s="60">
        <v>2.7058978752069085</v>
      </c>
      <c r="R16" s="62">
        <v>17</v>
      </c>
      <c r="S16" s="59" t="s">
        <v>120</v>
      </c>
      <c r="T16" s="61">
        <v>2.2394765040186093</v>
      </c>
      <c r="U16" s="87"/>
      <c r="V16" s="59"/>
      <c r="W16" s="50"/>
    </row>
    <row r="17" spans="1:23" x14ac:dyDescent="0.25">
      <c r="A17" s="9" t="s">
        <v>136</v>
      </c>
      <c r="B17" s="10" t="s">
        <v>136</v>
      </c>
      <c r="C17" s="11" t="s">
        <v>1029</v>
      </c>
      <c r="D17" s="11" t="s">
        <v>1036</v>
      </c>
      <c r="E17" s="96">
        <f t="shared" si="0"/>
        <v>3</v>
      </c>
      <c r="F17" s="15">
        <v>31</v>
      </c>
      <c r="G17" s="13">
        <v>1</v>
      </c>
      <c r="H17" s="91">
        <v>0.564322828629784</v>
      </c>
      <c r="I17" s="12">
        <v>15</v>
      </c>
      <c r="J17" s="13">
        <v>1</v>
      </c>
      <c r="K17" s="14">
        <v>0.54338640912932601</v>
      </c>
      <c r="L17" s="12">
        <v>13</v>
      </c>
      <c r="M17" s="13">
        <v>1</v>
      </c>
      <c r="N17" s="14">
        <v>0.4401981049616</v>
      </c>
      <c r="O17" s="67"/>
      <c r="P17" s="59"/>
      <c r="Q17" s="60"/>
      <c r="R17" s="62"/>
      <c r="S17" s="59"/>
      <c r="T17" s="61"/>
      <c r="U17" s="87"/>
      <c r="V17" s="59"/>
      <c r="W17" s="50"/>
    </row>
    <row r="18" spans="1:23" x14ac:dyDescent="0.25">
      <c r="A18" s="9" t="s">
        <v>56</v>
      </c>
      <c r="B18" s="10" t="s">
        <v>57</v>
      </c>
      <c r="C18" s="11" t="s">
        <v>1029</v>
      </c>
      <c r="D18" s="11" t="s">
        <v>1036</v>
      </c>
      <c r="E18" s="96">
        <f t="shared" si="0"/>
        <v>3</v>
      </c>
      <c r="F18" s="15">
        <v>203</v>
      </c>
      <c r="G18" s="13">
        <v>2</v>
      </c>
      <c r="H18" s="91">
        <v>0.64034063584559697</v>
      </c>
      <c r="I18" s="12"/>
      <c r="J18" s="13"/>
      <c r="K18" s="14"/>
      <c r="L18" s="12">
        <v>19</v>
      </c>
      <c r="M18" s="13" t="s">
        <v>120</v>
      </c>
      <c r="N18" s="14">
        <v>0.32578437902417301</v>
      </c>
      <c r="O18" s="67">
        <v>23</v>
      </c>
      <c r="P18" s="59" t="s">
        <v>120</v>
      </c>
      <c r="Q18" s="60">
        <v>0.16226440972040829</v>
      </c>
      <c r="R18" s="62"/>
      <c r="S18" s="59"/>
      <c r="T18" s="61"/>
      <c r="U18" s="87"/>
      <c r="V18" s="59"/>
      <c r="W18" s="50"/>
    </row>
    <row r="19" spans="1:23" x14ac:dyDescent="0.25">
      <c r="A19" s="9" t="s">
        <v>115</v>
      </c>
      <c r="B19" s="10" t="s">
        <v>116</v>
      </c>
      <c r="C19" s="11" t="s">
        <v>1029</v>
      </c>
      <c r="D19" s="11" t="s">
        <v>1036</v>
      </c>
      <c r="E19" s="96">
        <f t="shared" si="0"/>
        <v>3</v>
      </c>
      <c r="F19" s="15">
        <v>127</v>
      </c>
      <c r="G19" s="13">
        <v>2</v>
      </c>
      <c r="H19" s="91">
        <v>2.9942754191215499</v>
      </c>
      <c r="I19" s="12">
        <v>26</v>
      </c>
      <c r="J19" s="13">
        <v>2</v>
      </c>
      <c r="K19" s="14">
        <v>1.55674401791707</v>
      </c>
      <c r="L19" s="12">
        <v>23</v>
      </c>
      <c r="M19" s="13">
        <v>2</v>
      </c>
      <c r="N19" s="14">
        <v>3.2677335621228298</v>
      </c>
      <c r="O19" s="67"/>
      <c r="P19" s="59"/>
      <c r="Q19" s="60"/>
      <c r="R19" s="62"/>
      <c r="S19" s="59"/>
      <c r="T19" s="61"/>
      <c r="U19" s="87"/>
      <c r="V19" s="59"/>
      <c r="W19" s="50"/>
    </row>
    <row r="20" spans="1:23" x14ac:dyDescent="0.25">
      <c r="A20" s="9" t="s">
        <v>137</v>
      </c>
      <c r="B20" s="10" t="s">
        <v>138</v>
      </c>
      <c r="C20" s="11" t="s">
        <v>1029</v>
      </c>
      <c r="D20" s="11" t="s">
        <v>1036</v>
      </c>
      <c r="E20" s="96">
        <f t="shared" si="0"/>
        <v>3</v>
      </c>
      <c r="F20" s="15">
        <v>14</v>
      </c>
      <c r="G20" s="13" t="s">
        <v>120</v>
      </c>
      <c r="H20" s="91">
        <v>0.56057802038153104</v>
      </c>
      <c r="I20" s="12">
        <v>9</v>
      </c>
      <c r="J20" s="13" t="s">
        <v>120</v>
      </c>
      <c r="K20" s="14">
        <v>1.7989661513659301</v>
      </c>
      <c r="L20" s="12">
        <v>7</v>
      </c>
      <c r="M20" s="13" t="s">
        <v>120</v>
      </c>
      <c r="N20" s="14">
        <v>0.65377561145152396</v>
      </c>
      <c r="O20" s="67"/>
      <c r="P20" s="59"/>
      <c r="Q20" s="60"/>
      <c r="R20" s="62"/>
      <c r="S20" s="59"/>
      <c r="T20" s="61"/>
      <c r="U20" s="87"/>
      <c r="V20" s="59"/>
      <c r="W20" s="50"/>
    </row>
    <row r="21" spans="1:23" x14ac:dyDescent="0.25">
      <c r="A21" s="9" t="s">
        <v>51</v>
      </c>
      <c r="B21" s="10" t="s">
        <v>52</v>
      </c>
      <c r="C21" s="11" t="s">
        <v>1029</v>
      </c>
      <c r="D21" s="11" t="s">
        <v>1036</v>
      </c>
      <c r="E21" s="96">
        <f t="shared" si="0"/>
        <v>3</v>
      </c>
      <c r="F21" s="15"/>
      <c r="G21" s="13"/>
      <c r="H21" s="91"/>
      <c r="I21" s="12">
        <v>14</v>
      </c>
      <c r="J21" s="13">
        <v>1</v>
      </c>
      <c r="K21" s="14">
        <v>0.20096694954820801</v>
      </c>
      <c r="L21" s="12">
        <v>31</v>
      </c>
      <c r="M21" s="13">
        <v>2</v>
      </c>
      <c r="N21" s="14">
        <v>0.21497053519123599</v>
      </c>
      <c r="O21" s="67">
        <v>28</v>
      </c>
      <c r="P21" s="59">
        <v>1</v>
      </c>
      <c r="Q21" s="60">
        <v>0.66333605599227863</v>
      </c>
      <c r="R21" s="62"/>
      <c r="S21" s="59"/>
      <c r="T21" s="61"/>
      <c r="U21" s="87"/>
      <c r="V21" s="59"/>
      <c r="W21" s="50"/>
    </row>
    <row r="22" spans="1:23" x14ac:dyDescent="0.25">
      <c r="A22" s="9" t="s">
        <v>36</v>
      </c>
      <c r="B22" s="10" t="s">
        <v>139</v>
      </c>
      <c r="C22" s="11" t="s">
        <v>1029</v>
      </c>
      <c r="D22" s="11" t="s">
        <v>1036</v>
      </c>
      <c r="E22" s="96">
        <f t="shared" si="0"/>
        <v>2</v>
      </c>
      <c r="F22" s="15">
        <v>46</v>
      </c>
      <c r="G22" s="13">
        <v>1</v>
      </c>
      <c r="H22" s="91">
        <v>0.52563069938310902</v>
      </c>
      <c r="I22" s="12"/>
      <c r="J22" s="13"/>
      <c r="K22" s="14"/>
      <c r="L22" s="12">
        <v>17</v>
      </c>
      <c r="M22" s="13">
        <v>2</v>
      </c>
      <c r="N22" s="14">
        <v>1.7483560793877899</v>
      </c>
      <c r="O22" s="67"/>
      <c r="P22" s="59"/>
      <c r="Q22" s="60"/>
      <c r="R22" s="58"/>
      <c r="S22" s="59"/>
      <c r="T22" s="61"/>
      <c r="U22" s="87"/>
      <c r="V22" s="59"/>
      <c r="W22" s="50"/>
    </row>
    <row r="23" spans="1:23" x14ac:dyDescent="0.25">
      <c r="A23" s="9" t="s">
        <v>156</v>
      </c>
      <c r="B23" s="10" t="s">
        <v>157</v>
      </c>
      <c r="C23" s="11" t="s">
        <v>1029</v>
      </c>
      <c r="D23" s="11" t="s">
        <v>1036</v>
      </c>
      <c r="E23" s="96">
        <f t="shared" si="0"/>
        <v>2</v>
      </c>
      <c r="F23" s="15">
        <v>23</v>
      </c>
      <c r="G23" s="13" t="s">
        <v>120</v>
      </c>
      <c r="H23" s="91">
        <v>0.22042735677636399</v>
      </c>
      <c r="I23" s="12"/>
      <c r="J23" s="13"/>
      <c r="K23" s="14"/>
      <c r="L23" s="12">
        <v>20</v>
      </c>
      <c r="M23" s="13">
        <v>1</v>
      </c>
      <c r="N23" s="14">
        <v>0.20871133794716101</v>
      </c>
      <c r="O23" s="67"/>
      <c r="P23" s="59"/>
      <c r="Q23" s="60"/>
      <c r="R23" s="62"/>
      <c r="S23" s="59"/>
      <c r="T23" s="61"/>
      <c r="U23" s="87"/>
      <c r="V23" s="59"/>
      <c r="W23" s="50"/>
    </row>
    <row r="24" spans="1:23" x14ac:dyDescent="0.25">
      <c r="A24" s="9" t="s">
        <v>17</v>
      </c>
      <c r="B24" s="10" t="s">
        <v>18</v>
      </c>
      <c r="C24" s="11" t="s">
        <v>1029</v>
      </c>
      <c r="D24" s="11" t="s">
        <v>1036</v>
      </c>
      <c r="E24" s="96">
        <f t="shared" si="0"/>
        <v>2</v>
      </c>
      <c r="F24" s="15"/>
      <c r="G24" s="13"/>
      <c r="H24" s="91"/>
      <c r="I24" s="12">
        <v>28</v>
      </c>
      <c r="J24" s="13" t="s">
        <v>120</v>
      </c>
      <c r="K24" s="14">
        <v>0.17757648030039699</v>
      </c>
      <c r="L24" s="12"/>
      <c r="M24" s="13"/>
      <c r="N24" s="14"/>
      <c r="O24" s="67"/>
      <c r="P24" s="59"/>
      <c r="Q24" s="60"/>
      <c r="R24" s="62">
        <v>13</v>
      </c>
      <c r="S24" s="59" t="s">
        <v>120</v>
      </c>
      <c r="T24" s="61">
        <v>0.26625032733554249</v>
      </c>
      <c r="U24" s="87"/>
      <c r="V24" s="59"/>
      <c r="W24" s="50"/>
    </row>
    <row r="25" spans="1:23" x14ac:dyDescent="0.25">
      <c r="A25" s="9" t="s">
        <v>154</v>
      </c>
      <c r="B25" s="10" t="s">
        <v>155</v>
      </c>
      <c r="C25" s="11" t="s">
        <v>1029</v>
      </c>
      <c r="D25" s="11" t="s">
        <v>1036</v>
      </c>
      <c r="E25" s="96">
        <f t="shared" si="0"/>
        <v>2</v>
      </c>
      <c r="F25" s="15">
        <v>38</v>
      </c>
      <c r="G25" s="13">
        <v>1</v>
      </c>
      <c r="H25" s="91">
        <v>0.22052063217618101</v>
      </c>
      <c r="I25" s="12"/>
      <c r="J25" s="13"/>
      <c r="K25" s="14"/>
      <c r="L25" s="12">
        <v>56</v>
      </c>
      <c r="M25" s="13">
        <v>2</v>
      </c>
      <c r="N25" s="14">
        <v>0.28204085473521201</v>
      </c>
      <c r="O25" s="67"/>
      <c r="P25" s="59"/>
      <c r="Q25" s="60"/>
      <c r="R25" s="62"/>
      <c r="S25" s="59"/>
      <c r="T25" s="61"/>
      <c r="U25" s="87"/>
      <c r="V25" s="59"/>
      <c r="W25" s="50"/>
    </row>
    <row r="26" spans="1:23" x14ac:dyDescent="0.25">
      <c r="A26" s="9" t="s">
        <v>127</v>
      </c>
      <c r="B26" s="10" t="s">
        <v>73</v>
      </c>
      <c r="C26" s="11" t="s">
        <v>1035</v>
      </c>
      <c r="D26" s="11" t="s">
        <v>1036</v>
      </c>
      <c r="E26" s="96">
        <f t="shared" si="0"/>
        <v>2</v>
      </c>
      <c r="F26" s="15">
        <v>21</v>
      </c>
      <c r="G26" s="13">
        <v>2</v>
      </c>
      <c r="H26" s="91">
        <v>1.1090272630789499</v>
      </c>
      <c r="I26" s="12">
        <v>8</v>
      </c>
      <c r="J26" s="13" t="s">
        <v>120</v>
      </c>
      <c r="K26" s="14">
        <v>0.559720414037847</v>
      </c>
      <c r="L26" s="12"/>
      <c r="M26" s="13"/>
      <c r="N26" s="14"/>
      <c r="O26" s="67"/>
      <c r="P26" s="59"/>
      <c r="Q26" s="60"/>
      <c r="R26" s="62"/>
      <c r="S26" s="59"/>
      <c r="T26" s="61"/>
      <c r="U26" s="87"/>
      <c r="V26" s="59"/>
      <c r="W26" s="50"/>
    </row>
    <row r="27" spans="1:23" x14ac:dyDescent="0.25">
      <c r="A27" s="9" t="s">
        <v>15</v>
      </c>
      <c r="B27" s="10" t="s">
        <v>16</v>
      </c>
      <c r="C27" s="11" t="s">
        <v>1029</v>
      </c>
      <c r="D27" s="11" t="s">
        <v>11</v>
      </c>
      <c r="E27" s="96">
        <f t="shared" si="0"/>
        <v>2</v>
      </c>
      <c r="F27" s="15"/>
      <c r="G27" s="13"/>
      <c r="H27" s="91"/>
      <c r="I27" s="12"/>
      <c r="J27" s="13"/>
      <c r="K27" s="14"/>
      <c r="L27" s="12"/>
      <c r="M27" s="13"/>
      <c r="N27" s="14"/>
      <c r="O27" s="67"/>
      <c r="P27" s="59"/>
      <c r="Q27" s="60"/>
      <c r="R27" s="62">
        <v>16</v>
      </c>
      <c r="S27" s="59">
        <v>1</v>
      </c>
      <c r="T27" s="61">
        <v>1.3900680342657035</v>
      </c>
      <c r="U27" s="87">
        <v>10</v>
      </c>
      <c r="V27" s="59" t="s">
        <v>120</v>
      </c>
      <c r="W27" s="50">
        <v>2.3140684789441059</v>
      </c>
    </row>
    <row r="28" spans="1:23" x14ac:dyDescent="0.25">
      <c r="A28" s="9" t="s">
        <v>68</v>
      </c>
      <c r="B28" s="10" t="s">
        <v>69</v>
      </c>
      <c r="C28" s="11" t="s">
        <v>1029</v>
      </c>
      <c r="D28" s="11" t="s">
        <v>11</v>
      </c>
      <c r="E28" s="96">
        <f t="shared" si="0"/>
        <v>2</v>
      </c>
      <c r="F28" s="15">
        <v>101</v>
      </c>
      <c r="G28" s="13">
        <v>2</v>
      </c>
      <c r="H28" s="91">
        <v>0.191778278743193</v>
      </c>
      <c r="I28" s="12">
        <v>44</v>
      </c>
      <c r="J28" s="13">
        <v>2</v>
      </c>
      <c r="K28" s="14">
        <v>0.271735525500582</v>
      </c>
      <c r="L28" s="12"/>
      <c r="M28" s="13"/>
      <c r="N28" s="14"/>
      <c r="O28" s="67"/>
      <c r="P28" s="59"/>
      <c r="Q28" s="60"/>
      <c r="R28" s="62"/>
      <c r="S28" s="59"/>
      <c r="T28" s="61"/>
      <c r="U28" s="87"/>
      <c r="V28" s="59"/>
      <c r="W28" s="50"/>
    </row>
    <row r="29" spans="1:23" x14ac:dyDescent="0.25">
      <c r="A29" s="9" t="s">
        <v>163</v>
      </c>
      <c r="B29" s="10" t="s">
        <v>164</v>
      </c>
      <c r="C29" s="11" t="s">
        <v>1040</v>
      </c>
      <c r="D29" s="11" t="s">
        <v>11</v>
      </c>
      <c r="E29" s="96">
        <f t="shared" si="0"/>
        <v>2</v>
      </c>
      <c r="F29" s="15"/>
      <c r="G29" s="13"/>
      <c r="H29" s="91"/>
      <c r="I29" s="257">
        <v>12</v>
      </c>
      <c r="J29" s="258" t="s">
        <v>120</v>
      </c>
      <c r="K29" s="259">
        <v>2.9169668612795001</v>
      </c>
      <c r="L29" s="257">
        <v>21</v>
      </c>
      <c r="M29" s="258">
        <v>1</v>
      </c>
      <c r="N29" s="259">
        <v>5.8587134754255796</v>
      </c>
      <c r="O29" s="67"/>
      <c r="P29" s="59"/>
      <c r="Q29" s="60"/>
      <c r="R29" s="62"/>
      <c r="S29" s="59"/>
      <c r="T29" s="61"/>
      <c r="U29" s="87"/>
      <c r="V29" s="59"/>
      <c r="W29" s="50"/>
    </row>
    <row r="30" spans="1:23" x14ac:dyDescent="0.25">
      <c r="A30" s="9" t="s">
        <v>160</v>
      </c>
      <c r="B30" s="10" t="s">
        <v>161</v>
      </c>
      <c r="C30" s="11" t="s">
        <v>1029</v>
      </c>
      <c r="D30" s="11" t="s">
        <v>11</v>
      </c>
      <c r="E30" s="96">
        <f t="shared" si="0"/>
        <v>2</v>
      </c>
      <c r="F30" s="15">
        <v>47</v>
      </c>
      <c r="G30" s="13">
        <v>1</v>
      </c>
      <c r="H30" s="91">
        <v>0.14186742802942601</v>
      </c>
      <c r="I30" s="12"/>
      <c r="J30" s="13"/>
      <c r="K30" s="14"/>
      <c r="L30" s="12">
        <v>21</v>
      </c>
      <c r="M30" s="13" t="s">
        <v>120</v>
      </c>
      <c r="N30" s="14">
        <v>0.24691101329534501</v>
      </c>
      <c r="O30" s="67"/>
      <c r="P30" s="59"/>
      <c r="Q30" s="60"/>
      <c r="R30" s="62"/>
      <c r="S30" s="59"/>
      <c r="T30" s="61"/>
      <c r="U30" s="87"/>
      <c r="V30" s="59"/>
      <c r="W30" s="50"/>
    </row>
    <row r="31" spans="1:23" x14ac:dyDescent="0.25">
      <c r="A31" s="9" t="s">
        <v>143</v>
      </c>
      <c r="B31" s="10" t="s">
        <v>144</v>
      </c>
      <c r="C31" s="11" t="s">
        <v>1029</v>
      </c>
      <c r="D31" s="11" t="s">
        <v>1036</v>
      </c>
      <c r="E31" s="96">
        <f t="shared" si="0"/>
        <v>2</v>
      </c>
      <c r="F31" s="15">
        <v>16</v>
      </c>
      <c r="G31" s="13" t="s">
        <v>120</v>
      </c>
      <c r="H31" s="91">
        <v>0.35385853259227001</v>
      </c>
      <c r="I31" s="12"/>
      <c r="J31" s="13"/>
      <c r="K31" s="14"/>
      <c r="L31" s="12">
        <v>11</v>
      </c>
      <c r="M31" s="13">
        <v>1</v>
      </c>
      <c r="N31" s="14">
        <v>0.60497683501898603</v>
      </c>
      <c r="O31" s="67"/>
      <c r="P31" s="59"/>
      <c r="Q31" s="60"/>
      <c r="R31" s="62"/>
      <c r="S31" s="59"/>
      <c r="T31" s="61"/>
      <c r="U31" s="87"/>
      <c r="V31" s="59"/>
      <c r="W31" s="50"/>
    </row>
    <row r="32" spans="1:23" x14ac:dyDescent="0.25">
      <c r="A32" s="9" t="s">
        <v>165</v>
      </c>
      <c r="B32" s="10" t="s">
        <v>166</v>
      </c>
      <c r="C32" s="11" t="s">
        <v>1029</v>
      </c>
      <c r="D32" s="11" t="s">
        <v>11</v>
      </c>
      <c r="E32" s="96">
        <f t="shared" si="0"/>
        <v>2</v>
      </c>
      <c r="F32" s="15"/>
      <c r="G32" s="13"/>
      <c r="H32" s="91"/>
      <c r="I32" s="12">
        <v>18</v>
      </c>
      <c r="J32" s="13">
        <v>2</v>
      </c>
      <c r="K32" s="14">
        <v>2.0258669823397502</v>
      </c>
      <c r="L32" s="12">
        <v>9</v>
      </c>
      <c r="M32" s="13">
        <v>1</v>
      </c>
      <c r="N32" s="14">
        <v>2.3570249473103599</v>
      </c>
      <c r="O32" s="67"/>
      <c r="P32" s="59"/>
      <c r="Q32" s="60"/>
      <c r="R32" s="62"/>
      <c r="S32" s="59"/>
      <c r="T32" s="61"/>
      <c r="U32" s="87"/>
      <c r="V32" s="59"/>
      <c r="W32" s="50"/>
    </row>
    <row r="33" spans="1:23" x14ac:dyDescent="0.25">
      <c r="A33" s="9" t="s">
        <v>49</v>
      </c>
      <c r="B33" s="10" t="s">
        <v>50</v>
      </c>
      <c r="C33" s="11" t="s">
        <v>1035</v>
      </c>
      <c r="D33" s="11" t="s">
        <v>1036</v>
      </c>
      <c r="E33" s="96">
        <f t="shared" si="0"/>
        <v>2</v>
      </c>
      <c r="F33" s="15"/>
      <c r="G33" s="13"/>
      <c r="H33" s="91"/>
      <c r="I33" s="12"/>
      <c r="J33" s="13"/>
      <c r="K33" s="14"/>
      <c r="L33" s="12">
        <v>62</v>
      </c>
      <c r="M33" s="13">
        <v>2</v>
      </c>
      <c r="N33" s="14">
        <v>1.40156614127523</v>
      </c>
      <c r="O33" s="67">
        <v>29</v>
      </c>
      <c r="P33" s="59" t="s">
        <v>120</v>
      </c>
      <c r="Q33" s="60">
        <v>0.75829258955203993</v>
      </c>
      <c r="R33" s="62"/>
      <c r="S33" s="59"/>
      <c r="T33" s="61"/>
      <c r="U33" s="87"/>
      <c r="V33" s="59"/>
      <c r="W33" s="50"/>
    </row>
    <row r="34" spans="1:23" x14ac:dyDescent="0.25">
      <c r="A34" s="9" t="s">
        <v>109</v>
      </c>
      <c r="B34" s="10" t="s">
        <v>140</v>
      </c>
      <c r="C34" s="11" t="s">
        <v>1029</v>
      </c>
      <c r="D34" s="11" t="s">
        <v>11</v>
      </c>
      <c r="E34" s="96">
        <f t="shared" si="0"/>
        <v>2</v>
      </c>
      <c r="F34" s="15">
        <v>25</v>
      </c>
      <c r="G34" s="13" t="s">
        <v>120</v>
      </c>
      <c r="H34" s="91">
        <v>0.37978297778292802</v>
      </c>
      <c r="I34" s="12"/>
      <c r="J34" s="13"/>
      <c r="K34" s="14"/>
      <c r="L34" s="12">
        <v>10</v>
      </c>
      <c r="M34" s="13" t="s">
        <v>120</v>
      </c>
      <c r="N34" s="14">
        <v>0.63063352139328699</v>
      </c>
      <c r="O34" s="67"/>
      <c r="P34" s="59"/>
      <c r="Q34" s="60"/>
      <c r="R34" s="62"/>
      <c r="S34" s="59"/>
      <c r="T34" s="61"/>
      <c r="U34" s="87"/>
      <c r="V34" s="59"/>
      <c r="W34" s="50"/>
    </row>
    <row r="35" spans="1:23" x14ac:dyDescent="0.25">
      <c r="A35" s="9" t="s">
        <v>134</v>
      </c>
      <c r="B35" s="10" t="s">
        <v>135</v>
      </c>
      <c r="C35" s="11" t="s">
        <v>1038</v>
      </c>
      <c r="D35" s="11" t="s">
        <v>1036</v>
      </c>
      <c r="E35" s="96">
        <f t="shared" si="0"/>
        <v>2</v>
      </c>
      <c r="F35" s="15">
        <v>11</v>
      </c>
      <c r="G35" s="13">
        <v>1</v>
      </c>
      <c r="H35" s="91">
        <v>0.57551539264386498</v>
      </c>
      <c r="I35" s="12"/>
      <c r="J35" s="13"/>
      <c r="K35" s="14"/>
      <c r="L35" s="12">
        <v>11</v>
      </c>
      <c r="M35" s="13">
        <v>1</v>
      </c>
      <c r="N35" s="14">
        <v>0.73974812558900305</v>
      </c>
      <c r="O35" s="67"/>
      <c r="P35" s="59"/>
      <c r="Q35" s="60"/>
      <c r="R35" s="62"/>
      <c r="S35" s="59"/>
      <c r="T35" s="61"/>
      <c r="U35" s="87"/>
      <c r="V35" s="59"/>
      <c r="W35" s="50"/>
    </row>
    <row r="36" spans="1:23" x14ac:dyDescent="0.25">
      <c r="A36" s="9" t="s">
        <v>122</v>
      </c>
      <c r="B36" s="10" t="s">
        <v>65</v>
      </c>
      <c r="C36" s="11" t="s">
        <v>1035</v>
      </c>
      <c r="D36" s="11" t="s">
        <v>11</v>
      </c>
      <c r="E36" s="96">
        <f t="shared" si="0"/>
        <v>2</v>
      </c>
      <c r="F36" s="15">
        <v>43</v>
      </c>
      <c r="G36" s="13">
        <v>1</v>
      </c>
      <c r="H36" s="91">
        <v>1.9202935827935199</v>
      </c>
      <c r="I36" s="12"/>
      <c r="J36" s="13"/>
      <c r="K36" s="14"/>
      <c r="L36" s="12">
        <v>44</v>
      </c>
      <c r="M36" s="13">
        <v>2</v>
      </c>
      <c r="N36" s="14">
        <v>2.6138501035540598</v>
      </c>
      <c r="O36" s="67"/>
      <c r="P36" s="59"/>
      <c r="Q36" s="60"/>
      <c r="R36" s="62"/>
      <c r="S36" s="59"/>
      <c r="T36" s="61"/>
      <c r="U36" s="87"/>
      <c r="V36" s="59"/>
      <c r="W36" s="50"/>
    </row>
    <row r="37" spans="1:23" x14ac:dyDescent="0.25">
      <c r="A37" s="308" t="s">
        <v>23</v>
      </c>
      <c r="B37" s="311" t="s">
        <v>24</v>
      </c>
      <c r="C37" s="314" t="s">
        <v>1029</v>
      </c>
      <c r="D37" s="314"/>
      <c r="E37" s="317">
        <f t="shared" ref="E37:E70" si="1">IF(O37&lt;&gt;"","1","0")+IF(U37&lt;&gt;"","1","0")+IF(R37&lt;&gt;"","1","0")+IF(F37&lt;&gt;"","1","0")+IF(L37&lt;&gt;"","1","0")+IF(I37&lt;&gt;"","1","0")</f>
        <v>2</v>
      </c>
      <c r="F37" s="193">
        <v>66</v>
      </c>
      <c r="G37" s="160">
        <v>2</v>
      </c>
      <c r="H37" s="194">
        <v>2.2474584193571499</v>
      </c>
      <c r="I37" s="159"/>
      <c r="J37" s="160"/>
      <c r="K37" s="161"/>
      <c r="L37" s="159">
        <v>195</v>
      </c>
      <c r="M37" s="160">
        <v>2</v>
      </c>
      <c r="N37" s="161">
        <v>3.8037573279480399</v>
      </c>
      <c r="O37" s="164"/>
      <c r="P37" s="157"/>
      <c r="Q37" s="163"/>
      <c r="R37" s="162"/>
      <c r="S37" s="157"/>
      <c r="T37" s="158"/>
      <c r="U37" s="239"/>
      <c r="V37" s="157"/>
      <c r="W37" s="166"/>
    </row>
    <row r="38" spans="1:23" x14ac:dyDescent="0.25">
      <c r="A38" s="309"/>
      <c r="B38" s="312"/>
      <c r="C38" s="315"/>
      <c r="D38" s="315"/>
      <c r="E38" s="318"/>
      <c r="F38" s="200"/>
      <c r="G38" s="201"/>
      <c r="H38" s="202"/>
      <c r="I38" s="203"/>
      <c r="J38" s="201"/>
      <c r="K38" s="204"/>
      <c r="L38" s="203">
        <v>162</v>
      </c>
      <c r="M38" s="201" t="s">
        <v>120</v>
      </c>
      <c r="N38" s="204">
        <v>1.1293465678262</v>
      </c>
      <c r="O38" s="205"/>
      <c r="P38" s="176"/>
      <c r="Q38" s="177"/>
      <c r="R38" s="175"/>
      <c r="S38" s="176"/>
      <c r="T38" s="178"/>
      <c r="U38" s="240"/>
      <c r="V38" s="176"/>
      <c r="W38" s="180"/>
    </row>
    <row r="39" spans="1:23" x14ac:dyDescent="0.25">
      <c r="A39" s="310"/>
      <c r="B39" s="313"/>
      <c r="C39" s="316"/>
      <c r="D39" s="316"/>
      <c r="E39" s="319"/>
      <c r="F39" s="195"/>
      <c r="G39" s="196"/>
      <c r="H39" s="197"/>
      <c r="I39" s="198"/>
      <c r="J39" s="196"/>
      <c r="K39" s="199"/>
      <c r="L39" s="198">
        <v>103</v>
      </c>
      <c r="M39" s="196">
        <v>1</v>
      </c>
      <c r="N39" s="199">
        <v>5.6019314024926901E-2</v>
      </c>
      <c r="O39" s="186"/>
      <c r="P39" s="187"/>
      <c r="Q39" s="188"/>
      <c r="R39" s="189"/>
      <c r="S39" s="187"/>
      <c r="T39" s="190"/>
      <c r="U39" s="241"/>
      <c r="V39" s="187"/>
      <c r="W39" s="192"/>
    </row>
    <row r="40" spans="1:23" x14ac:dyDescent="0.25">
      <c r="A40" s="9" t="s">
        <v>32</v>
      </c>
      <c r="B40" s="10" t="s">
        <v>117</v>
      </c>
      <c r="C40" s="11" t="s">
        <v>1029</v>
      </c>
      <c r="D40" s="11" t="s">
        <v>1036</v>
      </c>
      <c r="E40" s="96">
        <f t="shared" si="1"/>
        <v>2</v>
      </c>
      <c r="F40" s="15">
        <v>17</v>
      </c>
      <c r="G40" s="13">
        <v>1</v>
      </c>
      <c r="H40" s="91">
        <v>2.9106768123268898</v>
      </c>
      <c r="I40" s="12"/>
      <c r="J40" s="13"/>
      <c r="K40" s="14"/>
      <c r="L40" s="12">
        <v>22</v>
      </c>
      <c r="M40" s="13">
        <v>1</v>
      </c>
      <c r="N40" s="14">
        <v>4.5696416356821601</v>
      </c>
      <c r="O40" s="67"/>
      <c r="P40" s="59"/>
      <c r="Q40" s="60"/>
      <c r="R40" s="62"/>
      <c r="S40" s="59"/>
      <c r="T40" s="61"/>
      <c r="U40" s="87"/>
      <c r="V40" s="59"/>
      <c r="W40" s="50"/>
    </row>
    <row r="41" spans="1:23" x14ac:dyDescent="0.25">
      <c r="A41" s="9" t="s">
        <v>167</v>
      </c>
      <c r="B41" s="10" t="s">
        <v>168</v>
      </c>
      <c r="C41" s="11" t="s">
        <v>1029</v>
      </c>
      <c r="D41" s="11" t="s">
        <v>11</v>
      </c>
      <c r="E41" s="96">
        <f t="shared" si="1"/>
        <v>1</v>
      </c>
      <c r="F41" s="15"/>
      <c r="G41" s="13"/>
      <c r="H41" s="91"/>
      <c r="I41" s="12">
        <v>15</v>
      </c>
      <c r="J41" s="13">
        <v>1</v>
      </c>
      <c r="K41" s="14">
        <v>7.3590102514668104E-2</v>
      </c>
      <c r="L41" s="12"/>
      <c r="M41" s="13"/>
      <c r="N41" s="14"/>
      <c r="O41" s="67"/>
      <c r="P41" s="59"/>
      <c r="Q41" s="60"/>
      <c r="R41" s="62"/>
      <c r="S41" s="59"/>
      <c r="T41" s="61"/>
      <c r="U41" s="87"/>
      <c r="V41" s="59"/>
      <c r="W41" s="50"/>
    </row>
    <row r="42" spans="1:23" x14ac:dyDescent="0.25">
      <c r="A42" s="9" t="s">
        <v>513</v>
      </c>
      <c r="B42" s="10" t="s">
        <v>514</v>
      </c>
      <c r="C42" s="11" t="s">
        <v>1029</v>
      </c>
      <c r="D42" s="11" t="s">
        <v>1036</v>
      </c>
      <c r="E42" s="96">
        <f t="shared" si="1"/>
        <v>1</v>
      </c>
      <c r="F42" s="15"/>
      <c r="G42" s="13"/>
      <c r="H42" s="91"/>
      <c r="I42" s="12"/>
      <c r="J42" s="13"/>
      <c r="K42" s="14"/>
      <c r="L42" s="12">
        <v>12</v>
      </c>
      <c r="M42" s="13" t="s">
        <v>120</v>
      </c>
      <c r="N42" s="14">
        <v>1.48731814652371</v>
      </c>
      <c r="O42" s="67"/>
      <c r="P42" s="59"/>
      <c r="Q42" s="60"/>
      <c r="R42" s="62"/>
      <c r="S42" s="59"/>
      <c r="T42" s="61"/>
      <c r="U42" s="87"/>
      <c r="V42" s="59"/>
      <c r="W42" s="50"/>
    </row>
    <row r="43" spans="1:23" x14ac:dyDescent="0.25">
      <c r="A43" s="9" t="s">
        <v>1189</v>
      </c>
      <c r="B43" s="10" t="s">
        <v>11</v>
      </c>
      <c r="C43" s="11" t="s">
        <v>1029</v>
      </c>
      <c r="D43" s="11" t="s">
        <v>1036</v>
      </c>
      <c r="E43" s="96">
        <f t="shared" si="1"/>
        <v>1</v>
      </c>
      <c r="F43" s="15"/>
      <c r="G43" s="13"/>
      <c r="H43" s="91"/>
      <c r="I43" s="12"/>
      <c r="J43" s="13"/>
      <c r="K43" s="14"/>
      <c r="L43" s="12">
        <v>8</v>
      </c>
      <c r="M43" s="13">
        <v>1</v>
      </c>
      <c r="N43" s="14">
        <v>0.682151888917778</v>
      </c>
      <c r="O43" s="67"/>
      <c r="P43" s="59"/>
      <c r="Q43" s="60"/>
      <c r="R43" s="62"/>
      <c r="S43" s="59"/>
      <c r="T43" s="61"/>
      <c r="U43" s="87"/>
      <c r="V43" s="59"/>
      <c r="W43" s="50"/>
    </row>
    <row r="44" spans="1:23" x14ac:dyDescent="0.25">
      <c r="A44" s="9" t="s">
        <v>149</v>
      </c>
      <c r="B44" s="10" t="s">
        <v>149</v>
      </c>
      <c r="C44" s="11" t="s">
        <v>1038</v>
      </c>
      <c r="D44" s="11" t="s">
        <v>1036</v>
      </c>
      <c r="E44" s="96">
        <f t="shared" si="1"/>
        <v>1</v>
      </c>
      <c r="F44" s="15">
        <v>9</v>
      </c>
      <c r="G44" s="13" t="s">
        <v>120</v>
      </c>
      <c r="H44" s="91">
        <v>0.32061167372271498</v>
      </c>
      <c r="I44" s="12"/>
      <c r="J44" s="13"/>
      <c r="K44" s="14"/>
      <c r="L44" s="12"/>
      <c r="M44" s="13"/>
      <c r="N44" s="14"/>
      <c r="O44" s="67"/>
      <c r="P44" s="59"/>
      <c r="Q44" s="60"/>
      <c r="R44" s="62"/>
      <c r="S44" s="59"/>
      <c r="T44" s="61"/>
      <c r="U44" s="87"/>
      <c r="V44" s="59"/>
      <c r="W44" s="50"/>
    </row>
    <row r="45" spans="1:23" x14ac:dyDescent="0.25">
      <c r="A45" s="9" t="s">
        <v>162</v>
      </c>
      <c r="B45" s="10" t="s">
        <v>162</v>
      </c>
      <c r="C45" s="11" t="s">
        <v>1039</v>
      </c>
      <c r="D45" s="11" t="s">
        <v>11</v>
      </c>
      <c r="E45" s="96">
        <f t="shared" si="1"/>
        <v>1</v>
      </c>
      <c r="F45" s="15">
        <v>10</v>
      </c>
      <c r="G45" s="13">
        <v>1</v>
      </c>
      <c r="H45" s="91">
        <v>0.1298382561949</v>
      </c>
      <c r="I45" s="12"/>
      <c r="J45" s="13"/>
      <c r="K45" s="14"/>
      <c r="L45" s="12"/>
      <c r="M45" s="13"/>
      <c r="N45" s="14"/>
      <c r="O45" s="67"/>
      <c r="P45" s="59"/>
      <c r="Q45" s="60"/>
      <c r="R45" s="62"/>
      <c r="S45" s="59"/>
      <c r="T45" s="61"/>
      <c r="U45" s="87"/>
      <c r="V45" s="59"/>
      <c r="W45" s="50"/>
    </row>
    <row r="46" spans="1:23" x14ac:dyDescent="0.25">
      <c r="A46" s="9" t="s">
        <v>147</v>
      </c>
      <c r="B46" s="10" t="s">
        <v>148</v>
      </c>
      <c r="C46" s="11" t="s">
        <v>1029</v>
      </c>
      <c r="D46" s="11" t="s">
        <v>1036</v>
      </c>
      <c r="E46" s="96">
        <f t="shared" si="1"/>
        <v>1</v>
      </c>
      <c r="F46" s="15">
        <v>15</v>
      </c>
      <c r="G46" s="13" t="s">
        <v>120</v>
      </c>
      <c r="H46" s="91">
        <v>0.33834613744508102</v>
      </c>
      <c r="I46" s="12"/>
      <c r="J46" s="13"/>
      <c r="K46" s="14"/>
      <c r="L46" s="12"/>
      <c r="M46" s="13"/>
      <c r="N46" s="14"/>
      <c r="O46" s="67"/>
      <c r="P46" s="59"/>
      <c r="Q46" s="60"/>
      <c r="R46" s="62"/>
      <c r="S46" s="59"/>
      <c r="T46" s="61"/>
      <c r="U46" s="87"/>
      <c r="V46" s="59"/>
      <c r="W46" s="50"/>
    </row>
    <row r="47" spans="1:23" x14ac:dyDescent="0.25">
      <c r="A47" s="9" t="s">
        <v>447</v>
      </c>
      <c r="B47" s="10" t="s">
        <v>448</v>
      </c>
      <c r="C47" s="11" t="s">
        <v>1029</v>
      </c>
      <c r="D47" s="11" t="s">
        <v>11</v>
      </c>
      <c r="E47" s="96">
        <f t="shared" si="1"/>
        <v>1</v>
      </c>
      <c r="F47" s="15"/>
      <c r="G47" s="13"/>
      <c r="H47" s="91"/>
      <c r="I47" s="12"/>
      <c r="J47" s="13"/>
      <c r="K47" s="14"/>
      <c r="L47" s="12">
        <v>26</v>
      </c>
      <c r="M47" s="13">
        <v>1</v>
      </c>
      <c r="N47" s="14">
        <v>0.141232451547817</v>
      </c>
      <c r="O47" s="67"/>
      <c r="P47" s="59"/>
      <c r="Q47" s="60"/>
      <c r="R47" s="62"/>
      <c r="S47" s="59"/>
      <c r="T47" s="61"/>
      <c r="U47" s="87"/>
      <c r="V47" s="59"/>
      <c r="W47" s="50"/>
    </row>
    <row r="48" spans="1:23" x14ac:dyDescent="0.25">
      <c r="A48" s="9" t="s">
        <v>1190</v>
      </c>
      <c r="B48" s="10" t="s">
        <v>1191</v>
      </c>
      <c r="C48" s="11" t="s">
        <v>1029</v>
      </c>
      <c r="D48" s="11" t="s">
        <v>1036</v>
      </c>
      <c r="E48" s="96">
        <f t="shared" si="1"/>
        <v>1</v>
      </c>
      <c r="F48" s="15"/>
      <c r="G48" s="13"/>
      <c r="H48" s="91"/>
      <c r="I48" s="12"/>
      <c r="J48" s="13"/>
      <c r="K48" s="14"/>
      <c r="L48" s="12">
        <v>28</v>
      </c>
      <c r="M48" s="13">
        <v>1</v>
      </c>
      <c r="N48" s="14">
        <v>0.35273010444750102</v>
      </c>
      <c r="O48" s="67"/>
      <c r="P48" s="59"/>
      <c r="Q48" s="60"/>
      <c r="R48" s="62"/>
      <c r="S48" s="59"/>
      <c r="T48" s="61"/>
      <c r="U48" s="87"/>
      <c r="V48" s="59"/>
      <c r="W48" s="50"/>
    </row>
    <row r="49" spans="1:23" x14ac:dyDescent="0.25">
      <c r="A49" s="9" t="s">
        <v>47</v>
      </c>
      <c r="B49" s="10" t="s">
        <v>48</v>
      </c>
      <c r="C49" s="11" t="s">
        <v>1029</v>
      </c>
      <c r="D49" s="11" t="s">
        <v>11</v>
      </c>
      <c r="E49" s="96">
        <f t="shared" si="1"/>
        <v>1</v>
      </c>
      <c r="F49" s="15"/>
      <c r="G49" s="13"/>
      <c r="H49" s="91"/>
      <c r="I49" s="12"/>
      <c r="J49" s="13"/>
      <c r="K49" s="14"/>
      <c r="L49" s="12"/>
      <c r="M49" s="13"/>
      <c r="N49" s="14"/>
      <c r="O49" s="67">
        <v>35</v>
      </c>
      <c r="P49" s="59" t="s">
        <v>120</v>
      </c>
      <c r="Q49" s="60">
        <v>0.95704359369682712</v>
      </c>
      <c r="R49" s="62"/>
      <c r="S49" s="59"/>
      <c r="T49" s="61"/>
      <c r="U49" s="87"/>
      <c r="V49" s="59"/>
      <c r="W49" s="50"/>
    </row>
    <row r="50" spans="1:23" x14ac:dyDescent="0.25">
      <c r="A50" s="9" t="s">
        <v>128</v>
      </c>
      <c r="B50" s="10" t="s">
        <v>128</v>
      </c>
      <c r="C50" s="11" t="s">
        <v>1062</v>
      </c>
      <c r="D50" s="11" t="s">
        <v>11</v>
      </c>
      <c r="E50" s="96">
        <f t="shared" si="1"/>
        <v>1</v>
      </c>
      <c r="F50" s="15">
        <v>122</v>
      </c>
      <c r="G50" s="13">
        <v>2</v>
      </c>
      <c r="H50" s="91">
        <v>1.04919696575303</v>
      </c>
      <c r="I50" s="12"/>
      <c r="J50" s="13"/>
      <c r="K50" s="14"/>
      <c r="L50" s="12"/>
      <c r="M50" s="13"/>
      <c r="N50" s="14"/>
      <c r="O50" s="67"/>
      <c r="P50" s="59"/>
      <c r="Q50" s="60"/>
      <c r="R50" s="62"/>
      <c r="S50" s="59"/>
      <c r="T50" s="61"/>
      <c r="U50" s="87"/>
      <c r="V50" s="59"/>
      <c r="W50" s="50"/>
    </row>
    <row r="51" spans="1:23" x14ac:dyDescent="0.25">
      <c r="A51" s="9" t="s">
        <v>1192</v>
      </c>
      <c r="B51" s="10" t="s">
        <v>1193</v>
      </c>
      <c r="C51" s="11" t="s">
        <v>1029</v>
      </c>
      <c r="D51" s="11" t="s">
        <v>11</v>
      </c>
      <c r="E51" s="96">
        <f t="shared" si="1"/>
        <v>1</v>
      </c>
      <c r="F51" s="15"/>
      <c r="G51" s="13"/>
      <c r="H51" s="91"/>
      <c r="I51" s="12"/>
      <c r="J51" s="13"/>
      <c r="K51" s="14"/>
      <c r="L51" s="12">
        <v>65</v>
      </c>
      <c r="M51" s="13">
        <v>2</v>
      </c>
      <c r="N51" s="14">
        <v>1.3304391845760599</v>
      </c>
      <c r="O51" s="67"/>
      <c r="P51" s="59"/>
      <c r="Q51" s="60"/>
      <c r="R51" s="62"/>
      <c r="S51" s="59"/>
      <c r="T51" s="61"/>
      <c r="U51" s="87"/>
      <c r="V51" s="59"/>
      <c r="W51" s="50"/>
    </row>
    <row r="52" spans="1:23" x14ac:dyDescent="0.25">
      <c r="A52" s="9" t="s">
        <v>125</v>
      </c>
      <c r="B52" s="10" t="s">
        <v>126</v>
      </c>
      <c r="C52" s="11" t="s">
        <v>1102</v>
      </c>
      <c r="D52" s="11" t="s">
        <v>1036</v>
      </c>
      <c r="E52" s="96">
        <f t="shared" si="1"/>
        <v>1</v>
      </c>
      <c r="F52" s="15">
        <v>116</v>
      </c>
      <c r="G52" s="13">
        <v>2</v>
      </c>
      <c r="H52" s="91">
        <v>1.6674168722866201</v>
      </c>
      <c r="I52" s="12"/>
      <c r="J52" s="13"/>
      <c r="K52" s="14"/>
      <c r="L52" s="12"/>
      <c r="M52" s="13"/>
      <c r="N52" s="14"/>
      <c r="O52" s="67"/>
      <c r="P52" s="59"/>
      <c r="Q52" s="60"/>
      <c r="R52" s="62"/>
      <c r="S52" s="59"/>
      <c r="T52" s="61"/>
      <c r="U52" s="87"/>
      <c r="V52" s="59"/>
      <c r="W52" s="50"/>
    </row>
    <row r="53" spans="1:23" x14ac:dyDescent="0.25">
      <c r="A53" s="9" t="s">
        <v>129</v>
      </c>
      <c r="B53" s="10" t="s">
        <v>129</v>
      </c>
      <c r="C53" s="11" t="s">
        <v>1062</v>
      </c>
      <c r="D53" s="11" t="s">
        <v>11</v>
      </c>
      <c r="E53" s="96">
        <f t="shared" si="1"/>
        <v>1</v>
      </c>
      <c r="F53" s="15">
        <v>35</v>
      </c>
      <c r="G53" s="13">
        <v>1</v>
      </c>
      <c r="H53" s="91">
        <v>0.80284303002463697</v>
      </c>
      <c r="I53" s="12"/>
      <c r="J53" s="13"/>
      <c r="K53" s="14"/>
      <c r="L53" s="12"/>
      <c r="M53" s="13"/>
      <c r="N53" s="14"/>
      <c r="O53" s="67"/>
      <c r="P53" s="59"/>
      <c r="Q53" s="60"/>
      <c r="R53" s="62"/>
      <c r="S53" s="59"/>
      <c r="T53" s="61"/>
      <c r="U53" s="87"/>
      <c r="V53" s="59"/>
      <c r="W53" s="50"/>
    </row>
    <row r="54" spans="1:23" x14ac:dyDescent="0.25">
      <c r="A54" s="9" t="s">
        <v>705</v>
      </c>
      <c r="B54" s="10" t="s">
        <v>706</v>
      </c>
      <c r="C54" s="11" t="s">
        <v>1029</v>
      </c>
      <c r="D54" s="11" t="s">
        <v>1036</v>
      </c>
      <c r="E54" s="96">
        <f t="shared" si="1"/>
        <v>1</v>
      </c>
      <c r="F54" s="15"/>
      <c r="G54" s="13"/>
      <c r="H54" s="91"/>
      <c r="I54" s="12"/>
      <c r="J54" s="13"/>
      <c r="K54" s="14"/>
      <c r="L54" s="12">
        <v>13</v>
      </c>
      <c r="M54" s="13" t="s">
        <v>120</v>
      </c>
      <c r="N54" s="14">
        <v>0.18868446242567999</v>
      </c>
      <c r="O54" s="67"/>
      <c r="P54" s="59"/>
      <c r="Q54" s="60"/>
      <c r="R54" s="62"/>
      <c r="S54" s="59"/>
      <c r="T54" s="61"/>
      <c r="U54" s="87"/>
      <c r="V54" s="59"/>
      <c r="W54" s="50"/>
    </row>
    <row r="55" spans="1:23" x14ac:dyDescent="0.25">
      <c r="A55" s="9" t="s">
        <v>141</v>
      </c>
      <c r="B55" s="10" t="s">
        <v>142</v>
      </c>
      <c r="C55" s="11" t="s">
        <v>1029</v>
      </c>
      <c r="D55" s="11" t="s">
        <v>11</v>
      </c>
      <c r="E55" s="96">
        <f t="shared" si="1"/>
        <v>1</v>
      </c>
      <c r="F55" s="15">
        <v>20</v>
      </c>
      <c r="G55" s="13" t="s">
        <v>120</v>
      </c>
      <c r="H55" s="91">
        <v>0.354184254572039</v>
      </c>
      <c r="I55" s="12"/>
      <c r="J55" s="13"/>
      <c r="K55" s="14"/>
      <c r="L55" s="12"/>
      <c r="M55" s="13"/>
      <c r="N55" s="14"/>
      <c r="O55" s="67"/>
      <c r="P55" s="59"/>
      <c r="Q55" s="60"/>
      <c r="R55" s="62"/>
      <c r="S55" s="59"/>
      <c r="T55" s="61"/>
      <c r="U55" s="87"/>
      <c r="V55" s="59"/>
      <c r="W55" s="50"/>
    </row>
    <row r="56" spans="1:23" x14ac:dyDescent="0.25">
      <c r="A56" s="9" t="s">
        <v>119</v>
      </c>
      <c r="B56" s="10" t="s">
        <v>121</v>
      </c>
      <c r="C56" s="11" t="s">
        <v>1029</v>
      </c>
      <c r="D56" s="11" t="s">
        <v>11</v>
      </c>
      <c r="E56" s="96">
        <f t="shared" si="1"/>
        <v>1</v>
      </c>
      <c r="F56" s="15">
        <v>9</v>
      </c>
      <c r="G56" s="13" t="s">
        <v>120</v>
      </c>
      <c r="H56" s="91">
        <v>2.1416496551820901</v>
      </c>
      <c r="I56" s="12"/>
      <c r="J56" s="13"/>
      <c r="K56" s="14"/>
      <c r="L56" s="12"/>
      <c r="M56" s="13"/>
      <c r="N56" s="14"/>
      <c r="O56" s="67"/>
      <c r="P56" s="59"/>
      <c r="Q56" s="60"/>
      <c r="R56" s="62"/>
      <c r="S56" s="59"/>
      <c r="T56" s="61"/>
      <c r="U56" s="87"/>
      <c r="V56" s="59"/>
      <c r="W56" s="50"/>
    </row>
    <row r="57" spans="1:23" x14ac:dyDescent="0.25">
      <c r="A57" s="9" t="s">
        <v>1194</v>
      </c>
      <c r="B57" s="10" t="s">
        <v>1195</v>
      </c>
      <c r="C57" s="11" t="s">
        <v>1029</v>
      </c>
      <c r="D57" s="11" t="s">
        <v>11</v>
      </c>
      <c r="E57" s="96">
        <f t="shared" si="1"/>
        <v>1</v>
      </c>
      <c r="F57" s="15"/>
      <c r="G57" s="13"/>
      <c r="H57" s="91"/>
      <c r="I57" s="12"/>
      <c r="J57" s="13"/>
      <c r="K57" s="14"/>
      <c r="L57" s="12">
        <v>14</v>
      </c>
      <c r="M57" s="13">
        <v>1</v>
      </c>
      <c r="N57" s="14">
        <v>0.81451263674691299</v>
      </c>
      <c r="O57" s="67"/>
      <c r="P57" s="59"/>
      <c r="Q57" s="60"/>
      <c r="R57" s="62"/>
      <c r="S57" s="59"/>
      <c r="T57" s="61"/>
      <c r="U57" s="87"/>
      <c r="V57" s="59"/>
      <c r="W57" s="50"/>
    </row>
    <row r="58" spans="1:23" x14ac:dyDescent="0.25">
      <c r="A58" s="9" t="s">
        <v>1196</v>
      </c>
      <c r="B58" s="10" t="s">
        <v>722</v>
      </c>
      <c r="C58" s="11" t="s">
        <v>1029</v>
      </c>
      <c r="D58" s="11" t="s">
        <v>11</v>
      </c>
      <c r="E58" s="96">
        <f t="shared" si="1"/>
        <v>1</v>
      </c>
      <c r="F58" s="15"/>
      <c r="G58" s="13"/>
      <c r="H58" s="91"/>
      <c r="I58" s="12"/>
      <c r="J58" s="13"/>
      <c r="K58" s="14"/>
      <c r="L58" s="12">
        <v>13</v>
      </c>
      <c r="M58" s="13" t="s">
        <v>120</v>
      </c>
      <c r="N58" s="14">
        <v>0.27146747583613901</v>
      </c>
      <c r="O58" s="67"/>
      <c r="P58" s="59"/>
      <c r="Q58" s="60"/>
      <c r="R58" s="62"/>
      <c r="S58" s="59"/>
      <c r="T58" s="61"/>
      <c r="U58" s="87"/>
      <c r="V58" s="59"/>
      <c r="W58" s="50"/>
    </row>
    <row r="59" spans="1:23" x14ac:dyDescent="0.25">
      <c r="A59" s="9" t="s">
        <v>118</v>
      </c>
      <c r="B59" s="10" t="s">
        <v>118</v>
      </c>
      <c r="C59" s="11" t="s">
        <v>1040</v>
      </c>
      <c r="D59" s="11" t="s">
        <v>1036</v>
      </c>
      <c r="E59" s="96">
        <f t="shared" si="1"/>
        <v>1</v>
      </c>
      <c r="F59" s="15">
        <v>9</v>
      </c>
      <c r="G59" s="13">
        <v>1</v>
      </c>
      <c r="H59" s="91">
        <v>2.66937164490056</v>
      </c>
      <c r="I59" s="12"/>
      <c r="J59" s="13"/>
      <c r="K59" s="14"/>
      <c r="L59" s="12"/>
      <c r="M59" s="13"/>
      <c r="N59" s="14"/>
      <c r="O59" s="67"/>
      <c r="P59" s="59"/>
      <c r="Q59" s="60"/>
      <c r="R59" s="62"/>
      <c r="S59" s="59"/>
      <c r="T59" s="61"/>
      <c r="U59" s="87"/>
      <c r="V59" s="59"/>
      <c r="W59" s="50"/>
    </row>
    <row r="60" spans="1:23" x14ac:dyDescent="0.25">
      <c r="A60" s="9" t="s">
        <v>900</v>
      </c>
      <c r="B60" s="10" t="s">
        <v>901</v>
      </c>
      <c r="C60" s="11" t="s">
        <v>1029</v>
      </c>
      <c r="D60" s="11" t="s">
        <v>11</v>
      </c>
      <c r="E60" s="96">
        <f t="shared" si="1"/>
        <v>1</v>
      </c>
      <c r="F60" s="15"/>
      <c r="G60" s="13"/>
      <c r="H60" s="91"/>
      <c r="I60" s="12"/>
      <c r="J60" s="13"/>
      <c r="K60" s="14"/>
      <c r="L60" s="12">
        <v>21</v>
      </c>
      <c r="M60" s="13">
        <v>1</v>
      </c>
      <c r="N60" s="14">
        <v>1.32184722081567</v>
      </c>
      <c r="O60" s="67"/>
      <c r="P60" s="59"/>
      <c r="Q60" s="60"/>
      <c r="R60" s="62"/>
      <c r="S60" s="59"/>
      <c r="T60" s="61"/>
      <c r="U60" s="87"/>
      <c r="V60" s="59"/>
      <c r="W60" s="50"/>
    </row>
    <row r="61" spans="1:23" x14ac:dyDescent="0.25">
      <c r="A61" s="9" t="s">
        <v>145</v>
      </c>
      <c r="B61" s="10" t="s">
        <v>146</v>
      </c>
      <c r="C61" s="11" t="s">
        <v>1029</v>
      </c>
      <c r="D61" s="11" t="s">
        <v>11</v>
      </c>
      <c r="E61" s="96">
        <f t="shared" si="1"/>
        <v>1</v>
      </c>
      <c r="F61" s="15">
        <v>34</v>
      </c>
      <c r="G61" s="13">
        <v>1</v>
      </c>
      <c r="H61" s="91">
        <v>0.34913156679218599</v>
      </c>
      <c r="I61" s="12"/>
      <c r="J61" s="13"/>
      <c r="K61" s="14"/>
      <c r="L61" s="12"/>
      <c r="M61" s="13"/>
      <c r="N61" s="14"/>
      <c r="O61" s="67"/>
      <c r="P61" s="59"/>
      <c r="Q61" s="60"/>
      <c r="R61" s="62"/>
      <c r="S61" s="59"/>
      <c r="T61" s="61"/>
      <c r="U61" s="87"/>
      <c r="V61" s="59"/>
      <c r="W61" s="50"/>
    </row>
    <row r="62" spans="1:23" x14ac:dyDescent="0.25">
      <c r="A62" s="9" t="s">
        <v>1197</v>
      </c>
      <c r="B62" s="10" t="s">
        <v>1198</v>
      </c>
      <c r="C62" s="11" t="s">
        <v>1029</v>
      </c>
      <c r="D62" s="11" t="s">
        <v>1036</v>
      </c>
      <c r="E62" s="96">
        <f t="shared" si="1"/>
        <v>1</v>
      </c>
      <c r="F62" s="15"/>
      <c r="G62" s="13"/>
      <c r="H62" s="91"/>
      <c r="I62" s="12"/>
      <c r="J62" s="13"/>
      <c r="K62" s="14"/>
      <c r="L62" s="12">
        <v>20</v>
      </c>
      <c r="M62" s="13">
        <v>2</v>
      </c>
      <c r="N62" s="14">
        <v>3.0659543610089202</v>
      </c>
      <c r="O62" s="67"/>
      <c r="P62" s="59"/>
      <c r="Q62" s="60"/>
      <c r="R62" s="62"/>
      <c r="S62" s="59"/>
      <c r="T62" s="61"/>
      <c r="U62" s="87"/>
      <c r="V62" s="59"/>
      <c r="W62" s="50"/>
    </row>
    <row r="63" spans="1:23" x14ac:dyDescent="0.25">
      <c r="A63" s="9" t="s">
        <v>1199</v>
      </c>
      <c r="B63" s="10" t="s">
        <v>11</v>
      </c>
      <c r="C63" s="11" t="s">
        <v>1029</v>
      </c>
      <c r="D63" s="11" t="s">
        <v>1036</v>
      </c>
      <c r="E63" s="96">
        <f t="shared" si="1"/>
        <v>1</v>
      </c>
      <c r="F63" s="15"/>
      <c r="G63" s="13"/>
      <c r="H63" s="91"/>
      <c r="I63" s="12"/>
      <c r="J63" s="13"/>
      <c r="K63" s="14"/>
      <c r="L63" s="12">
        <v>5</v>
      </c>
      <c r="M63" s="13" t="s">
        <v>120</v>
      </c>
      <c r="N63" s="14">
        <v>8.7563865094787907</v>
      </c>
      <c r="O63" s="67"/>
      <c r="P63" s="59"/>
      <c r="Q63" s="60"/>
      <c r="R63" s="62"/>
      <c r="S63" s="59"/>
      <c r="T63" s="61"/>
      <c r="U63" s="87"/>
      <c r="V63" s="59"/>
      <c r="W63" s="50"/>
    </row>
    <row r="64" spans="1:23" x14ac:dyDescent="0.25">
      <c r="A64" s="9" t="s">
        <v>1200</v>
      </c>
      <c r="B64" s="10" t="s">
        <v>1201</v>
      </c>
      <c r="C64" s="11" t="s">
        <v>1029</v>
      </c>
      <c r="D64" s="11" t="s">
        <v>1036</v>
      </c>
      <c r="E64" s="96">
        <f t="shared" si="1"/>
        <v>1</v>
      </c>
      <c r="F64" s="15"/>
      <c r="G64" s="13"/>
      <c r="H64" s="91"/>
      <c r="I64" s="12"/>
      <c r="J64" s="13"/>
      <c r="K64" s="14"/>
      <c r="L64" s="12">
        <v>11</v>
      </c>
      <c r="M64" s="13">
        <v>1</v>
      </c>
      <c r="N64" s="14">
        <v>2.2160247586903998</v>
      </c>
      <c r="O64" s="67"/>
      <c r="P64" s="59"/>
      <c r="Q64" s="60"/>
      <c r="R64" s="62"/>
      <c r="S64" s="59"/>
      <c r="T64" s="61"/>
      <c r="U64" s="87"/>
      <c r="V64" s="59"/>
      <c r="W64" s="50"/>
    </row>
    <row r="65" spans="1:23" x14ac:dyDescent="0.25">
      <c r="A65" s="9" t="s">
        <v>1202</v>
      </c>
      <c r="B65" s="10" t="s">
        <v>1203</v>
      </c>
      <c r="C65" s="11" t="s">
        <v>1029</v>
      </c>
      <c r="D65" s="11" t="s">
        <v>1036</v>
      </c>
      <c r="E65" s="96">
        <f t="shared" si="1"/>
        <v>1</v>
      </c>
      <c r="F65" s="15"/>
      <c r="G65" s="13"/>
      <c r="H65" s="91"/>
      <c r="I65" s="12"/>
      <c r="J65" s="13"/>
      <c r="K65" s="14"/>
      <c r="L65" s="12">
        <v>22</v>
      </c>
      <c r="M65" s="13">
        <v>2</v>
      </c>
      <c r="N65" s="14">
        <v>24.720907782011999</v>
      </c>
      <c r="O65" s="67"/>
      <c r="P65" s="59"/>
      <c r="Q65" s="60"/>
      <c r="R65" s="62"/>
      <c r="S65" s="59"/>
      <c r="T65" s="61"/>
      <c r="U65" s="87"/>
      <c r="V65" s="59"/>
      <c r="W65" s="50"/>
    </row>
    <row r="66" spans="1:23" x14ac:dyDescent="0.25">
      <c r="A66" s="9" t="s">
        <v>1204</v>
      </c>
      <c r="B66" s="10" t="s">
        <v>1205</v>
      </c>
      <c r="C66" s="11" t="s">
        <v>1029</v>
      </c>
      <c r="D66" s="11" t="s">
        <v>11</v>
      </c>
      <c r="E66" s="96">
        <f t="shared" si="1"/>
        <v>1</v>
      </c>
      <c r="F66" s="15"/>
      <c r="G66" s="13"/>
      <c r="H66" s="91"/>
      <c r="I66" s="12"/>
      <c r="J66" s="13"/>
      <c r="K66" s="14"/>
      <c r="L66" s="12">
        <v>11</v>
      </c>
      <c r="M66" s="13">
        <v>1</v>
      </c>
      <c r="N66" s="14">
        <v>0.432630165295249</v>
      </c>
      <c r="O66" s="67"/>
      <c r="P66" s="59"/>
      <c r="Q66" s="60"/>
      <c r="R66" s="62"/>
      <c r="S66" s="59"/>
      <c r="T66" s="61"/>
      <c r="U66" s="87"/>
      <c r="V66" s="59"/>
      <c r="W66" s="50"/>
    </row>
    <row r="67" spans="1:23" x14ac:dyDescent="0.25">
      <c r="A67" s="9" t="s">
        <v>1206</v>
      </c>
      <c r="B67" s="10" t="s">
        <v>1207</v>
      </c>
      <c r="C67" s="11" t="s">
        <v>1029</v>
      </c>
      <c r="D67" s="11" t="s">
        <v>11</v>
      </c>
      <c r="E67" s="96">
        <f t="shared" si="1"/>
        <v>1</v>
      </c>
      <c r="F67" s="15"/>
      <c r="G67" s="13"/>
      <c r="H67" s="91"/>
      <c r="I67" s="12"/>
      <c r="J67" s="13"/>
      <c r="K67" s="14"/>
      <c r="L67" s="12">
        <v>6</v>
      </c>
      <c r="M67" s="13" t="s">
        <v>120</v>
      </c>
      <c r="N67" s="14">
        <v>2.4724908377377099</v>
      </c>
      <c r="O67" s="67"/>
      <c r="P67" s="59"/>
      <c r="Q67" s="60"/>
      <c r="R67" s="62"/>
      <c r="S67" s="59"/>
      <c r="T67" s="61"/>
      <c r="U67" s="87"/>
      <c r="V67" s="59"/>
      <c r="W67" s="50"/>
    </row>
    <row r="68" spans="1:23" x14ac:dyDescent="0.25">
      <c r="A68" s="9" t="s">
        <v>110</v>
      </c>
      <c r="B68" s="10" t="s">
        <v>50</v>
      </c>
      <c r="C68" s="11" t="s">
        <v>1029</v>
      </c>
      <c r="D68" s="11" t="s">
        <v>1036</v>
      </c>
      <c r="E68" s="96">
        <f t="shared" si="1"/>
        <v>1</v>
      </c>
      <c r="F68" s="15">
        <v>35</v>
      </c>
      <c r="G68" s="13">
        <v>1</v>
      </c>
      <c r="H68" s="91">
        <v>1.2695214505239401</v>
      </c>
      <c r="I68" s="12"/>
      <c r="J68" s="13"/>
      <c r="K68" s="14"/>
      <c r="L68" s="12"/>
      <c r="M68" s="13"/>
      <c r="N68" s="14"/>
      <c r="O68" s="67"/>
      <c r="P68" s="59"/>
      <c r="Q68" s="60"/>
      <c r="R68" s="62"/>
      <c r="S68" s="59"/>
      <c r="T68" s="61"/>
      <c r="U68" s="87"/>
      <c r="V68" s="59"/>
      <c r="W68" s="50"/>
    </row>
    <row r="69" spans="1:23" x14ac:dyDescent="0.25">
      <c r="A69" s="9" t="s">
        <v>132</v>
      </c>
      <c r="B69" s="10" t="s">
        <v>133</v>
      </c>
      <c r="C69" s="11" t="s">
        <v>1029</v>
      </c>
      <c r="D69" s="11" t="s">
        <v>1036</v>
      </c>
      <c r="E69" s="96">
        <f t="shared" si="1"/>
        <v>1</v>
      </c>
      <c r="F69" s="15">
        <v>10</v>
      </c>
      <c r="G69" s="13" t="s">
        <v>120</v>
      </c>
      <c r="H69" s="91">
        <v>0.74287489947332197</v>
      </c>
      <c r="I69" s="12"/>
      <c r="J69" s="13"/>
      <c r="K69" s="14"/>
      <c r="L69" s="12"/>
      <c r="M69" s="13"/>
      <c r="N69" s="14"/>
      <c r="O69" s="67"/>
      <c r="P69" s="59"/>
      <c r="Q69" s="60"/>
      <c r="R69" s="62"/>
      <c r="S69" s="59"/>
      <c r="T69" s="61"/>
      <c r="U69" s="87"/>
      <c r="V69" s="59"/>
      <c r="W69" s="50"/>
    </row>
    <row r="70" spans="1:23" x14ac:dyDescent="0.25">
      <c r="A70" s="9" t="s">
        <v>1208</v>
      </c>
      <c r="B70" s="10" t="s">
        <v>1209</v>
      </c>
      <c r="C70" s="11" t="s">
        <v>1029</v>
      </c>
      <c r="D70" s="11" t="s">
        <v>11</v>
      </c>
      <c r="E70" s="96">
        <f t="shared" si="1"/>
        <v>1</v>
      </c>
      <c r="F70" s="15"/>
      <c r="G70" s="13"/>
      <c r="H70" s="91"/>
      <c r="I70" s="12"/>
      <c r="J70" s="13"/>
      <c r="K70" s="14"/>
      <c r="L70" s="12">
        <v>11</v>
      </c>
      <c r="M70" s="13" t="s">
        <v>120</v>
      </c>
      <c r="N70" s="14">
        <v>1.6220065480563499</v>
      </c>
      <c r="O70" s="67"/>
      <c r="P70" s="59"/>
      <c r="Q70" s="60"/>
      <c r="R70" s="62"/>
      <c r="S70" s="59"/>
      <c r="T70" s="61"/>
      <c r="U70" s="87"/>
      <c r="V70" s="59"/>
      <c r="W70" s="50"/>
    </row>
    <row r="71" spans="1:23" x14ac:dyDescent="0.25">
      <c r="A71" s="9" t="s">
        <v>158</v>
      </c>
      <c r="B71" s="10" t="s">
        <v>159</v>
      </c>
      <c r="C71" s="11" t="s">
        <v>1029</v>
      </c>
      <c r="D71" s="11" t="s">
        <v>1036</v>
      </c>
      <c r="E71" s="96">
        <f t="shared" ref="E71:E96" si="2">IF(O71&lt;&gt;"","1","0")+IF(U71&lt;&gt;"","1","0")+IF(R71&lt;&gt;"","1","0")+IF(F71&lt;&gt;"","1","0")+IF(L71&lt;&gt;"","1","0")+IF(I71&lt;&gt;"","1","0")</f>
        <v>1</v>
      </c>
      <c r="F71" s="15">
        <v>86</v>
      </c>
      <c r="G71" s="13">
        <v>1</v>
      </c>
      <c r="H71" s="91">
        <v>0.169401490351443</v>
      </c>
      <c r="I71" s="12"/>
      <c r="J71" s="13"/>
      <c r="K71" s="14"/>
      <c r="L71" s="12"/>
      <c r="M71" s="13"/>
      <c r="N71" s="14"/>
      <c r="O71" s="67"/>
      <c r="P71" s="59"/>
      <c r="Q71" s="60"/>
      <c r="R71" s="62"/>
      <c r="S71" s="59"/>
      <c r="T71" s="61"/>
      <c r="U71" s="87"/>
      <c r="V71" s="59"/>
      <c r="W71" s="50"/>
    </row>
    <row r="72" spans="1:23" x14ac:dyDescent="0.25">
      <c r="A72" s="9" t="s">
        <v>1210</v>
      </c>
      <c r="B72" s="10" t="s">
        <v>1211</v>
      </c>
      <c r="C72" s="11" t="s">
        <v>1029</v>
      </c>
      <c r="D72" s="11" t="s">
        <v>1036</v>
      </c>
      <c r="E72" s="96">
        <f t="shared" si="2"/>
        <v>1</v>
      </c>
      <c r="F72" s="15"/>
      <c r="G72" s="13"/>
      <c r="H72" s="91"/>
      <c r="I72" s="12"/>
      <c r="J72" s="13"/>
      <c r="K72" s="14"/>
      <c r="L72" s="12">
        <v>6</v>
      </c>
      <c r="M72" s="13" t="s">
        <v>120</v>
      </c>
      <c r="N72" s="14">
        <v>1.1904198856896</v>
      </c>
      <c r="O72" s="67"/>
      <c r="P72" s="59"/>
      <c r="Q72" s="60"/>
      <c r="R72" s="62"/>
      <c r="S72" s="59"/>
      <c r="T72" s="61"/>
      <c r="U72" s="87"/>
      <c r="V72" s="59"/>
      <c r="W72" s="50"/>
    </row>
    <row r="73" spans="1:23" x14ac:dyDescent="0.25">
      <c r="A73" s="9" t="s">
        <v>150</v>
      </c>
      <c r="B73" s="10" t="s">
        <v>151</v>
      </c>
      <c r="C73" s="11" t="s">
        <v>1029</v>
      </c>
      <c r="D73" s="11" t="s">
        <v>1036</v>
      </c>
      <c r="E73" s="96">
        <f t="shared" si="2"/>
        <v>1</v>
      </c>
      <c r="F73" s="15">
        <v>1</v>
      </c>
      <c r="G73" s="13">
        <v>0.31551872997489699</v>
      </c>
      <c r="H73" s="91"/>
      <c r="I73" s="12"/>
      <c r="J73" s="13"/>
      <c r="K73" s="14"/>
      <c r="L73" s="12"/>
      <c r="M73" s="13"/>
      <c r="N73" s="14"/>
      <c r="O73" s="67"/>
      <c r="P73" s="59"/>
      <c r="Q73" s="60"/>
      <c r="R73" s="62"/>
      <c r="S73" s="59"/>
      <c r="T73" s="61"/>
      <c r="U73" s="87"/>
      <c r="V73" s="59"/>
      <c r="W73" s="50"/>
    </row>
    <row r="74" spans="1:23" x14ac:dyDescent="0.25">
      <c r="A74" s="9" t="s">
        <v>111</v>
      </c>
      <c r="B74" s="10" t="s">
        <v>112</v>
      </c>
      <c r="C74" s="11" t="s">
        <v>1029</v>
      </c>
      <c r="D74" s="11" t="s">
        <v>11</v>
      </c>
      <c r="E74" s="96">
        <f t="shared" si="2"/>
        <v>1</v>
      </c>
      <c r="F74" s="15">
        <v>16</v>
      </c>
      <c r="G74" s="13">
        <v>2</v>
      </c>
      <c r="H74" s="91">
        <v>16.501942729154401</v>
      </c>
      <c r="I74" s="12"/>
      <c r="J74" s="13"/>
      <c r="K74" s="14"/>
      <c r="L74" s="12"/>
      <c r="M74" s="13"/>
      <c r="N74" s="14"/>
      <c r="O74" s="67"/>
      <c r="P74" s="59"/>
      <c r="Q74" s="60"/>
      <c r="R74" s="62"/>
      <c r="S74" s="59"/>
      <c r="T74" s="61"/>
      <c r="U74" s="87"/>
      <c r="V74" s="59"/>
      <c r="W74" s="50"/>
    </row>
    <row r="75" spans="1:23" x14ac:dyDescent="0.25">
      <c r="A75" s="9" t="s">
        <v>496</v>
      </c>
      <c r="B75" s="10" t="s">
        <v>497</v>
      </c>
      <c r="C75" s="11" t="s">
        <v>1029</v>
      </c>
      <c r="D75" s="11"/>
      <c r="E75" s="96">
        <f t="shared" si="2"/>
        <v>1</v>
      </c>
      <c r="F75" s="15"/>
      <c r="G75" s="13"/>
      <c r="H75" s="91"/>
      <c r="I75" s="12"/>
      <c r="J75" s="13"/>
      <c r="K75" s="14"/>
      <c r="L75" s="12">
        <v>51</v>
      </c>
      <c r="M75" s="13" t="s">
        <v>120</v>
      </c>
      <c r="N75" s="14">
        <v>0.17199193727732101</v>
      </c>
      <c r="O75" s="67"/>
      <c r="P75" s="59"/>
      <c r="Q75" s="60"/>
      <c r="R75" s="62"/>
      <c r="S75" s="59"/>
      <c r="T75" s="61"/>
      <c r="U75" s="87"/>
      <c r="V75" s="59"/>
      <c r="W75" s="50"/>
    </row>
    <row r="76" spans="1:23" x14ac:dyDescent="0.25">
      <c r="A76" s="9" t="s">
        <v>1212</v>
      </c>
      <c r="B76" s="10" t="s">
        <v>1213</v>
      </c>
      <c r="C76" s="11" t="s">
        <v>1029</v>
      </c>
      <c r="D76" s="11"/>
      <c r="E76" s="96">
        <f t="shared" si="2"/>
        <v>1</v>
      </c>
      <c r="F76" s="15"/>
      <c r="G76" s="13"/>
      <c r="H76" s="91"/>
      <c r="I76" s="12"/>
      <c r="J76" s="13"/>
      <c r="K76" s="14"/>
      <c r="L76" s="12">
        <v>79</v>
      </c>
      <c r="M76" s="13">
        <v>2</v>
      </c>
      <c r="N76" s="14">
        <v>0.43022472349954399</v>
      </c>
      <c r="O76" s="67"/>
      <c r="P76" s="59"/>
      <c r="Q76" s="60"/>
      <c r="R76" s="62"/>
      <c r="S76" s="59"/>
      <c r="T76" s="61"/>
      <c r="U76" s="87"/>
      <c r="V76" s="59"/>
      <c r="W76" s="50"/>
    </row>
    <row r="77" spans="1:23" x14ac:dyDescent="0.25">
      <c r="A77" s="9" t="s">
        <v>1214</v>
      </c>
      <c r="B77" s="10" t="s">
        <v>1215</v>
      </c>
      <c r="C77" s="11" t="s">
        <v>1029</v>
      </c>
      <c r="D77" s="11"/>
      <c r="E77" s="96">
        <f t="shared" si="2"/>
        <v>1</v>
      </c>
      <c r="F77" s="15"/>
      <c r="G77" s="13"/>
      <c r="H77" s="91"/>
      <c r="I77" s="12"/>
      <c r="J77" s="13"/>
      <c r="K77" s="14"/>
      <c r="L77" s="12">
        <v>31</v>
      </c>
      <c r="M77" s="13">
        <v>1</v>
      </c>
      <c r="N77" s="14">
        <v>0.21678705391675901</v>
      </c>
      <c r="O77" s="67"/>
      <c r="P77" s="59"/>
      <c r="Q77" s="60"/>
      <c r="R77" s="62"/>
      <c r="S77" s="59"/>
      <c r="T77" s="61"/>
      <c r="U77" s="87"/>
      <c r="V77" s="59"/>
      <c r="W77" s="50"/>
    </row>
    <row r="78" spans="1:23" x14ac:dyDescent="0.25">
      <c r="A78" s="9" t="s">
        <v>1216</v>
      </c>
      <c r="B78" s="10" t="s">
        <v>1217</v>
      </c>
      <c r="C78" s="11" t="s">
        <v>1029</v>
      </c>
      <c r="D78" s="11"/>
      <c r="E78" s="96">
        <f t="shared" si="2"/>
        <v>1</v>
      </c>
      <c r="F78" s="15"/>
      <c r="G78" s="13"/>
      <c r="H78" s="91"/>
      <c r="I78" s="12"/>
      <c r="J78" s="13"/>
      <c r="K78" s="14"/>
      <c r="L78" s="12">
        <v>7</v>
      </c>
      <c r="M78" s="13" t="s">
        <v>120</v>
      </c>
      <c r="N78" s="14">
        <v>3.8897734021644101</v>
      </c>
      <c r="O78" s="67"/>
      <c r="P78" s="59"/>
      <c r="Q78" s="60"/>
      <c r="R78" s="62"/>
      <c r="S78" s="59"/>
      <c r="T78" s="61"/>
      <c r="U78" s="87"/>
      <c r="V78" s="59"/>
      <c r="W78" s="50"/>
    </row>
    <row r="79" spans="1:23" x14ac:dyDescent="0.25">
      <c r="A79" s="9" t="s">
        <v>1218</v>
      </c>
      <c r="B79" s="10" t="s">
        <v>1219</v>
      </c>
      <c r="C79" s="11" t="s">
        <v>1029</v>
      </c>
      <c r="D79" s="11" t="s">
        <v>1036</v>
      </c>
      <c r="E79" s="96">
        <f t="shared" si="2"/>
        <v>1</v>
      </c>
      <c r="F79" s="15"/>
      <c r="G79" s="13"/>
      <c r="H79" s="91"/>
      <c r="I79" s="12"/>
      <c r="J79" s="13"/>
      <c r="K79" s="14"/>
      <c r="L79" s="12">
        <v>156</v>
      </c>
      <c r="M79" s="13">
        <v>1</v>
      </c>
      <c r="N79" s="14">
        <v>5.4289175763239099E-2</v>
      </c>
      <c r="O79" s="67"/>
      <c r="P79" s="59"/>
      <c r="Q79" s="60"/>
      <c r="R79" s="62"/>
      <c r="S79" s="59"/>
      <c r="T79" s="61"/>
      <c r="U79" s="87"/>
      <c r="V79" s="59"/>
      <c r="W79" s="50"/>
    </row>
    <row r="80" spans="1:23" x14ac:dyDescent="0.25">
      <c r="A80" s="9" t="s">
        <v>62</v>
      </c>
      <c r="B80" s="10" t="s">
        <v>62</v>
      </c>
      <c r="C80" s="11" t="s">
        <v>1062</v>
      </c>
      <c r="D80" s="11" t="s">
        <v>1036</v>
      </c>
      <c r="E80" s="96">
        <f t="shared" si="2"/>
        <v>1</v>
      </c>
      <c r="F80" s="15">
        <v>269</v>
      </c>
      <c r="G80" s="13">
        <v>1</v>
      </c>
      <c r="H80" s="91">
        <v>8.1491543052269397E-2</v>
      </c>
      <c r="I80" s="12"/>
      <c r="J80" s="13"/>
      <c r="K80" s="14"/>
      <c r="L80" s="12"/>
      <c r="M80" s="13"/>
      <c r="N80" s="14"/>
      <c r="O80" s="67"/>
      <c r="P80" s="59"/>
      <c r="Q80" s="60"/>
      <c r="R80" s="62"/>
      <c r="S80" s="59"/>
      <c r="T80" s="61"/>
      <c r="U80" s="87"/>
      <c r="V80" s="59"/>
      <c r="W80" s="50"/>
    </row>
    <row r="81" spans="1:23" x14ac:dyDescent="0.25">
      <c r="A81" s="9" t="s">
        <v>152</v>
      </c>
      <c r="B81" s="10" t="s">
        <v>153</v>
      </c>
      <c r="C81" s="11" t="s">
        <v>1029</v>
      </c>
      <c r="D81" s="11" t="s">
        <v>1036</v>
      </c>
      <c r="E81" s="96">
        <f t="shared" si="2"/>
        <v>1</v>
      </c>
      <c r="F81" s="15">
        <v>21</v>
      </c>
      <c r="G81" s="13" t="s">
        <v>120</v>
      </c>
      <c r="H81" s="91">
        <v>0.29401282358374697</v>
      </c>
      <c r="I81" s="12"/>
      <c r="J81" s="13"/>
      <c r="K81" s="14"/>
      <c r="L81" s="12"/>
      <c r="M81" s="13"/>
      <c r="N81" s="14"/>
      <c r="O81" s="67"/>
      <c r="P81" s="59"/>
      <c r="Q81" s="60"/>
      <c r="R81" s="62"/>
      <c r="S81" s="59"/>
      <c r="T81" s="61"/>
      <c r="U81" s="87"/>
      <c r="V81" s="59"/>
      <c r="W81" s="50"/>
    </row>
    <row r="82" spans="1:23" x14ac:dyDescent="0.25">
      <c r="A82" s="9" t="s">
        <v>53</v>
      </c>
      <c r="B82" s="10" t="s">
        <v>28</v>
      </c>
      <c r="C82" s="11" t="s">
        <v>1035</v>
      </c>
      <c r="D82" s="11" t="s">
        <v>11</v>
      </c>
      <c r="E82" s="96">
        <f t="shared" si="2"/>
        <v>1</v>
      </c>
      <c r="F82" s="15"/>
      <c r="G82" s="13"/>
      <c r="H82" s="91"/>
      <c r="I82" s="12"/>
      <c r="J82" s="13"/>
      <c r="K82" s="14"/>
      <c r="L82" s="12"/>
      <c r="M82" s="13"/>
      <c r="N82" s="14"/>
      <c r="O82" s="67">
        <v>27</v>
      </c>
      <c r="P82" s="59" t="s">
        <v>120</v>
      </c>
      <c r="Q82" s="60">
        <v>1.2608012567872582</v>
      </c>
      <c r="R82" s="62"/>
      <c r="S82" s="59"/>
      <c r="T82" s="61"/>
      <c r="U82" s="87"/>
      <c r="V82" s="59"/>
      <c r="W82" s="50"/>
    </row>
    <row r="83" spans="1:23" x14ac:dyDescent="0.25">
      <c r="A83" s="9" t="s">
        <v>822</v>
      </c>
      <c r="B83" s="10" t="s">
        <v>823</v>
      </c>
      <c r="C83" s="11" t="s">
        <v>1029</v>
      </c>
      <c r="D83" s="11" t="s">
        <v>1036</v>
      </c>
      <c r="E83" s="96">
        <f t="shared" si="2"/>
        <v>1</v>
      </c>
      <c r="F83" s="15"/>
      <c r="G83" s="13"/>
      <c r="H83" s="91"/>
      <c r="I83" s="12"/>
      <c r="J83" s="13"/>
      <c r="K83" s="14"/>
      <c r="L83" s="12">
        <v>15</v>
      </c>
      <c r="M83" s="13" t="s">
        <v>120</v>
      </c>
      <c r="N83" s="14">
        <v>1.7054200007739999</v>
      </c>
      <c r="O83" s="67"/>
      <c r="P83" s="59"/>
      <c r="Q83" s="60"/>
      <c r="R83" s="62"/>
      <c r="S83" s="59"/>
      <c r="T83" s="61"/>
      <c r="U83" s="87"/>
      <c r="V83" s="59"/>
      <c r="W83" s="50"/>
    </row>
    <row r="84" spans="1:23" x14ac:dyDescent="0.25">
      <c r="A84" s="9" t="s">
        <v>1220</v>
      </c>
      <c r="B84" s="10" t="s">
        <v>1221</v>
      </c>
      <c r="C84" s="11" t="s">
        <v>1039</v>
      </c>
      <c r="D84" s="11" t="s">
        <v>11</v>
      </c>
      <c r="E84" s="96">
        <f t="shared" si="2"/>
        <v>1</v>
      </c>
      <c r="F84" s="15"/>
      <c r="G84" s="13"/>
      <c r="H84" s="91"/>
      <c r="I84" s="12"/>
      <c r="J84" s="13"/>
      <c r="K84" s="14"/>
      <c r="L84" s="12">
        <v>9</v>
      </c>
      <c r="M84" s="13" t="s">
        <v>120</v>
      </c>
      <c r="N84" s="14">
        <v>0.69729658643396097</v>
      </c>
      <c r="O84" s="67"/>
      <c r="P84" s="59"/>
      <c r="Q84" s="60"/>
      <c r="R84" s="62"/>
      <c r="S84" s="59"/>
      <c r="T84" s="61"/>
      <c r="U84" s="87"/>
      <c r="V84" s="59"/>
      <c r="W84" s="50"/>
    </row>
    <row r="85" spans="1:23" x14ac:dyDescent="0.25">
      <c r="A85" s="9" t="s">
        <v>123</v>
      </c>
      <c r="B85" s="10" t="s">
        <v>124</v>
      </c>
      <c r="C85" s="11" t="s">
        <v>1029</v>
      </c>
      <c r="D85" s="11" t="s">
        <v>11</v>
      </c>
      <c r="E85" s="96">
        <f t="shared" si="2"/>
        <v>1</v>
      </c>
      <c r="F85" s="15">
        <v>12</v>
      </c>
      <c r="G85" s="13" t="s">
        <v>120</v>
      </c>
      <c r="H85" s="91">
        <v>1.7344576025805301</v>
      </c>
      <c r="I85" s="12"/>
      <c r="J85" s="13"/>
      <c r="K85" s="14"/>
      <c r="L85" s="12"/>
      <c r="M85" s="13"/>
      <c r="N85" s="14"/>
      <c r="O85" s="67"/>
      <c r="P85" s="59"/>
      <c r="Q85" s="60"/>
      <c r="R85" s="62"/>
      <c r="S85" s="59"/>
      <c r="T85" s="61"/>
      <c r="U85" s="87"/>
      <c r="V85" s="59"/>
      <c r="W85" s="50"/>
    </row>
    <row r="86" spans="1:23" x14ac:dyDescent="0.25">
      <c r="A86" s="9" t="s">
        <v>113</v>
      </c>
      <c r="B86" s="10" t="s">
        <v>114</v>
      </c>
      <c r="C86" s="11" t="s">
        <v>1029</v>
      </c>
      <c r="D86" s="11" t="s">
        <v>11</v>
      </c>
      <c r="E86" s="96">
        <f t="shared" si="2"/>
        <v>1</v>
      </c>
      <c r="F86" s="15">
        <v>22</v>
      </c>
      <c r="G86" s="13">
        <v>1</v>
      </c>
      <c r="H86" s="91">
        <v>7.96732831052541</v>
      </c>
      <c r="I86" s="12"/>
      <c r="J86" s="13"/>
      <c r="K86" s="14"/>
      <c r="L86" s="12"/>
      <c r="M86" s="13"/>
      <c r="N86" s="14"/>
      <c r="O86" s="67"/>
      <c r="P86" s="59"/>
      <c r="Q86" s="60"/>
      <c r="R86" s="62"/>
      <c r="S86" s="59"/>
      <c r="T86" s="61"/>
      <c r="U86" s="87"/>
      <c r="V86" s="59"/>
      <c r="W86" s="50"/>
    </row>
    <row r="87" spans="1:23" x14ac:dyDescent="0.25">
      <c r="A87" s="308" t="s">
        <v>130</v>
      </c>
      <c r="B87" s="311" t="s">
        <v>131</v>
      </c>
      <c r="C87" s="314" t="s">
        <v>1029</v>
      </c>
      <c r="D87" s="314" t="s">
        <v>1036</v>
      </c>
      <c r="E87" s="317">
        <f t="shared" si="2"/>
        <v>1</v>
      </c>
      <c r="F87" s="193">
        <v>71</v>
      </c>
      <c r="G87" s="160">
        <v>2</v>
      </c>
      <c r="H87" s="194">
        <v>0.750690660615278</v>
      </c>
      <c r="I87" s="159"/>
      <c r="J87" s="160"/>
      <c r="K87" s="161"/>
      <c r="L87" s="159"/>
      <c r="M87" s="160"/>
      <c r="N87" s="161"/>
      <c r="O87" s="164"/>
      <c r="P87" s="157"/>
      <c r="Q87" s="163"/>
      <c r="R87" s="162"/>
      <c r="S87" s="157"/>
      <c r="T87" s="158"/>
      <c r="U87" s="239"/>
      <c r="V87" s="157"/>
      <c r="W87" s="166"/>
    </row>
    <row r="88" spans="1:23" x14ac:dyDescent="0.25">
      <c r="A88" s="310"/>
      <c r="B88" s="313"/>
      <c r="C88" s="316"/>
      <c r="D88" s="316"/>
      <c r="E88" s="319">
        <f t="shared" si="2"/>
        <v>1</v>
      </c>
      <c r="F88" s="260">
        <v>16</v>
      </c>
      <c r="G88" s="255" t="s">
        <v>120</v>
      </c>
      <c r="H88" s="261">
        <v>0.167023083942023</v>
      </c>
      <c r="I88" s="198"/>
      <c r="J88" s="196"/>
      <c r="K88" s="199"/>
      <c r="L88" s="198"/>
      <c r="M88" s="196"/>
      <c r="N88" s="199"/>
      <c r="O88" s="186"/>
      <c r="P88" s="187"/>
      <c r="Q88" s="188"/>
      <c r="R88" s="189"/>
      <c r="S88" s="187"/>
      <c r="T88" s="190"/>
      <c r="U88" s="241"/>
      <c r="V88" s="187"/>
      <c r="W88" s="192"/>
    </row>
    <row r="89" spans="1:23" x14ac:dyDescent="0.25">
      <c r="A89" s="9" t="s">
        <v>1222</v>
      </c>
      <c r="B89" s="10" t="s">
        <v>920</v>
      </c>
      <c r="C89" s="11" t="s">
        <v>1029</v>
      </c>
      <c r="D89" s="11" t="s">
        <v>1036</v>
      </c>
      <c r="E89" s="96">
        <f t="shared" si="2"/>
        <v>1</v>
      </c>
      <c r="F89" s="15"/>
      <c r="G89" s="13"/>
      <c r="H89" s="91"/>
      <c r="I89" s="12"/>
      <c r="J89" s="13"/>
      <c r="K89" s="14"/>
      <c r="L89" s="12">
        <v>39</v>
      </c>
      <c r="M89" s="13">
        <v>2</v>
      </c>
      <c r="N89" s="14">
        <v>1.96640129087578</v>
      </c>
      <c r="O89" s="67"/>
      <c r="P89" s="59"/>
      <c r="Q89" s="60"/>
      <c r="R89" s="62"/>
      <c r="S89" s="59"/>
      <c r="T89" s="61"/>
      <c r="U89" s="87"/>
      <c r="V89" s="59"/>
      <c r="W89" s="50"/>
    </row>
    <row r="90" spans="1:23" x14ac:dyDescent="0.25">
      <c r="A90" s="308" t="s">
        <v>1223</v>
      </c>
      <c r="B90" s="311" t="s">
        <v>1224</v>
      </c>
      <c r="C90" s="314" t="s">
        <v>1029</v>
      </c>
      <c r="D90" s="314" t="s">
        <v>1036</v>
      </c>
      <c r="E90" s="317">
        <f t="shared" si="2"/>
        <v>1</v>
      </c>
      <c r="F90" s="229"/>
      <c r="G90" s="230"/>
      <c r="H90" s="231"/>
      <c r="I90" s="232"/>
      <c r="J90" s="233"/>
      <c r="K90" s="234"/>
      <c r="L90" s="232">
        <v>22</v>
      </c>
      <c r="M90" s="233">
        <v>2</v>
      </c>
      <c r="N90" s="234">
        <v>0.90435475863530301</v>
      </c>
      <c r="O90" s="235"/>
      <c r="P90" s="230"/>
      <c r="Q90" s="236"/>
      <c r="R90" s="237"/>
      <c r="S90" s="230"/>
      <c r="T90" s="231"/>
      <c r="U90" s="237"/>
      <c r="V90" s="230"/>
      <c r="W90" s="238"/>
    </row>
    <row r="91" spans="1:23" x14ac:dyDescent="0.25">
      <c r="A91" s="310"/>
      <c r="B91" s="313"/>
      <c r="C91" s="316"/>
      <c r="D91" s="316"/>
      <c r="E91" s="319"/>
      <c r="F91" s="228"/>
      <c r="G91" s="187"/>
      <c r="H91" s="190"/>
      <c r="I91" s="198"/>
      <c r="J91" s="196"/>
      <c r="K91" s="199"/>
      <c r="L91" s="198">
        <v>14</v>
      </c>
      <c r="M91" s="196"/>
      <c r="N91" s="199"/>
      <c r="O91" s="186"/>
      <c r="P91" s="187"/>
      <c r="Q91" s="188"/>
      <c r="R91" s="189"/>
      <c r="S91" s="187"/>
      <c r="T91" s="190"/>
      <c r="U91" s="189"/>
      <c r="V91" s="187"/>
      <c r="W91" s="192"/>
    </row>
    <row r="92" spans="1:23" x14ac:dyDescent="0.25">
      <c r="A92" s="9" t="s">
        <v>1225</v>
      </c>
      <c r="B92" s="10" t="s">
        <v>1226</v>
      </c>
      <c r="C92" s="11" t="s">
        <v>1029</v>
      </c>
      <c r="D92" s="11" t="s">
        <v>11</v>
      </c>
      <c r="E92" s="96">
        <f t="shared" si="2"/>
        <v>1</v>
      </c>
      <c r="F92" s="15"/>
      <c r="G92" s="13"/>
      <c r="H92" s="91"/>
      <c r="I92" s="12"/>
      <c r="J92" s="13"/>
      <c r="K92" s="14"/>
      <c r="L92" s="12">
        <v>14</v>
      </c>
      <c r="M92" s="13">
        <v>1</v>
      </c>
      <c r="N92" s="14">
        <v>1.4220374056774401</v>
      </c>
      <c r="O92" s="67"/>
      <c r="P92" s="59"/>
      <c r="Q92" s="60"/>
      <c r="R92" s="62"/>
      <c r="S92" s="59"/>
      <c r="T92" s="61"/>
      <c r="U92" s="87"/>
      <c r="V92" s="59"/>
      <c r="W92" s="50"/>
    </row>
    <row r="93" spans="1:23" x14ac:dyDescent="0.25">
      <c r="A93" s="9" t="s">
        <v>1227</v>
      </c>
      <c r="B93" s="10" t="s">
        <v>1228</v>
      </c>
      <c r="C93" s="11" t="s">
        <v>1029</v>
      </c>
      <c r="D93" s="11" t="s">
        <v>1036</v>
      </c>
      <c r="E93" s="96">
        <f t="shared" si="2"/>
        <v>1</v>
      </c>
      <c r="F93" s="15"/>
      <c r="G93" s="13"/>
      <c r="H93" s="91"/>
      <c r="I93" s="12"/>
      <c r="J93" s="13"/>
      <c r="K93" s="14"/>
      <c r="L93" s="12">
        <v>12</v>
      </c>
      <c r="M93" s="13">
        <v>1</v>
      </c>
      <c r="N93" s="14">
        <v>5.6221220212454801</v>
      </c>
      <c r="O93" s="67"/>
      <c r="P93" s="59"/>
      <c r="Q93" s="60"/>
      <c r="R93" s="62"/>
      <c r="S93" s="59"/>
      <c r="T93" s="61"/>
      <c r="U93" s="87"/>
      <c r="V93" s="59"/>
      <c r="W93" s="50"/>
    </row>
    <row r="94" spans="1:23" x14ac:dyDescent="0.25">
      <c r="A94" s="9" t="s">
        <v>1229</v>
      </c>
      <c r="B94" s="10" t="s">
        <v>1230</v>
      </c>
      <c r="C94" s="11" t="s">
        <v>1062</v>
      </c>
      <c r="D94" s="11" t="s">
        <v>1036</v>
      </c>
      <c r="E94" s="96">
        <f t="shared" si="2"/>
        <v>1</v>
      </c>
      <c r="F94" s="15"/>
      <c r="G94" s="13"/>
      <c r="H94" s="91"/>
      <c r="I94" s="12"/>
      <c r="J94" s="13"/>
      <c r="K94" s="14"/>
      <c r="L94" s="12">
        <v>7</v>
      </c>
      <c r="M94" s="13" t="s">
        <v>120</v>
      </c>
      <c r="N94" s="14">
        <v>1.46065105987912</v>
      </c>
      <c r="O94" s="67"/>
      <c r="P94" s="59"/>
      <c r="Q94" s="60"/>
      <c r="R94" s="62"/>
      <c r="S94" s="59"/>
      <c r="T94" s="61"/>
      <c r="U94" s="87"/>
      <c r="V94" s="59"/>
      <c r="W94" s="50"/>
    </row>
    <row r="95" spans="1:23" x14ac:dyDescent="0.25">
      <c r="A95" s="9" t="s">
        <v>1231</v>
      </c>
      <c r="B95" s="10" t="s">
        <v>1232</v>
      </c>
      <c r="C95" s="11" t="s">
        <v>1039</v>
      </c>
      <c r="D95" s="11" t="s">
        <v>11</v>
      </c>
      <c r="E95" s="96">
        <f t="shared" si="2"/>
        <v>1</v>
      </c>
      <c r="F95" s="15"/>
      <c r="G95" s="13"/>
      <c r="H95" s="91"/>
      <c r="I95" s="12"/>
      <c r="J95" s="13"/>
      <c r="K95" s="14"/>
      <c r="L95" s="12">
        <v>9</v>
      </c>
      <c r="M95" s="13" t="s">
        <v>120</v>
      </c>
      <c r="N95" s="14">
        <v>0.77280980216906703</v>
      </c>
      <c r="O95" s="67"/>
      <c r="P95" s="59"/>
      <c r="Q95" s="60"/>
      <c r="R95" s="62"/>
      <c r="S95" s="59"/>
      <c r="T95" s="61"/>
      <c r="U95" s="87"/>
      <c r="V95" s="59"/>
      <c r="W95" s="50"/>
    </row>
    <row r="96" spans="1:23" x14ac:dyDescent="0.25">
      <c r="A96" s="9" t="s">
        <v>606</v>
      </c>
      <c r="B96" s="10" t="s">
        <v>1233</v>
      </c>
      <c r="C96" s="11" t="s">
        <v>1039</v>
      </c>
      <c r="D96" s="11" t="s">
        <v>1036</v>
      </c>
      <c r="E96" s="96">
        <f t="shared" si="2"/>
        <v>1</v>
      </c>
      <c r="F96" s="15"/>
      <c r="G96" s="13"/>
      <c r="H96" s="91"/>
      <c r="I96" s="12"/>
      <c r="J96" s="13"/>
      <c r="K96" s="14"/>
      <c r="L96" s="12">
        <v>12</v>
      </c>
      <c r="M96" s="13" t="s">
        <v>120</v>
      </c>
      <c r="N96" s="14">
        <v>3.16650925472115</v>
      </c>
      <c r="O96" s="67"/>
      <c r="P96" s="59"/>
      <c r="Q96" s="60"/>
      <c r="R96" s="62"/>
      <c r="S96" s="59"/>
      <c r="T96" s="61"/>
      <c r="U96" s="87"/>
      <c r="V96" s="59"/>
      <c r="W96" s="50"/>
    </row>
    <row r="97" spans="1:23" ht="14.4" thickBot="1" x14ac:dyDescent="0.3">
      <c r="A97" s="16"/>
      <c r="B97" s="17"/>
      <c r="C97" s="18"/>
      <c r="D97" s="18"/>
      <c r="E97" s="19"/>
      <c r="F97" s="22"/>
      <c r="G97" s="23"/>
      <c r="H97" s="114"/>
      <c r="I97" s="76"/>
      <c r="J97" s="72"/>
      <c r="K97" s="73"/>
      <c r="L97" s="22"/>
      <c r="M97" s="23"/>
      <c r="N97" s="24"/>
      <c r="O97" s="74"/>
      <c r="P97" s="72"/>
      <c r="Q97" s="73"/>
      <c r="R97" s="76"/>
      <c r="S97" s="72"/>
      <c r="T97" s="75"/>
      <c r="U97" s="76"/>
      <c r="V97" s="72"/>
      <c r="W97" s="25"/>
    </row>
    <row r="98" spans="1:23" x14ac:dyDescent="0.25">
      <c r="E98" s="27"/>
      <c r="F98" s="27"/>
      <c r="G98" s="27"/>
      <c r="H98" s="139"/>
      <c r="I98" s="140"/>
      <c r="J98" s="140"/>
      <c r="K98" s="139"/>
      <c r="L98" s="140"/>
      <c r="M98" s="140"/>
      <c r="N98" s="139"/>
      <c r="O98" s="140"/>
      <c r="P98" s="140"/>
      <c r="Q98" s="139"/>
      <c r="R98" s="140"/>
      <c r="S98" s="140"/>
      <c r="T98" s="139"/>
      <c r="U98" s="140"/>
      <c r="V98" s="140"/>
      <c r="W98" s="139"/>
    </row>
    <row r="99" spans="1:23" x14ac:dyDescent="0.25">
      <c r="A99" s="81"/>
      <c r="E99" s="27"/>
      <c r="F99" s="27"/>
      <c r="G99" s="27"/>
      <c r="H99" s="90"/>
      <c r="I99" s="81"/>
      <c r="J99" s="81"/>
      <c r="K99" s="90"/>
      <c r="L99" s="81"/>
      <c r="M99" s="81"/>
      <c r="N99" s="90"/>
      <c r="O99" s="81"/>
      <c r="P99" s="81"/>
      <c r="Q99" s="90"/>
      <c r="R99" s="81"/>
      <c r="S99" s="81"/>
      <c r="T99" s="90"/>
      <c r="U99" s="81"/>
      <c r="V99" s="81"/>
      <c r="W99" s="90"/>
    </row>
    <row r="100" spans="1:23" ht="14.4" x14ac:dyDescent="0.3">
      <c r="A100" s="149"/>
      <c r="E100" s="27"/>
      <c r="F100" s="27"/>
      <c r="G100" s="27"/>
      <c r="H100" s="90"/>
      <c r="I100" s="81"/>
      <c r="J100" s="81"/>
      <c r="K100" s="90"/>
      <c r="L100" s="81"/>
      <c r="M100" s="81"/>
      <c r="N100" s="90"/>
      <c r="O100" s="81"/>
      <c r="P100" s="81"/>
      <c r="Q100" s="90"/>
      <c r="R100" s="81"/>
      <c r="S100" s="81"/>
      <c r="T100" s="90"/>
      <c r="U100" s="81"/>
      <c r="V100" s="81"/>
      <c r="W100" s="90"/>
    </row>
    <row r="101" spans="1:23" x14ac:dyDescent="0.25">
      <c r="A101" s="27"/>
      <c r="E101" s="27"/>
      <c r="F101" s="27"/>
      <c r="G101" s="27"/>
      <c r="H101" s="90"/>
      <c r="I101" s="81"/>
      <c r="J101" s="81"/>
      <c r="K101" s="90"/>
      <c r="L101" s="81"/>
      <c r="M101" s="81"/>
      <c r="N101" s="90"/>
      <c r="O101" s="81"/>
      <c r="P101" s="81"/>
      <c r="Q101" s="90"/>
      <c r="R101" s="81"/>
      <c r="S101" s="81"/>
      <c r="T101" s="90"/>
      <c r="U101" s="81"/>
      <c r="V101" s="81"/>
      <c r="W101" s="90"/>
    </row>
    <row r="102" spans="1:23" x14ac:dyDescent="0.25">
      <c r="E102" s="27"/>
      <c r="F102" s="27"/>
      <c r="G102" s="27"/>
      <c r="H102" s="90"/>
      <c r="I102" s="81"/>
      <c r="J102" s="81"/>
      <c r="K102" s="90"/>
      <c r="L102" s="81"/>
      <c r="M102" s="81"/>
      <c r="N102" s="90"/>
      <c r="O102" s="81"/>
      <c r="P102" s="81"/>
      <c r="Q102" s="90"/>
      <c r="R102" s="81"/>
      <c r="S102" s="81"/>
      <c r="T102" s="90"/>
      <c r="U102" s="81"/>
      <c r="V102" s="81"/>
      <c r="W102" s="90"/>
    </row>
    <row r="103" spans="1:23" x14ac:dyDescent="0.25">
      <c r="E103" s="27"/>
      <c r="F103" s="27"/>
      <c r="G103" s="27"/>
      <c r="H103" s="90"/>
      <c r="I103" s="81"/>
      <c r="J103" s="81"/>
      <c r="K103" s="90"/>
      <c r="L103" s="81"/>
      <c r="M103" s="81"/>
      <c r="N103" s="90"/>
      <c r="O103" s="81"/>
      <c r="P103" s="81"/>
      <c r="Q103" s="90"/>
      <c r="R103" s="81"/>
      <c r="S103" s="81"/>
      <c r="T103" s="90"/>
      <c r="U103" s="81"/>
      <c r="V103" s="81"/>
      <c r="W103" s="90"/>
    </row>
    <row r="104" spans="1:23" x14ac:dyDescent="0.25">
      <c r="E104" s="27"/>
      <c r="F104" s="27"/>
      <c r="G104" s="27"/>
      <c r="H104" s="90"/>
      <c r="I104" s="81"/>
      <c r="J104" s="81"/>
      <c r="K104" s="90"/>
      <c r="L104" s="81"/>
      <c r="M104" s="81"/>
      <c r="N104" s="90"/>
      <c r="O104" s="81"/>
      <c r="P104" s="81"/>
      <c r="Q104" s="90"/>
      <c r="R104" s="81"/>
      <c r="S104" s="81"/>
      <c r="T104" s="90"/>
      <c r="U104" s="81"/>
      <c r="V104" s="81"/>
      <c r="W104" s="90"/>
    </row>
    <row r="105" spans="1:23" x14ac:dyDescent="0.25">
      <c r="E105" s="27"/>
      <c r="F105" s="27"/>
      <c r="G105" s="27"/>
      <c r="H105" s="90"/>
      <c r="I105" s="81"/>
      <c r="J105" s="81"/>
      <c r="K105" s="90"/>
      <c r="L105" s="81"/>
      <c r="M105" s="81"/>
      <c r="N105" s="90"/>
      <c r="O105" s="81"/>
      <c r="P105" s="81"/>
      <c r="Q105" s="90"/>
      <c r="R105" s="81"/>
      <c r="S105" s="81"/>
      <c r="T105" s="90"/>
      <c r="U105" s="81"/>
      <c r="V105" s="81"/>
      <c r="W105" s="90"/>
    </row>
    <row r="106" spans="1:23" x14ac:dyDescent="0.25">
      <c r="E106" s="27"/>
      <c r="F106" s="27"/>
      <c r="G106" s="27"/>
      <c r="H106" s="90"/>
      <c r="I106" s="81"/>
      <c r="J106" s="81"/>
      <c r="K106" s="90"/>
      <c r="L106" s="81"/>
      <c r="M106" s="81"/>
      <c r="N106" s="90"/>
      <c r="O106" s="81"/>
      <c r="P106" s="81"/>
      <c r="Q106" s="90"/>
      <c r="R106" s="81"/>
      <c r="S106" s="81"/>
      <c r="T106" s="90"/>
      <c r="U106" s="81"/>
      <c r="V106" s="81"/>
      <c r="W106" s="90"/>
    </row>
    <row r="107" spans="1:23" x14ac:dyDescent="0.25">
      <c r="E107" s="27"/>
      <c r="F107" s="27"/>
      <c r="G107" s="27"/>
      <c r="H107" s="90"/>
      <c r="I107" s="81"/>
      <c r="J107" s="81"/>
      <c r="K107" s="90"/>
      <c r="L107" s="81"/>
      <c r="M107" s="81"/>
      <c r="N107" s="90"/>
      <c r="O107" s="81"/>
      <c r="P107" s="81"/>
      <c r="Q107" s="90"/>
      <c r="R107" s="81"/>
      <c r="S107" s="81"/>
      <c r="T107" s="90"/>
      <c r="U107" s="81"/>
      <c r="V107" s="81"/>
      <c r="W107" s="90"/>
    </row>
    <row r="108" spans="1:23" x14ac:dyDescent="0.25">
      <c r="E108" s="27"/>
      <c r="F108" s="27"/>
      <c r="G108" s="27"/>
      <c r="H108" s="90"/>
      <c r="I108" s="81"/>
      <c r="J108" s="81"/>
      <c r="K108" s="90"/>
      <c r="L108" s="81"/>
      <c r="M108" s="81"/>
      <c r="N108" s="90"/>
      <c r="O108" s="81"/>
      <c r="P108" s="81"/>
      <c r="Q108" s="90"/>
      <c r="R108" s="81"/>
      <c r="S108" s="81"/>
      <c r="T108" s="90"/>
      <c r="U108" s="81"/>
      <c r="V108" s="81"/>
      <c r="W108" s="90"/>
    </row>
    <row r="109" spans="1:23" x14ac:dyDescent="0.25">
      <c r="E109" s="27"/>
      <c r="F109" s="27"/>
      <c r="G109" s="27"/>
      <c r="H109" s="90"/>
      <c r="I109" s="81"/>
      <c r="J109" s="81"/>
      <c r="K109" s="90"/>
      <c r="L109" s="81"/>
      <c r="M109" s="81"/>
      <c r="N109" s="90"/>
      <c r="O109" s="81"/>
      <c r="P109" s="81"/>
      <c r="Q109" s="90"/>
      <c r="R109" s="81"/>
      <c r="S109" s="81"/>
      <c r="T109" s="90"/>
      <c r="U109" s="81"/>
      <c r="V109" s="81"/>
      <c r="W109" s="90"/>
    </row>
    <row r="110" spans="1:23" x14ac:dyDescent="0.25">
      <c r="E110" s="27"/>
      <c r="F110" s="27"/>
      <c r="G110" s="27"/>
      <c r="H110" s="90"/>
      <c r="I110" s="81"/>
      <c r="J110" s="81"/>
      <c r="K110" s="90"/>
      <c r="L110" s="81"/>
      <c r="M110" s="81"/>
      <c r="N110" s="90"/>
      <c r="O110" s="81"/>
      <c r="P110" s="81"/>
      <c r="Q110" s="90"/>
      <c r="R110" s="81"/>
      <c r="S110" s="81"/>
      <c r="T110" s="90"/>
      <c r="U110" s="81"/>
      <c r="V110" s="81"/>
      <c r="W110" s="90"/>
    </row>
    <row r="111" spans="1:23" x14ac:dyDescent="0.25">
      <c r="E111" s="27"/>
      <c r="F111" s="27"/>
      <c r="G111" s="27"/>
      <c r="H111" s="90"/>
      <c r="I111" s="81"/>
      <c r="J111" s="81"/>
      <c r="K111" s="90"/>
      <c r="L111" s="81"/>
      <c r="M111" s="81"/>
      <c r="N111" s="90"/>
      <c r="O111" s="81"/>
      <c r="P111" s="81"/>
      <c r="Q111" s="90"/>
      <c r="R111" s="81"/>
      <c r="S111" s="81"/>
      <c r="T111" s="90"/>
      <c r="U111" s="81"/>
      <c r="V111" s="81"/>
      <c r="W111" s="90"/>
    </row>
    <row r="112" spans="1:23" x14ac:dyDescent="0.25">
      <c r="E112" s="27"/>
      <c r="F112" s="27"/>
      <c r="G112" s="27"/>
      <c r="H112" s="90"/>
      <c r="I112" s="81"/>
      <c r="J112" s="81"/>
      <c r="K112" s="90"/>
      <c r="L112" s="81"/>
      <c r="M112" s="81"/>
      <c r="N112" s="90"/>
      <c r="O112" s="81"/>
      <c r="P112" s="81"/>
      <c r="Q112" s="90"/>
      <c r="R112" s="81"/>
      <c r="S112" s="81"/>
      <c r="T112" s="90"/>
      <c r="U112" s="81"/>
      <c r="V112" s="81"/>
      <c r="W112" s="90"/>
    </row>
    <row r="113" spans="5:23" x14ac:dyDescent="0.25">
      <c r="E113" s="27"/>
      <c r="F113" s="27"/>
      <c r="G113" s="27"/>
      <c r="H113" s="90"/>
      <c r="I113" s="81"/>
      <c r="J113" s="81"/>
      <c r="K113" s="90"/>
      <c r="L113" s="81"/>
      <c r="M113" s="81"/>
      <c r="N113" s="90"/>
      <c r="O113" s="81"/>
      <c r="P113" s="81"/>
      <c r="Q113" s="90"/>
      <c r="R113" s="81"/>
      <c r="S113" s="81"/>
      <c r="T113" s="90"/>
      <c r="U113" s="81"/>
      <c r="V113" s="81"/>
      <c r="W113" s="90"/>
    </row>
    <row r="114" spans="5:23" x14ac:dyDescent="0.25">
      <c r="E114" s="27"/>
      <c r="F114" s="27"/>
      <c r="G114" s="27"/>
      <c r="H114" s="90"/>
      <c r="I114" s="81"/>
      <c r="J114" s="81"/>
      <c r="K114" s="90"/>
      <c r="L114" s="81"/>
      <c r="M114" s="81"/>
      <c r="N114" s="90"/>
      <c r="O114" s="81"/>
      <c r="P114" s="81"/>
      <c r="Q114" s="90"/>
      <c r="R114" s="81"/>
      <c r="S114" s="81"/>
      <c r="T114" s="90"/>
      <c r="U114" s="81"/>
      <c r="V114" s="81"/>
      <c r="W114" s="90"/>
    </row>
    <row r="115" spans="5:23" x14ac:dyDescent="0.25">
      <c r="E115" s="27"/>
      <c r="F115" s="27"/>
      <c r="G115" s="27"/>
      <c r="H115" s="90"/>
      <c r="I115" s="81"/>
      <c r="J115" s="81"/>
      <c r="K115" s="90"/>
      <c r="L115" s="81"/>
      <c r="M115" s="81"/>
      <c r="N115" s="90"/>
      <c r="O115" s="81"/>
      <c r="P115" s="81"/>
      <c r="Q115" s="90"/>
      <c r="R115" s="81"/>
      <c r="S115" s="81"/>
      <c r="T115" s="90"/>
      <c r="U115" s="81"/>
      <c r="V115" s="81"/>
      <c r="W115" s="90"/>
    </row>
    <row r="116" spans="5:23" x14ac:dyDescent="0.25">
      <c r="E116" s="27"/>
      <c r="F116" s="27"/>
      <c r="G116" s="27"/>
      <c r="H116" s="90"/>
      <c r="I116" s="81"/>
      <c r="J116" s="81"/>
      <c r="K116" s="90"/>
      <c r="L116" s="81"/>
      <c r="M116" s="81"/>
      <c r="N116" s="90"/>
      <c r="O116" s="81"/>
      <c r="P116" s="81"/>
      <c r="Q116" s="90"/>
      <c r="R116" s="81"/>
      <c r="S116" s="81"/>
      <c r="T116" s="90"/>
      <c r="U116" s="81"/>
      <c r="V116" s="81"/>
      <c r="W116" s="90"/>
    </row>
    <row r="117" spans="5:23" x14ac:dyDescent="0.25">
      <c r="E117" s="27"/>
      <c r="F117" s="27"/>
      <c r="G117" s="27"/>
      <c r="H117" s="90"/>
      <c r="I117" s="81"/>
      <c r="J117" s="81"/>
      <c r="K117" s="90"/>
      <c r="L117" s="81"/>
      <c r="M117" s="81"/>
      <c r="N117" s="90"/>
      <c r="O117" s="81"/>
      <c r="P117" s="81"/>
      <c r="Q117" s="90"/>
      <c r="R117" s="81"/>
      <c r="S117" s="81"/>
      <c r="T117" s="90"/>
      <c r="U117" s="81"/>
      <c r="V117" s="81"/>
      <c r="W117" s="90"/>
    </row>
    <row r="118" spans="5:23" x14ac:dyDescent="0.25">
      <c r="E118" s="27"/>
      <c r="F118" s="27"/>
      <c r="G118" s="27"/>
      <c r="H118" s="90"/>
      <c r="I118" s="81"/>
      <c r="J118" s="81"/>
      <c r="K118" s="90"/>
      <c r="L118" s="81"/>
      <c r="M118" s="81"/>
      <c r="N118" s="90"/>
      <c r="O118" s="81"/>
      <c r="P118" s="81"/>
      <c r="Q118" s="90"/>
      <c r="R118" s="81"/>
      <c r="S118" s="81"/>
      <c r="T118" s="90"/>
      <c r="U118" s="81"/>
      <c r="V118" s="81"/>
      <c r="W118" s="90"/>
    </row>
    <row r="119" spans="5:23" x14ac:dyDescent="0.25">
      <c r="E119" s="27"/>
      <c r="F119" s="27"/>
      <c r="G119" s="27"/>
      <c r="H119" s="90"/>
      <c r="I119" s="81"/>
      <c r="J119" s="81"/>
      <c r="K119" s="90"/>
      <c r="L119" s="81"/>
      <c r="M119" s="81"/>
      <c r="N119" s="90"/>
      <c r="O119" s="81"/>
      <c r="P119" s="81"/>
      <c r="Q119" s="90"/>
      <c r="R119" s="81"/>
      <c r="S119" s="81"/>
      <c r="T119" s="90"/>
      <c r="U119" s="81"/>
      <c r="V119" s="81"/>
      <c r="W119" s="90"/>
    </row>
    <row r="120" spans="5:23" x14ac:dyDescent="0.25">
      <c r="E120" s="27"/>
      <c r="F120" s="27"/>
      <c r="G120" s="27"/>
      <c r="H120" s="90"/>
      <c r="I120" s="81"/>
      <c r="J120" s="81"/>
      <c r="K120" s="90"/>
      <c r="L120" s="81"/>
      <c r="M120" s="81"/>
      <c r="N120" s="90"/>
      <c r="O120" s="81"/>
      <c r="P120" s="81"/>
      <c r="Q120" s="90"/>
      <c r="R120" s="81"/>
      <c r="S120" s="81"/>
      <c r="T120" s="90"/>
      <c r="U120" s="81"/>
      <c r="V120" s="81"/>
      <c r="W120" s="90"/>
    </row>
    <row r="121" spans="5:23" x14ac:dyDescent="0.25">
      <c r="E121" s="27"/>
      <c r="F121" s="27"/>
      <c r="G121" s="27"/>
      <c r="H121" s="90"/>
      <c r="I121" s="81"/>
      <c r="J121" s="81"/>
      <c r="K121" s="90"/>
      <c r="L121" s="81"/>
      <c r="M121" s="81"/>
      <c r="N121" s="90"/>
      <c r="O121" s="81"/>
      <c r="P121" s="81"/>
      <c r="Q121" s="90"/>
      <c r="R121" s="81"/>
      <c r="S121" s="81"/>
      <c r="T121" s="90"/>
      <c r="U121" s="81"/>
      <c r="V121" s="81"/>
      <c r="W121" s="90"/>
    </row>
    <row r="122" spans="5:23" x14ac:dyDescent="0.25">
      <c r="E122" s="27"/>
      <c r="F122" s="27"/>
      <c r="G122" s="27"/>
      <c r="H122" s="90"/>
      <c r="I122" s="81"/>
      <c r="J122" s="81"/>
      <c r="K122" s="90"/>
      <c r="L122" s="81"/>
      <c r="M122" s="81"/>
      <c r="N122" s="90"/>
      <c r="O122" s="81"/>
      <c r="P122" s="81"/>
      <c r="Q122" s="90"/>
      <c r="R122" s="81"/>
      <c r="S122" s="81"/>
      <c r="T122" s="90"/>
      <c r="U122" s="81"/>
      <c r="V122" s="81"/>
      <c r="W122" s="90"/>
    </row>
    <row r="123" spans="5:23" x14ac:dyDescent="0.25">
      <c r="E123" s="27"/>
      <c r="F123" s="27"/>
      <c r="G123" s="27"/>
      <c r="H123" s="90"/>
      <c r="I123" s="81"/>
      <c r="J123" s="81"/>
      <c r="K123" s="90"/>
      <c r="L123" s="81"/>
      <c r="M123" s="81"/>
      <c r="N123" s="90"/>
      <c r="O123" s="81"/>
      <c r="P123" s="81"/>
      <c r="Q123" s="90"/>
      <c r="R123" s="81"/>
      <c r="S123" s="81"/>
      <c r="T123" s="90"/>
      <c r="U123" s="81"/>
      <c r="V123" s="81"/>
      <c r="W123" s="90"/>
    </row>
    <row r="124" spans="5:23" x14ac:dyDescent="0.25">
      <c r="E124" s="27"/>
      <c r="F124" s="27"/>
      <c r="G124" s="27"/>
      <c r="H124" s="90"/>
      <c r="I124" s="81"/>
      <c r="J124" s="81"/>
      <c r="K124" s="90"/>
      <c r="L124" s="81"/>
      <c r="M124" s="81"/>
      <c r="N124" s="90"/>
      <c r="O124" s="81"/>
      <c r="P124" s="81"/>
      <c r="Q124" s="90"/>
      <c r="R124" s="81"/>
      <c r="S124" s="81"/>
      <c r="T124" s="90"/>
      <c r="U124" s="81"/>
      <c r="V124" s="81"/>
      <c r="W124" s="90"/>
    </row>
    <row r="125" spans="5:23" x14ac:dyDescent="0.25">
      <c r="E125" s="27"/>
      <c r="F125" s="27"/>
      <c r="G125" s="27"/>
      <c r="H125" s="90"/>
      <c r="I125" s="81"/>
      <c r="J125" s="81"/>
      <c r="K125" s="90"/>
      <c r="L125" s="81"/>
      <c r="M125" s="81"/>
      <c r="N125" s="90"/>
      <c r="O125" s="81"/>
      <c r="P125" s="81"/>
      <c r="Q125" s="90"/>
      <c r="R125" s="81"/>
      <c r="S125" s="81"/>
      <c r="T125" s="90"/>
      <c r="U125" s="81"/>
      <c r="V125" s="81"/>
      <c r="W125" s="90"/>
    </row>
    <row r="126" spans="5:23" x14ac:dyDescent="0.25">
      <c r="E126" s="27"/>
      <c r="F126" s="27"/>
      <c r="G126" s="27"/>
      <c r="H126" s="90"/>
      <c r="I126" s="81"/>
      <c r="J126" s="81"/>
      <c r="K126" s="90"/>
      <c r="L126" s="81"/>
      <c r="M126" s="81"/>
      <c r="N126" s="90"/>
      <c r="O126" s="81"/>
      <c r="P126" s="81"/>
      <c r="Q126" s="90"/>
      <c r="R126" s="81"/>
      <c r="S126" s="81"/>
      <c r="T126" s="90"/>
      <c r="U126" s="81"/>
      <c r="V126" s="81"/>
      <c r="W126" s="90"/>
    </row>
    <row r="127" spans="5:23" x14ac:dyDescent="0.25">
      <c r="E127" s="27"/>
      <c r="F127" s="27"/>
      <c r="G127" s="27"/>
      <c r="H127" s="90"/>
      <c r="I127" s="81"/>
      <c r="J127" s="81"/>
      <c r="K127" s="90"/>
      <c r="L127" s="81"/>
      <c r="M127" s="81"/>
      <c r="N127" s="90"/>
      <c r="O127" s="81"/>
      <c r="P127" s="81"/>
      <c r="Q127" s="90"/>
      <c r="R127" s="81"/>
      <c r="S127" s="81"/>
      <c r="T127" s="90"/>
      <c r="U127" s="81"/>
      <c r="V127" s="81"/>
      <c r="W127" s="90"/>
    </row>
    <row r="128" spans="5:23" x14ac:dyDescent="0.25">
      <c r="E128" s="27"/>
      <c r="F128" s="27"/>
      <c r="G128" s="27"/>
      <c r="H128" s="90"/>
      <c r="I128" s="81"/>
      <c r="J128" s="81"/>
      <c r="K128" s="90"/>
      <c r="L128" s="81"/>
      <c r="M128" s="81"/>
      <c r="N128" s="90"/>
      <c r="O128" s="81"/>
      <c r="P128" s="81"/>
      <c r="Q128" s="90"/>
      <c r="R128" s="81"/>
      <c r="S128" s="81"/>
      <c r="T128" s="90"/>
      <c r="U128" s="81"/>
      <c r="V128" s="81"/>
      <c r="W128" s="90"/>
    </row>
    <row r="129" spans="5:23" x14ac:dyDescent="0.25">
      <c r="E129" s="27"/>
      <c r="F129" s="27"/>
      <c r="G129" s="27"/>
      <c r="H129" s="90"/>
      <c r="I129" s="81"/>
      <c r="J129" s="81"/>
      <c r="K129" s="90"/>
      <c r="L129" s="81"/>
      <c r="M129" s="81"/>
      <c r="N129" s="90"/>
      <c r="O129" s="81"/>
      <c r="P129" s="81"/>
      <c r="Q129" s="90"/>
      <c r="R129" s="81"/>
      <c r="S129" s="81"/>
      <c r="T129" s="90"/>
      <c r="U129" s="81"/>
      <c r="V129" s="81"/>
      <c r="W129" s="90"/>
    </row>
    <row r="130" spans="5:23" x14ac:dyDescent="0.25">
      <c r="E130" s="27"/>
      <c r="F130" s="27"/>
      <c r="G130" s="27"/>
      <c r="H130" s="90"/>
      <c r="I130" s="81"/>
      <c r="J130" s="81"/>
      <c r="K130" s="90"/>
      <c r="L130" s="81"/>
      <c r="M130" s="81"/>
      <c r="N130" s="90"/>
      <c r="O130" s="81"/>
      <c r="P130" s="81"/>
      <c r="Q130" s="90"/>
      <c r="R130" s="81"/>
      <c r="S130" s="81"/>
      <c r="T130" s="90"/>
      <c r="U130" s="81"/>
      <c r="V130" s="81"/>
      <c r="W130" s="90"/>
    </row>
    <row r="131" spans="5:23" x14ac:dyDescent="0.25">
      <c r="E131" s="27"/>
      <c r="F131" s="27"/>
      <c r="G131" s="27"/>
      <c r="H131" s="90"/>
      <c r="I131" s="81"/>
      <c r="J131" s="81"/>
      <c r="K131" s="90"/>
      <c r="L131" s="81"/>
      <c r="M131" s="81"/>
      <c r="N131" s="90"/>
      <c r="O131" s="81"/>
      <c r="P131" s="81"/>
      <c r="Q131" s="90"/>
      <c r="R131" s="81"/>
      <c r="S131" s="81"/>
      <c r="T131" s="90"/>
      <c r="U131" s="81"/>
      <c r="V131" s="81"/>
      <c r="W131" s="90"/>
    </row>
    <row r="132" spans="5:23" x14ac:dyDescent="0.25">
      <c r="E132" s="27"/>
      <c r="F132" s="27"/>
      <c r="G132" s="27"/>
      <c r="H132" s="90"/>
      <c r="I132" s="81"/>
      <c r="J132" s="81"/>
      <c r="K132" s="90"/>
      <c r="L132" s="81"/>
      <c r="M132" s="81"/>
      <c r="N132" s="90"/>
      <c r="O132" s="81"/>
      <c r="P132" s="81"/>
      <c r="Q132" s="90"/>
      <c r="R132" s="81"/>
      <c r="S132" s="81"/>
      <c r="T132" s="90"/>
      <c r="U132" s="81"/>
      <c r="V132" s="81"/>
      <c r="W132" s="90"/>
    </row>
    <row r="133" spans="5:23" x14ac:dyDescent="0.25">
      <c r="E133" s="27"/>
      <c r="F133" s="27"/>
      <c r="G133" s="27"/>
      <c r="H133" s="90"/>
      <c r="I133" s="81"/>
      <c r="J133" s="81"/>
      <c r="K133" s="90"/>
      <c r="L133" s="81"/>
      <c r="M133" s="81"/>
      <c r="N133" s="90"/>
      <c r="O133" s="81"/>
      <c r="P133" s="81"/>
      <c r="Q133" s="90"/>
      <c r="R133" s="81"/>
      <c r="S133" s="81"/>
      <c r="T133" s="90"/>
      <c r="U133" s="81"/>
      <c r="V133" s="81"/>
      <c r="W133" s="90"/>
    </row>
    <row r="134" spans="5:23" x14ac:dyDescent="0.25">
      <c r="E134" s="27"/>
      <c r="F134" s="27"/>
      <c r="G134" s="27"/>
      <c r="H134" s="90"/>
      <c r="I134" s="81"/>
      <c r="J134" s="81"/>
      <c r="K134" s="90"/>
      <c r="L134" s="81"/>
      <c r="M134" s="81"/>
      <c r="N134" s="90"/>
      <c r="O134" s="81"/>
      <c r="P134" s="81"/>
      <c r="Q134" s="90"/>
      <c r="R134" s="81"/>
      <c r="S134" s="81"/>
      <c r="T134" s="90"/>
      <c r="U134" s="81"/>
      <c r="V134" s="81"/>
      <c r="W134" s="90"/>
    </row>
    <row r="135" spans="5:23" x14ac:dyDescent="0.25">
      <c r="E135" s="27"/>
      <c r="F135" s="27"/>
      <c r="G135" s="27"/>
      <c r="H135" s="90"/>
      <c r="I135" s="81"/>
      <c r="J135" s="81"/>
      <c r="K135" s="90"/>
      <c r="L135" s="81"/>
      <c r="M135" s="81"/>
      <c r="N135" s="90"/>
      <c r="O135" s="81"/>
      <c r="P135" s="81"/>
      <c r="Q135" s="90"/>
      <c r="R135" s="81"/>
      <c r="S135" s="81"/>
      <c r="T135" s="90"/>
      <c r="U135" s="81"/>
      <c r="V135" s="81"/>
      <c r="W135" s="90"/>
    </row>
    <row r="136" spans="5:23" x14ac:dyDescent="0.25">
      <c r="E136" s="27"/>
      <c r="F136" s="27"/>
      <c r="G136" s="27"/>
      <c r="H136" s="90"/>
      <c r="I136" s="81"/>
      <c r="J136" s="81"/>
      <c r="K136" s="90"/>
      <c r="L136" s="81"/>
      <c r="M136" s="81"/>
      <c r="N136" s="90"/>
      <c r="O136" s="81"/>
      <c r="P136" s="81"/>
      <c r="Q136" s="90"/>
      <c r="R136" s="81"/>
      <c r="S136" s="81"/>
      <c r="T136" s="90"/>
      <c r="U136" s="81"/>
      <c r="V136" s="81"/>
      <c r="W136" s="90"/>
    </row>
    <row r="137" spans="5:23" x14ac:dyDescent="0.25">
      <c r="E137" s="27"/>
      <c r="F137" s="27"/>
      <c r="G137" s="27"/>
      <c r="H137" s="90"/>
      <c r="I137" s="81"/>
      <c r="J137" s="81"/>
      <c r="K137" s="90"/>
      <c r="L137" s="81"/>
      <c r="M137" s="81"/>
      <c r="N137" s="90"/>
      <c r="O137" s="81"/>
      <c r="P137" s="81"/>
      <c r="Q137" s="90"/>
      <c r="R137" s="81"/>
      <c r="S137" s="81"/>
      <c r="T137" s="90"/>
      <c r="U137" s="81"/>
      <c r="V137" s="81"/>
      <c r="W137" s="90"/>
    </row>
    <row r="138" spans="5:23" x14ac:dyDescent="0.25">
      <c r="E138" s="27"/>
      <c r="F138" s="27"/>
      <c r="G138" s="27"/>
      <c r="H138" s="90"/>
      <c r="I138" s="81"/>
      <c r="J138" s="81"/>
      <c r="K138" s="90"/>
      <c r="L138" s="81"/>
      <c r="M138" s="81"/>
      <c r="N138" s="90"/>
      <c r="O138" s="81"/>
      <c r="P138" s="81"/>
      <c r="Q138" s="90"/>
      <c r="R138" s="81"/>
      <c r="S138" s="81"/>
      <c r="T138" s="90"/>
      <c r="U138" s="81"/>
      <c r="V138" s="81"/>
      <c r="W138" s="90"/>
    </row>
    <row r="139" spans="5:23" x14ac:dyDescent="0.25">
      <c r="E139" s="27"/>
      <c r="F139" s="27"/>
      <c r="G139" s="27"/>
      <c r="H139" s="90"/>
      <c r="I139" s="81"/>
      <c r="J139" s="81"/>
      <c r="K139" s="90"/>
      <c r="L139" s="81"/>
      <c r="M139" s="81"/>
      <c r="N139" s="90"/>
      <c r="O139" s="81"/>
      <c r="P139" s="81"/>
      <c r="Q139" s="90"/>
      <c r="R139" s="81"/>
      <c r="S139" s="81"/>
      <c r="T139" s="90"/>
      <c r="U139" s="81"/>
      <c r="V139" s="81"/>
      <c r="W139" s="90"/>
    </row>
    <row r="140" spans="5:23" x14ac:dyDescent="0.25">
      <c r="E140" s="27"/>
      <c r="F140" s="27"/>
      <c r="G140" s="27"/>
      <c r="H140" s="90"/>
      <c r="I140" s="81"/>
      <c r="J140" s="81"/>
      <c r="K140" s="90"/>
      <c r="L140" s="81"/>
      <c r="M140" s="81"/>
      <c r="N140" s="90"/>
      <c r="O140" s="81"/>
      <c r="P140" s="81"/>
      <c r="Q140" s="90"/>
      <c r="R140" s="81"/>
      <c r="S140" s="81"/>
      <c r="T140" s="90"/>
      <c r="U140" s="81"/>
      <c r="V140" s="81"/>
      <c r="W140" s="90"/>
    </row>
    <row r="141" spans="5:23" x14ac:dyDescent="0.25">
      <c r="E141" s="27"/>
      <c r="F141" s="27"/>
      <c r="G141" s="27"/>
      <c r="H141" s="90"/>
      <c r="I141" s="81"/>
      <c r="J141" s="81"/>
      <c r="K141" s="90"/>
      <c r="L141" s="81"/>
      <c r="M141" s="81"/>
      <c r="N141" s="90"/>
      <c r="O141" s="81"/>
      <c r="P141" s="81"/>
      <c r="Q141" s="90"/>
      <c r="R141" s="81"/>
      <c r="S141" s="81"/>
      <c r="T141" s="90"/>
      <c r="U141" s="81"/>
      <c r="V141" s="81"/>
      <c r="W141" s="90"/>
    </row>
    <row r="142" spans="5:23" x14ac:dyDescent="0.25">
      <c r="E142" s="27"/>
      <c r="F142" s="27"/>
      <c r="G142" s="27"/>
      <c r="H142" s="90"/>
      <c r="I142" s="81"/>
      <c r="J142" s="81"/>
      <c r="K142" s="90"/>
      <c r="L142" s="81"/>
      <c r="M142" s="81"/>
      <c r="N142" s="90"/>
      <c r="O142" s="81"/>
      <c r="P142" s="81"/>
      <c r="Q142" s="90"/>
      <c r="R142" s="81"/>
      <c r="S142" s="81"/>
      <c r="T142" s="90"/>
      <c r="U142" s="81"/>
      <c r="V142" s="81"/>
      <c r="W142" s="90"/>
    </row>
    <row r="143" spans="5:23" x14ac:dyDescent="0.25">
      <c r="E143" s="27"/>
      <c r="F143" s="27"/>
      <c r="G143" s="27"/>
      <c r="H143" s="90"/>
      <c r="I143" s="81"/>
      <c r="J143" s="81"/>
      <c r="K143" s="90"/>
      <c r="L143" s="81"/>
      <c r="M143" s="81"/>
      <c r="N143" s="90"/>
      <c r="O143" s="81"/>
      <c r="P143" s="81"/>
      <c r="Q143" s="90"/>
      <c r="R143" s="81"/>
      <c r="S143" s="81"/>
      <c r="T143" s="90"/>
      <c r="U143" s="81"/>
      <c r="V143" s="81"/>
      <c r="W143" s="90"/>
    </row>
    <row r="144" spans="5:23" x14ac:dyDescent="0.25">
      <c r="E144" s="27"/>
      <c r="F144" s="27"/>
      <c r="G144" s="27"/>
      <c r="H144" s="90"/>
      <c r="I144" s="81"/>
      <c r="J144" s="81"/>
      <c r="K144" s="90"/>
      <c r="L144" s="81"/>
      <c r="M144" s="81"/>
      <c r="N144" s="90"/>
      <c r="O144" s="81"/>
      <c r="P144" s="81"/>
      <c r="Q144" s="90"/>
      <c r="R144" s="81"/>
      <c r="S144" s="81"/>
      <c r="T144" s="90"/>
      <c r="U144" s="81"/>
      <c r="V144" s="81"/>
      <c r="W144" s="90"/>
    </row>
    <row r="145" spans="5:23" x14ac:dyDescent="0.25">
      <c r="E145" s="27"/>
      <c r="F145" s="27"/>
      <c r="G145" s="27"/>
      <c r="H145" s="90"/>
      <c r="I145" s="81"/>
      <c r="J145" s="81"/>
      <c r="K145" s="90"/>
      <c r="L145" s="81"/>
      <c r="M145" s="81"/>
      <c r="N145" s="90"/>
      <c r="O145" s="81"/>
      <c r="P145" s="81"/>
      <c r="Q145" s="90"/>
      <c r="R145" s="81"/>
      <c r="S145" s="81"/>
      <c r="T145" s="90"/>
      <c r="U145" s="81"/>
      <c r="V145" s="81"/>
      <c r="W145" s="90"/>
    </row>
    <row r="146" spans="5:23" x14ac:dyDescent="0.25">
      <c r="E146" s="27"/>
      <c r="F146" s="27"/>
      <c r="G146" s="27"/>
      <c r="H146" s="90"/>
      <c r="I146" s="81"/>
      <c r="J146" s="81"/>
      <c r="K146" s="90"/>
      <c r="L146" s="81"/>
      <c r="M146" s="81"/>
      <c r="N146" s="90"/>
      <c r="O146" s="81"/>
      <c r="P146" s="81"/>
      <c r="Q146" s="90"/>
      <c r="R146" s="81"/>
      <c r="S146" s="81"/>
      <c r="T146" s="90"/>
      <c r="U146" s="81"/>
      <c r="V146" s="81"/>
      <c r="W146" s="90"/>
    </row>
    <row r="147" spans="5:23" x14ac:dyDescent="0.25">
      <c r="E147" s="27"/>
      <c r="F147" s="27"/>
      <c r="G147" s="27"/>
      <c r="H147" s="90"/>
      <c r="I147" s="81"/>
      <c r="J147" s="81"/>
      <c r="K147" s="90"/>
      <c r="L147" s="81"/>
      <c r="M147" s="81"/>
      <c r="N147" s="90"/>
      <c r="O147" s="81"/>
      <c r="P147" s="81"/>
      <c r="Q147" s="90"/>
      <c r="R147" s="81"/>
      <c r="S147" s="81"/>
      <c r="T147" s="90"/>
      <c r="U147" s="81"/>
      <c r="V147" s="81"/>
      <c r="W147" s="90"/>
    </row>
    <row r="148" spans="5:23" x14ac:dyDescent="0.25">
      <c r="E148" s="27"/>
      <c r="F148" s="27"/>
      <c r="G148" s="27"/>
      <c r="H148" s="90"/>
      <c r="I148" s="81"/>
      <c r="J148" s="81"/>
      <c r="K148" s="90"/>
      <c r="L148" s="81"/>
      <c r="M148" s="81"/>
      <c r="N148" s="90"/>
      <c r="O148" s="81"/>
      <c r="P148" s="81"/>
      <c r="Q148" s="90"/>
      <c r="R148" s="81"/>
      <c r="S148" s="81"/>
      <c r="T148" s="90"/>
      <c r="U148" s="81"/>
      <c r="V148" s="81"/>
      <c r="W148" s="90"/>
    </row>
    <row r="149" spans="5:23" x14ac:dyDescent="0.25">
      <c r="E149" s="27"/>
      <c r="F149" s="27"/>
      <c r="G149" s="27"/>
      <c r="H149" s="90"/>
      <c r="I149" s="81"/>
      <c r="J149" s="81"/>
      <c r="K149" s="90"/>
      <c r="L149" s="81"/>
      <c r="M149" s="81"/>
      <c r="N149" s="90"/>
      <c r="O149" s="81"/>
      <c r="P149" s="81"/>
      <c r="Q149" s="90"/>
      <c r="R149" s="81"/>
      <c r="S149" s="81"/>
      <c r="T149" s="90"/>
      <c r="U149" s="81"/>
      <c r="V149" s="81"/>
      <c r="W149" s="90"/>
    </row>
    <row r="150" spans="5:23" x14ac:dyDescent="0.25">
      <c r="E150" s="27"/>
      <c r="F150" s="27"/>
      <c r="G150" s="27"/>
      <c r="H150" s="90"/>
      <c r="I150" s="81"/>
      <c r="J150" s="81"/>
      <c r="K150" s="90"/>
      <c r="L150" s="81"/>
      <c r="M150" s="81"/>
      <c r="N150" s="90"/>
      <c r="O150" s="81"/>
      <c r="P150" s="81"/>
      <c r="Q150" s="90"/>
      <c r="R150" s="81"/>
      <c r="S150" s="81"/>
      <c r="T150" s="90"/>
      <c r="U150" s="81"/>
      <c r="V150" s="81"/>
      <c r="W150" s="90"/>
    </row>
    <row r="151" spans="5:23" x14ac:dyDescent="0.25">
      <c r="E151" s="27"/>
      <c r="F151" s="27"/>
      <c r="G151" s="27"/>
      <c r="H151" s="90"/>
      <c r="I151" s="81"/>
      <c r="J151" s="81"/>
      <c r="K151" s="90"/>
      <c r="L151" s="81"/>
      <c r="M151" s="81"/>
      <c r="N151" s="90"/>
      <c r="O151" s="81"/>
      <c r="P151" s="81"/>
      <c r="Q151" s="90"/>
      <c r="R151" s="81"/>
      <c r="S151" s="81"/>
      <c r="T151" s="90"/>
      <c r="U151" s="81"/>
      <c r="V151" s="81"/>
      <c r="W151" s="90"/>
    </row>
    <row r="152" spans="5:23" x14ac:dyDescent="0.25">
      <c r="E152" s="27"/>
      <c r="F152" s="27"/>
      <c r="G152" s="27"/>
      <c r="H152" s="90"/>
      <c r="I152" s="81"/>
      <c r="J152" s="81"/>
      <c r="K152" s="90"/>
      <c r="L152" s="81"/>
      <c r="M152" s="81"/>
      <c r="N152" s="90"/>
      <c r="O152" s="81"/>
      <c r="P152" s="81"/>
      <c r="Q152" s="90"/>
      <c r="R152" s="81"/>
      <c r="S152" s="81"/>
      <c r="T152" s="90"/>
      <c r="U152" s="81"/>
      <c r="V152" s="81"/>
      <c r="W152" s="90"/>
    </row>
    <row r="153" spans="5:23" x14ac:dyDescent="0.25">
      <c r="E153" s="27"/>
      <c r="F153" s="27"/>
      <c r="G153" s="27"/>
      <c r="H153" s="90"/>
      <c r="I153" s="81"/>
      <c r="J153" s="81"/>
      <c r="K153" s="90"/>
      <c r="L153" s="81"/>
      <c r="M153" s="81"/>
      <c r="N153" s="90"/>
      <c r="O153" s="81"/>
      <c r="P153" s="81"/>
      <c r="Q153" s="90"/>
      <c r="R153" s="81"/>
      <c r="S153" s="81"/>
      <c r="T153" s="90"/>
      <c r="U153" s="81"/>
      <c r="V153" s="81"/>
      <c r="W153" s="90"/>
    </row>
    <row r="154" spans="5:23" x14ac:dyDescent="0.25">
      <c r="E154" s="27"/>
      <c r="F154" s="27"/>
      <c r="G154" s="27"/>
      <c r="H154" s="90"/>
      <c r="I154" s="81"/>
      <c r="J154" s="81"/>
      <c r="K154" s="90"/>
      <c r="L154" s="81"/>
      <c r="M154" s="81"/>
      <c r="N154" s="90"/>
      <c r="O154" s="81"/>
      <c r="P154" s="81"/>
      <c r="Q154" s="90"/>
      <c r="R154" s="81"/>
      <c r="S154" s="81"/>
      <c r="T154" s="90"/>
      <c r="U154" s="81"/>
      <c r="V154" s="81"/>
      <c r="W154" s="90"/>
    </row>
    <row r="155" spans="5:23" x14ac:dyDescent="0.25">
      <c r="E155" s="27"/>
      <c r="F155" s="27"/>
      <c r="G155" s="27"/>
      <c r="H155" s="90"/>
      <c r="I155" s="81"/>
      <c r="J155" s="81"/>
      <c r="K155" s="90"/>
      <c r="L155" s="81"/>
      <c r="M155" s="81"/>
      <c r="N155" s="90"/>
      <c r="O155" s="81"/>
      <c r="P155" s="81"/>
      <c r="Q155" s="90"/>
      <c r="R155" s="81"/>
      <c r="S155" s="81"/>
      <c r="T155" s="90"/>
      <c r="U155" s="81"/>
      <c r="V155" s="81"/>
      <c r="W155" s="90"/>
    </row>
    <row r="156" spans="5:23" x14ac:dyDescent="0.25">
      <c r="E156" s="27"/>
      <c r="F156" s="27"/>
      <c r="G156" s="27"/>
      <c r="H156" s="90"/>
      <c r="I156" s="81"/>
      <c r="J156" s="81"/>
      <c r="K156" s="90"/>
      <c r="L156" s="81"/>
      <c r="M156" s="81"/>
      <c r="N156" s="90"/>
      <c r="O156" s="81"/>
      <c r="P156" s="81"/>
      <c r="Q156" s="90"/>
      <c r="R156" s="81"/>
      <c r="S156" s="81"/>
      <c r="T156" s="90"/>
      <c r="U156" s="81"/>
      <c r="V156" s="81"/>
      <c r="W156" s="90"/>
    </row>
    <row r="157" spans="5:23" x14ac:dyDescent="0.25">
      <c r="E157" s="27"/>
      <c r="F157" s="27"/>
      <c r="G157" s="27"/>
      <c r="H157" s="90"/>
      <c r="I157" s="81"/>
      <c r="J157" s="81"/>
      <c r="K157" s="90"/>
      <c r="L157" s="81"/>
      <c r="M157" s="81"/>
      <c r="N157" s="90"/>
      <c r="O157" s="81"/>
      <c r="P157" s="81"/>
      <c r="Q157" s="90"/>
      <c r="R157" s="81"/>
      <c r="S157" s="81"/>
      <c r="T157" s="90"/>
      <c r="U157" s="81"/>
      <c r="V157" s="81"/>
      <c r="W157" s="90"/>
    </row>
    <row r="158" spans="5:23" x14ac:dyDescent="0.25">
      <c r="E158" s="27"/>
      <c r="F158" s="27"/>
      <c r="G158" s="27"/>
      <c r="H158" s="90"/>
      <c r="I158" s="81"/>
      <c r="J158" s="81"/>
      <c r="K158" s="90"/>
      <c r="L158" s="81"/>
      <c r="M158" s="81"/>
      <c r="N158" s="90"/>
      <c r="O158" s="81"/>
      <c r="P158" s="81"/>
      <c r="Q158" s="90"/>
      <c r="R158" s="81"/>
      <c r="S158" s="81"/>
      <c r="T158" s="90"/>
      <c r="U158" s="81"/>
      <c r="V158" s="81"/>
      <c r="W158" s="90"/>
    </row>
    <row r="159" spans="5:23" x14ac:dyDescent="0.25">
      <c r="E159" s="27"/>
      <c r="F159" s="27"/>
      <c r="G159" s="27"/>
      <c r="H159" s="90"/>
      <c r="I159" s="81"/>
      <c r="J159" s="81"/>
      <c r="K159" s="90"/>
      <c r="L159" s="81"/>
      <c r="M159" s="81"/>
      <c r="N159" s="90"/>
      <c r="O159" s="81"/>
      <c r="P159" s="81"/>
      <c r="Q159" s="90"/>
      <c r="R159" s="81"/>
      <c r="S159" s="81"/>
      <c r="T159" s="90"/>
      <c r="U159" s="81"/>
      <c r="V159" s="81"/>
      <c r="W159" s="90"/>
    </row>
    <row r="160" spans="5:23" x14ac:dyDescent="0.25">
      <c r="E160" s="27"/>
      <c r="F160" s="27"/>
      <c r="G160" s="27"/>
      <c r="H160" s="90"/>
      <c r="I160" s="81"/>
      <c r="J160" s="81"/>
      <c r="K160" s="90"/>
      <c r="L160" s="81"/>
      <c r="M160" s="81"/>
      <c r="N160" s="90"/>
      <c r="O160" s="81"/>
      <c r="P160" s="81"/>
      <c r="Q160" s="90"/>
      <c r="R160" s="81"/>
      <c r="S160" s="81"/>
      <c r="T160" s="90"/>
      <c r="U160" s="81"/>
      <c r="V160" s="81"/>
      <c r="W160" s="90"/>
    </row>
    <row r="161" spans="5:23" x14ac:dyDescent="0.25">
      <c r="E161" s="27"/>
      <c r="F161" s="27"/>
      <c r="G161" s="27"/>
      <c r="H161" s="90"/>
      <c r="I161" s="81"/>
      <c r="J161" s="81"/>
      <c r="K161" s="90"/>
      <c r="L161" s="81"/>
      <c r="M161" s="81"/>
      <c r="N161" s="90"/>
      <c r="O161" s="81"/>
      <c r="P161" s="81"/>
      <c r="Q161" s="90"/>
      <c r="R161" s="81"/>
      <c r="S161" s="81"/>
      <c r="T161" s="90"/>
      <c r="U161" s="81"/>
      <c r="V161" s="81"/>
      <c r="W161" s="90"/>
    </row>
    <row r="162" spans="5:23" x14ac:dyDescent="0.25">
      <c r="E162" s="27"/>
      <c r="F162" s="27"/>
      <c r="G162" s="27"/>
      <c r="H162" s="90"/>
      <c r="I162" s="81"/>
      <c r="J162" s="81"/>
      <c r="K162" s="90"/>
      <c r="L162" s="81"/>
      <c r="M162" s="81"/>
      <c r="N162" s="90"/>
      <c r="O162" s="81"/>
      <c r="P162" s="81"/>
      <c r="Q162" s="90"/>
      <c r="R162" s="81"/>
      <c r="S162" s="81"/>
      <c r="T162" s="90"/>
      <c r="U162" s="81"/>
      <c r="V162" s="81"/>
      <c r="W162" s="90"/>
    </row>
    <row r="163" spans="5:23" x14ac:dyDescent="0.25">
      <c r="E163" s="27"/>
      <c r="F163" s="27"/>
      <c r="G163" s="27"/>
      <c r="H163" s="90"/>
      <c r="I163" s="81"/>
      <c r="J163" s="81"/>
      <c r="K163" s="90"/>
      <c r="L163" s="81"/>
      <c r="M163" s="81"/>
      <c r="N163" s="90"/>
      <c r="O163" s="81"/>
      <c r="P163" s="81"/>
      <c r="Q163" s="90"/>
      <c r="R163" s="81"/>
      <c r="S163" s="81"/>
      <c r="T163" s="90"/>
      <c r="U163" s="81"/>
      <c r="V163" s="81"/>
      <c r="W163" s="90"/>
    </row>
    <row r="164" spans="5:23" x14ac:dyDescent="0.25">
      <c r="E164" s="27"/>
      <c r="F164" s="27"/>
      <c r="G164" s="27"/>
      <c r="H164" s="90"/>
      <c r="I164" s="81"/>
      <c r="J164" s="81"/>
      <c r="K164" s="90"/>
      <c r="L164" s="81"/>
      <c r="M164" s="81"/>
      <c r="N164" s="90"/>
      <c r="O164" s="81"/>
      <c r="P164" s="81"/>
      <c r="Q164" s="90"/>
      <c r="R164" s="81"/>
      <c r="S164" s="81"/>
      <c r="T164" s="90"/>
      <c r="U164" s="81"/>
      <c r="V164" s="81"/>
      <c r="W164" s="90"/>
    </row>
    <row r="165" spans="5:23" x14ac:dyDescent="0.25">
      <c r="E165" s="27"/>
      <c r="F165" s="27"/>
      <c r="G165" s="27"/>
      <c r="H165" s="90"/>
      <c r="I165" s="81"/>
      <c r="J165" s="81"/>
      <c r="K165" s="90"/>
      <c r="L165" s="81"/>
      <c r="M165" s="81"/>
      <c r="N165" s="90"/>
      <c r="O165" s="81"/>
      <c r="P165" s="81"/>
      <c r="Q165" s="90"/>
      <c r="R165" s="81"/>
      <c r="S165" s="81"/>
      <c r="T165" s="90"/>
      <c r="U165" s="81"/>
      <c r="V165" s="81"/>
      <c r="W165" s="90"/>
    </row>
    <row r="166" spans="5:23" x14ac:dyDescent="0.25">
      <c r="E166" s="27"/>
      <c r="F166" s="27"/>
      <c r="G166" s="27"/>
      <c r="H166" s="90"/>
      <c r="I166" s="81"/>
      <c r="J166" s="81"/>
      <c r="K166" s="90"/>
      <c r="L166" s="81"/>
      <c r="M166" s="81"/>
      <c r="N166" s="90"/>
      <c r="O166" s="81"/>
      <c r="P166" s="81"/>
      <c r="Q166" s="90"/>
      <c r="R166" s="81"/>
      <c r="S166" s="81"/>
      <c r="T166" s="90"/>
      <c r="U166" s="81"/>
      <c r="V166" s="81"/>
      <c r="W166" s="90"/>
    </row>
    <row r="167" spans="5:23" x14ac:dyDescent="0.25">
      <c r="E167" s="27"/>
      <c r="F167" s="27"/>
      <c r="G167" s="27"/>
      <c r="H167" s="90"/>
      <c r="I167" s="81"/>
      <c r="J167" s="81"/>
      <c r="K167" s="90"/>
      <c r="L167" s="81"/>
      <c r="M167" s="81"/>
      <c r="N167" s="90"/>
      <c r="O167" s="81"/>
      <c r="P167" s="81"/>
      <c r="Q167" s="90"/>
      <c r="R167" s="81"/>
      <c r="S167" s="81"/>
      <c r="T167" s="90"/>
      <c r="U167" s="81"/>
      <c r="V167" s="81"/>
      <c r="W167" s="90"/>
    </row>
    <row r="168" spans="5:23" x14ac:dyDescent="0.25">
      <c r="E168" s="27"/>
      <c r="F168" s="27"/>
      <c r="G168" s="27"/>
      <c r="H168" s="90"/>
      <c r="I168" s="81"/>
      <c r="J168" s="81"/>
      <c r="K168" s="90"/>
      <c r="L168" s="81"/>
      <c r="M168" s="81"/>
      <c r="N168" s="90"/>
      <c r="O168" s="81"/>
      <c r="P168" s="81"/>
      <c r="Q168" s="90"/>
      <c r="R168" s="81"/>
      <c r="S168" s="81"/>
      <c r="T168" s="90"/>
      <c r="U168" s="81"/>
      <c r="V168" s="81"/>
      <c r="W168" s="90"/>
    </row>
    <row r="169" spans="5:23" x14ac:dyDescent="0.25">
      <c r="E169" s="27"/>
      <c r="F169" s="27"/>
      <c r="G169" s="27"/>
      <c r="H169" s="90"/>
      <c r="I169" s="81"/>
      <c r="J169" s="81"/>
      <c r="K169" s="90"/>
      <c r="L169" s="81"/>
      <c r="M169" s="81"/>
      <c r="N169" s="90"/>
      <c r="O169" s="81"/>
      <c r="P169" s="81"/>
      <c r="Q169" s="90"/>
      <c r="R169" s="81"/>
      <c r="S169" s="81"/>
      <c r="T169" s="90"/>
      <c r="U169" s="81"/>
      <c r="V169" s="81"/>
      <c r="W169" s="90"/>
    </row>
    <row r="170" spans="5:23" x14ac:dyDescent="0.25">
      <c r="E170" s="27"/>
      <c r="F170" s="27"/>
      <c r="G170" s="27"/>
      <c r="H170" s="90"/>
      <c r="I170" s="81"/>
      <c r="J170" s="81"/>
      <c r="K170" s="90"/>
      <c r="L170" s="81"/>
      <c r="M170" s="81"/>
      <c r="N170" s="90"/>
      <c r="O170" s="81"/>
      <c r="P170" s="81"/>
      <c r="Q170" s="90"/>
      <c r="R170" s="81"/>
      <c r="S170" s="81"/>
      <c r="T170" s="90"/>
      <c r="U170" s="81"/>
      <c r="V170" s="81"/>
      <c r="W170" s="90"/>
    </row>
    <row r="171" spans="5:23" x14ac:dyDescent="0.25">
      <c r="E171" s="27"/>
      <c r="F171" s="27"/>
      <c r="G171" s="27"/>
      <c r="H171" s="90"/>
      <c r="I171" s="81"/>
      <c r="J171" s="81"/>
      <c r="K171" s="90"/>
      <c r="L171" s="81"/>
      <c r="M171" s="81"/>
      <c r="N171" s="90"/>
      <c r="O171" s="81"/>
      <c r="P171" s="81"/>
      <c r="Q171" s="90"/>
      <c r="R171" s="81"/>
      <c r="S171" s="81"/>
      <c r="T171" s="90"/>
      <c r="U171" s="81"/>
      <c r="V171" s="81"/>
      <c r="W171" s="90"/>
    </row>
    <row r="172" spans="5:23" x14ac:dyDescent="0.25">
      <c r="E172" s="27"/>
      <c r="F172" s="27"/>
      <c r="G172" s="27"/>
      <c r="H172" s="90"/>
      <c r="I172" s="81"/>
      <c r="J172" s="81"/>
      <c r="K172" s="90"/>
      <c r="L172" s="81"/>
      <c r="M172" s="81"/>
      <c r="N172" s="90"/>
      <c r="O172" s="81"/>
      <c r="P172" s="81"/>
      <c r="Q172" s="90"/>
      <c r="R172" s="81"/>
      <c r="S172" s="81"/>
      <c r="T172" s="90"/>
      <c r="U172" s="81"/>
      <c r="V172" s="81"/>
      <c r="W172" s="90"/>
    </row>
    <row r="173" spans="5:23" x14ac:dyDescent="0.25">
      <c r="E173" s="27"/>
      <c r="F173" s="27"/>
      <c r="G173" s="27"/>
      <c r="H173" s="90"/>
      <c r="I173" s="81"/>
      <c r="J173" s="81"/>
      <c r="K173" s="90"/>
      <c r="L173" s="81"/>
      <c r="M173" s="81"/>
      <c r="N173" s="90"/>
      <c r="O173" s="81"/>
      <c r="P173" s="81"/>
      <c r="Q173" s="90"/>
      <c r="R173" s="81"/>
      <c r="S173" s="81"/>
      <c r="T173" s="90"/>
      <c r="U173" s="81"/>
      <c r="V173" s="81"/>
      <c r="W173" s="90"/>
    </row>
    <row r="174" spans="5:23" x14ac:dyDescent="0.25">
      <c r="E174" s="27"/>
      <c r="F174" s="27"/>
      <c r="G174" s="27"/>
      <c r="H174" s="90"/>
      <c r="I174" s="81"/>
      <c r="J174" s="81"/>
      <c r="K174" s="90"/>
      <c r="L174" s="81"/>
      <c r="M174" s="81"/>
      <c r="N174" s="90"/>
      <c r="O174" s="81"/>
      <c r="P174" s="81"/>
      <c r="Q174" s="90"/>
      <c r="R174" s="81"/>
      <c r="S174" s="81"/>
      <c r="T174" s="90"/>
      <c r="U174" s="81"/>
      <c r="V174" s="81"/>
      <c r="W174" s="90"/>
    </row>
    <row r="175" spans="5:23" x14ac:dyDescent="0.25">
      <c r="E175" s="27"/>
      <c r="F175" s="27"/>
      <c r="G175" s="27"/>
      <c r="H175" s="90"/>
      <c r="I175" s="81"/>
      <c r="J175" s="81"/>
      <c r="K175" s="90"/>
      <c r="L175" s="81"/>
      <c r="M175" s="81"/>
      <c r="N175" s="90"/>
      <c r="O175" s="81"/>
      <c r="P175" s="81"/>
      <c r="Q175" s="90"/>
      <c r="R175" s="81"/>
      <c r="S175" s="81"/>
      <c r="T175" s="90"/>
      <c r="U175" s="81"/>
      <c r="V175" s="81"/>
      <c r="W175" s="90"/>
    </row>
    <row r="176" spans="5:23" x14ac:dyDescent="0.25">
      <c r="E176" s="27"/>
      <c r="F176" s="27"/>
      <c r="G176" s="27"/>
      <c r="H176" s="90"/>
      <c r="I176" s="81"/>
      <c r="J176" s="81"/>
      <c r="K176" s="90"/>
      <c r="L176" s="81"/>
      <c r="M176" s="81"/>
      <c r="N176" s="90"/>
      <c r="O176" s="81"/>
      <c r="P176" s="81"/>
      <c r="Q176" s="90"/>
      <c r="R176" s="81"/>
      <c r="S176" s="81"/>
      <c r="T176" s="90"/>
      <c r="U176" s="81"/>
      <c r="V176" s="81"/>
      <c r="W176" s="90"/>
    </row>
    <row r="177" spans="5:23" x14ac:dyDescent="0.25">
      <c r="E177" s="27"/>
      <c r="F177" s="27"/>
      <c r="G177" s="27"/>
      <c r="H177" s="90"/>
      <c r="I177" s="81"/>
      <c r="J177" s="81"/>
      <c r="K177" s="90"/>
      <c r="L177" s="81"/>
      <c r="M177" s="81"/>
      <c r="N177" s="90"/>
      <c r="O177" s="81"/>
      <c r="P177" s="81"/>
      <c r="Q177" s="90"/>
      <c r="R177" s="81"/>
      <c r="S177" s="81"/>
      <c r="T177" s="90"/>
      <c r="U177" s="81"/>
      <c r="V177" s="81"/>
      <c r="W177" s="90"/>
    </row>
    <row r="178" spans="5:23" x14ac:dyDescent="0.25">
      <c r="E178" s="27"/>
      <c r="F178" s="27"/>
      <c r="G178" s="27"/>
      <c r="H178" s="90"/>
      <c r="I178" s="81"/>
      <c r="J178" s="81"/>
      <c r="K178" s="90"/>
      <c r="L178" s="81"/>
      <c r="M178" s="81"/>
      <c r="N178" s="90"/>
      <c r="O178" s="81"/>
      <c r="P178" s="81"/>
      <c r="Q178" s="90"/>
      <c r="R178" s="81"/>
      <c r="S178" s="81"/>
      <c r="T178" s="90"/>
      <c r="U178" s="81"/>
      <c r="V178" s="81"/>
      <c r="W178" s="90"/>
    </row>
    <row r="179" spans="5:23" x14ac:dyDescent="0.25">
      <c r="E179" s="27"/>
      <c r="F179" s="27"/>
      <c r="G179" s="27"/>
      <c r="H179" s="90"/>
      <c r="I179" s="81"/>
      <c r="J179" s="81"/>
      <c r="K179" s="90"/>
      <c r="L179" s="81"/>
      <c r="M179" s="81"/>
      <c r="N179" s="90"/>
      <c r="O179" s="81"/>
      <c r="P179" s="81"/>
      <c r="Q179" s="90"/>
      <c r="R179" s="81"/>
      <c r="S179" s="81"/>
      <c r="T179" s="90"/>
      <c r="U179" s="81"/>
      <c r="V179" s="81"/>
      <c r="W179" s="90"/>
    </row>
    <row r="180" spans="5:23" x14ac:dyDescent="0.25">
      <c r="E180" s="27"/>
      <c r="F180" s="27"/>
      <c r="G180" s="27"/>
      <c r="H180" s="90"/>
      <c r="I180" s="81"/>
      <c r="J180" s="81"/>
      <c r="K180" s="90"/>
      <c r="L180" s="81"/>
      <c r="M180" s="81"/>
      <c r="N180" s="90"/>
      <c r="O180" s="81"/>
      <c r="P180" s="81"/>
      <c r="Q180" s="90"/>
      <c r="R180" s="81"/>
      <c r="S180" s="81"/>
      <c r="T180" s="90"/>
      <c r="U180" s="81"/>
      <c r="V180" s="81"/>
      <c r="W180" s="90"/>
    </row>
    <row r="181" spans="5:23" x14ac:dyDescent="0.25">
      <c r="E181" s="27"/>
      <c r="F181" s="27"/>
      <c r="G181" s="27"/>
      <c r="H181" s="90"/>
      <c r="I181" s="81"/>
      <c r="J181" s="81"/>
      <c r="K181" s="90"/>
      <c r="L181" s="81"/>
      <c r="M181" s="81"/>
      <c r="N181" s="90"/>
      <c r="O181" s="81"/>
      <c r="P181" s="81"/>
      <c r="Q181" s="90"/>
      <c r="R181" s="81"/>
      <c r="S181" s="81"/>
      <c r="T181" s="90"/>
      <c r="U181" s="81"/>
      <c r="V181" s="81"/>
      <c r="W181" s="90"/>
    </row>
    <row r="182" spans="5:23" x14ac:dyDescent="0.25">
      <c r="E182" s="27"/>
      <c r="F182" s="27"/>
      <c r="G182" s="27"/>
      <c r="H182" s="90"/>
      <c r="I182" s="81"/>
      <c r="J182" s="81"/>
      <c r="K182" s="90"/>
      <c r="L182" s="81"/>
      <c r="M182" s="81"/>
      <c r="N182" s="90"/>
      <c r="O182" s="81"/>
      <c r="P182" s="81"/>
      <c r="Q182" s="90"/>
      <c r="R182" s="81"/>
      <c r="S182" s="81"/>
      <c r="T182" s="90"/>
      <c r="U182" s="81"/>
      <c r="V182" s="81"/>
      <c r="W182" s="90"/>
    </row>
    <row r="183" spans="5:23" x14ac:dyDescent="0.25">
      <c r="E183" s="27"/>
      <c r="F183" s="27"/>
      <c r="G183" s="27"/>
      <c r="H183" s="90"/>
      <c r="I183" s="81"/>
      <c r="J183" s="81"/>
      <c r="K183" s="90"/>
      <c r="L183" s="81"/>
      <c r="M183" s="81"/>
      <c r="N183" s="90"/>
      <c r="O183" s="81"/>
      <c r="P183" s="81"/>
      <c r="Q183" s="90"/>
      <c r="R183" s="81"/>
      <c r="S183" s="81"/>
      <c r="T183" s="90"/>
      <c r="U183" s="81"/>
      <c r="V183" s="81"/>
      <c r="W183" s="90"/>
    </row>
    <row r="184" spans="5:23" x14ac:dyDescent="0.25">
      <c r="E184" s="27"/>
      <c r="F184" s="27"/>
      <c r="G184" s="27"/>
      <c r="H184" s="90"/>
      <c r="I184" s="81"/>
      <c r="J184" s="81"/>
      <c r="K184" s="90"/>
      <c r="L184" s="81"/>
      <c r="M184" s="81"/>
      <c r="N184" s="90"/>
      <c r="O184" s="81"/>
      <c r="P184" s="81"/>
      <c r="Q184" s="90"/>
      <c r="R184" s="81"/>
      <c r="S184" s="81"/>
      <c r="T184" s="90"/>
      <c r="U184" s="81"/>
      <c r="V184" s="81"/>
      <c r="W184" s="90"/>
    </row>
    <row r="185" spans="5:23" x14ac:dyDescent="0.25">
      <c r="E185" s="27"/>
      <c r="F185" s="27"/>
      <c r="G185" s="27"/>
      <c r="H185" s="90"/>
      <c r="I185" s="81"/>
      <c r="J185" s="81"/>
      <c r="K185" s="90"/>
      <c r="L185" s="81"/>
      <c r="M185" s="81"/>
      <c r="N185" s="90"/>
      <c r="O185" s="81"/>
      <c r="P185" s="81"/>
      <c r="Q185" s="90"/>
      <c r="R185" s="81"/>
      <c r="S185" s="81"/>
      <c r="T185" s="90"/>
      <c r="U185" s="81"/>
      <c r="V185" s="81"/>
      <c r="W185" s="90"/>
    </row>
    <row r="186" spans="5:23" x14ac:dyDescent="0.25">
      <c r="E186" s="27"/>
      <c r="F186" s="27"/>
      <c r="G186" s="27"/>
      <c r="H186" s="90"/>
      <c r="I186" s="81"/>
      <c r="J186" s="81"/>
      <c r="K186" s="90"/>
      <c r="L186" s="81"/>
      <c r="M186" s="81"/>
      <c r="N186" s="90"/>
      <c r="O186" s="81"/>
      <c r="P186" s="81"/>
      <c r="Q186" s="90"/>
      <c r="R186" s="81"/>
      <c r="S186" s="81"/>
      <c r="T186" s="90"/>
      <c r="U186" s="81"/>
      <c r="V186" s="81"/>
      <c r="W186" s="90"/>
    </row>
    <row r="187" spans="5:23" x14ac:dyDescent="0.25">
      <c r="E187" s="27"/>
      <c r="F187" s="27"/>
      <c r="G187" s="27"/>
      <c r="H187" s="90"/>
      <c r="I187" s="81"/>
      <c r="J187" s="81"/>
      <c r="K187" s="90"/>
      <c r="L187" s="81"/>
      <c r="M187" s="81"/>
      <c r="N187" s="90"/>
      <c r="O187" s="81"/>
      <c r="P187" s="81"/>
      <c r="Q187" s="90"/>
      <c r="R187" s="81"/>
      <c r="S187" s="81"/>
      <c r="T187" s="90"/>
      <c r="U187" s="81"/>
      <c r="V187" s="81"/>
      <c r="W187" s="90"/>
    </row>
    <row r="188" spans="5:23" x14ac:dyDescent="0.25">
      <c r="E188" s="27"/>
      <c r="F188" s="27"/>
      <c r="G188" s="27"/>
      <c r="H188" s="90"/>
      <c r="I188" s="81"/>
      <c r="J188" s="81"/>
      <c r="K188" s="90"/>
      <c r="L188" s="81"/>
      <c r="M188" s="81"/>
      <c r="N188" s="90"/>
      <c r="O188" s="81"/>
      <c r="P188" s="81"/>
      <c r="Q188" s="90"/>
      <c r="R188" s="81"/>
      <c r="S188" s="81"/>
      <c r="T188" s="90"/>
      <c r="U188" s="81"/>
      <c r="V188" s="81"/>
      <c r="W188" s="90"/>
    </row>
    <row r="189" spans="5:23" x14ac:dyDescent="0.25">
      <c r="E189" s="27"/>
      <c r="F189" s="27"/>
      <c r="G189" s="27"/>
      <c r="H189" s="90"/>
      <c r="I189" s="81"/>
      <c r="J189" s="81"/>
      <c r="K189" s="90"/>
      <c r="L189" s="81"/>
      <c r="M189" s="81"/>
      <c r="N189" s="90"/>
      <c r="O189" s="81"/>
      <c r="P189" s="81"/>
      <c r="Q189" s="90"/>
      <c r="R189" s="81"/>
      <c r="S189" s="81"/>
      <c r="T189" s="90"/>
      <c r="U189" s="81"/>
      <c r="V189" s="81"/>
      <c r="W189" s="90"/>
    </row>
    <row r="190" spans="5:23" x14ac:dyDescent="0.25">
      <c r="E190" s="27"/>
      <c r="F190" s="27"/>
      <c r="G190" s="27"/>
      <c r="H190" s="90"/>
      <c r="I190" s="81"/>
      <c r="J190" s="81"/>
      <c r="K190" s="90"/>
      <c r="L190" s="81"/>
      <c r="M190" s="81"/>
      <c r="N190" s="90"/>
      <c r="O190" s="81"/>
      <c r="P190" s="81"/>
      <c r="Q190" s="90"/>
      <c r="R190" s="81"/>
      <c r="S190" s="81"/>
      <c r="T190" s="90"/>
      <c r="U190" s="81"/>
      <c r="V190" s="81"/>
      <c r="W190" s="90"/>
    </row>
    <row r="191" spans="5:23" x14ac:dyDescent="0.25">
      <c r="E191" s="27"/>
      <c r="F191" s="27"/>
      <c r="G191" s="27"/>
      <c r="H191" s="90"/>
      <c r="I191" s="81"/>
      <c r="J191" s="81"/>
      <c r="K191" s="90"/>
      <c r="L191" s="81"/>
      <c r="M191" s="81"/>
      <c r="N191" s="90"/>
      <c r="O191" s="81"/>
      <c r="P191" s="81"/>
      <c r="Q191" s="90"/>
      <c r="R191" s="81"/>
      <c r="S191" s="81"/>
      <c r="T191" s="90"/>
      <c r="U191" s="81"/>
      <c r="V191" s="81"/>
      <c r="W191" s="90"/>
    </row>
    <row r="192" spans="5:23" x14ac:dyDescent="0.25">
      <c r="E192" s="27"/>
      <c r="F192" s="27"/>
      <c r="G192" s="27"/>
      <c r="H192" s="90"/>
      <c r="I192" s="81"/>
      <c r="J192" s="81"/>
      <c r="K192" s="90"/>
      <c r="L192" s="81"/>
      <c r="M192" s="81"/>
      <c r="N192" s="90"/>
      <c r="O192" s="81"/>
      <c r="P192" s="81"/>
      <c r="Q192" s="90"/>
      <c r="R192" s="81"/>
      <c r="S192" s="81"/>
      <c r="T192" s="90"/>
      <c r="U192" s="81"/>
      <c r="V192" s="81"/>
      <c r="W192" s="90"/>
    </row>
    <row r="193" spans="5:23" x14ac:dyDescent="0.25">
      <c r="E193" s="27"/>
      <c r="F193" s="27"/>
      <c r="G193" s="27"/>
      <c r="H193" s="90"/>
      <c r="I193" s="81"/>
      <c r="J193" s="81"/>
      <c r="K193" s="90"/>
      <c r="L193" s="81"/>
      <c r="M193" s="81"/>
      <c r="N193" s="90"/>
      <c r="O193" s="81"/>
      <c r="P193" s="81"/>
      <c r="Q193" s="90"/>
      <c r="R193" s="81"/>
      <c r="S193" s="81"/>
      <c r="T193" s="90"/>
      <c r="U193" s="81"/>
      <c r="V193" s="81"/>
      <c r="W193" s="90"/>
    </row>
    <row r="194" spans="5:23" x14ac:dyDescent="0.25">
      <c r="E194" s="27"/>
      <c r="F194" s="27"/>
      <c r="G194" s="27"/>
      <c r="H194" s="90"/>
      <c r="I194" s="81"/>
      <c r="J194" s="81"/>
      <c r="K194" s="90"/>
      <c r="L194" s="81"/>
      <c r="M194" s="81"/>
      <c r="N194" s="90"/>
      <c r="O194" s="81"/>
      <c r="P194" s="81"/>
      <c r="Q194" s="90"/>
      <c r="R194" s="81"/>
      <c r="S194" s="81"/>
      <c r="T194" s="90"/>
      <c r="U194" s="81"/>
      <c r="V194" s="81"/>
      <c r="W194" s="90"/>
    </row>
    <row r="195" spans="5:23" x14ac:dyDescent="0.25">
      <c r="E195" s="27"/>
      <c r="F195" s="27"/>
      <c r="G195" s="27"/>
      <c r="H195" s="90"/>
      <c r="I195" s="81"/>
      <c r="J195" s="81"/>
      <c r="K195" s="90"/>
      <c r="L195" s="81"/>
      <c r="M195" s="81"/>
      <c r="N195" s="90"/>
      <c r="O195" s="81"/>
      <c r="P195" s="81"/>
      <c r="Q195" s="90"/>
      <c r="R195" s="81"/>
      <c r="S195" s="81"/>
      <c r="T195" s="90"/>
      <c r="U195" s="81"/>
      <c r="V195" s="81"/>
      <c r="W195" s="90"/>
    </row>
    <row r="196" spans="5:23" x14ac:dyDescent="0.25">
      <c r="E196" s="27"/>
      <c r="F196" s="27"/>
      <c r="G196" s="27"/>
      <c r="H196" s="90"/>
      <c r="I196" s="81"/>
      <c r="J196" s="81"/>
      <c r="K196" s="90"/>
      <c r="L196" s="81"/>
      <c r="M196" s="81"/>
      <c r="N196" s="90"/>
      <c r="O196" s="81"/>
      <c r="P196" s="81"/>
      <c r="Q196" s="90"/>
      <c r="R196" s="81"/>
      <c r="S196" s="81"/>
      <c r="T196" s="90"/>
      <c r="U196" s="81"/>
      <c r="V196" s="81"/>
      <c r="W196" s="90"/>
    </row>
    <row r="197" spans="5:23" x14ac:dyDescent="0.25">
      <c r="E197" s="27"/>
      <c r="F197" s="27"/>
      <c r="G197" s="27"/>
      <c r="H197" s="90"/>
      <c r="I197" s="81"/>
      <c r="J197" s="81"/>
      <c r="K197" s="90"/>
      <c r="L197" s="81"/>
      <c r="M197" s="81"/>
      <c r="N197" s="90"/>
      <c r="O197" s="81"/>
      <c r="P197" s="81"/>
      <c r="Q197" s="90"/>
      <c r="R197" s="81"/>
      <c r="S197" s="81"/>
      <c r="T197" s="90"/>
      <c r="U197" s="81"/>
      <c r="V197" s="81"/>
      <c r="W197" s="90"/>
    </row>
    <row r="198" spans="5:23" x14ac:dyDescent="0.25">
      <c r="E198" s="27"/>
      <c r="F198" s="27"/>
      <c r="G198" s="27"/>
      <c r="H198" s="90"/>
      <c r="I198" s="81"/>
      <c r="J198" s="81"/>
      <c r="K198" s="90"/>
      <c r="L198" s="81"/>
      <c r="M198" s="81"/>
      <c r="N198" s="90"/>
      <c r="O198" s="81"/>
      <c r="P198" s="81"/>
      <c r="Q198" s="90"/>
      <c r="R198" s="81"/>
      <c r="S198" s="81"/>
      <c r="T198" s="90"/>
      <c r="U198" s="81"/>
      <c r="V198" s="81"/>
      <c r="W198" s="90"/>
    </row>
    <row r="199" spans="5:23" x14ac:dyDescent="0.25">
      <c r="E199" s="27"/>
      <c r="F199" s="27"/>
      <c r="G199" s="27"/>
      <c r="H199" s="90"/>
      <c r="I199" s="81"/>
      <c r="J199" s="81"/>
      <c r="K199" s="90"/>
      <c r="L199" s="81"/>
      <c r="M199" s="81"/>
      <c r="N199" s="90"/>
      <c r="O199" s="81"/>
      <c r="P199" s="81"/>
      <c r="Q199" s="90"/>
      <c r="R199" s="81"/>
      <c r="S199" s="81"/>
      <c r="T199" s="90"/>
      <c r="U199" s="81"/>
      <c r="V199" s="81"/>
      <c r="W199" s="90"/>
    </row>
    <row r="200" spans="5:23" x14ac:dyDescent="0.25">
      <c r="E200" s="27"/>
      <c r="F200" s="27"/>
      <c r="G200" s="27"/>
      <c r="H200" s="90"/>
      <c r="I200" s="81"/>
      <c r="J200" s="81"/>
      <c r="K200" s="90"/>
      <c r="L200" s="81"/>
      <c r="M200" s="81"/>
      <c r="N200" s="90"/>
      <c r="O200" s="81"/>
      <c r="P200" s="81"/>
      <c r="Q200" s="90"/>
      <c r="R200" s="81"/>
      <c r="S200" s="81"/>
      <c r="T200" s="90"/>
      <c r="U200" s="81"/>
      <c r="V200" s="81"/>
      <c r="W200" s="90"/>
    </row>
    <row r="201" spans="5:23" x14ac:dyDescent="0.25">
      <c r="E201" s="27"/>
      <c r="F201" s="27"/>
      <c r="G201" s="27"/>
      <c r="H201" s="90"/>
      <c r="I201" s="81"/>
      <c r="J201" s="81"/>
      <c r="K201" s="90"/>
      <c r="L201" s="81"/>
      <c r="M201" s="81"/>
      <c r="N201" s="90"/>
      <c r="O201" s="81"/>
      <c r="P201" s="81"/>
      <c r="Q201" s="90"/>
      <c r="R201" s="81"/>
      <c r="S201" s="81"/>
      <c r="T201" s="90"/>
      <c r="U201" s="81"/>
      <c r="V201" s="81"/>
      <c r="W201" s="90"/>
    </row>
    <row r="202" spans="5:23" x14ac:dyDescent="0.25">
      <c r="E202" s="27"/>
      <c r="F202" s="27"/>
      <c r="G202" s="27"/>
      <c r="H202" s="90"/>
      <c r="I202" s="81"/>
      <c r="J202" s="81"/>
      <c r="K202" s="90"/>
      <c r="L202" s="81"/>
      <c r="M202" s="81"/>
      <c r="N202" s="90"/>
      <c r="O202" s="81"/>
      <c r="P202" s="81"/>
      <c r="Q202" s="90"/>
      <c r="R202" s="81"/>
      <c r="S202" s="81"/>
      <c r="T202" s="90"/>
      <c r="U202" s="81"/>
      <c r="V202" s="81"/>
      <c r="W202" s="90"/>
    </row>
    <row r="203" spans="5:23" x14ac:dyDescent="0.25">
      <c r="E203" s="27"/>
      <c r="F203" s="27"/>
      <c r="G203" s="27"/>
      <c r="H203" s="90"/>
      <c r="I203" s="81"/>
      <c r="J203" s="81"/>
      <c r="K203" s="90"/>
      <c r="L203" s="81"/>
      <c r="M203" s="81"/>
      <c r="N203" s="90"/>
      <c r="O203" s="81"/>
      <c r="P203" s="81"/>
      <c r="Q203" s="90"/>
      <c r="R203" s="81"/>
      <c r="S203" s="81"/>
      <c r="T203" s="90"/>
      <c r="U203" s="81"/>
      <c r="V203" s="81"/>
      <c r="W203" s="90"/>
    </row>
    <row r="204" spans="5:23" x14ac:dyDescent="0.25">
      <c r="E204" s="27"/>
      <c r="F204" s="27"/>
      <c r="G204" s="27"/>
      <c r="H204" s="90"/>
      <c r="I204" s="81"/>
      <c r="J204" s="81"/>
      <c r="K204" s="90"/>
      <c r="L204" s="81"/>
      <c r="M204" s="81"/>
      <c r="N204" s="90"/>
      <c r="O204" s="81"/>
      <c r="P204" s="81"/>
      <c r="Q204" s="90"/>
      <c r="R204" s="81"/>
      <c r="S204" s="81"/>
      <c r="T204" s="90"/>
      <c r="U204" s="81"/>
      <c r="V204" s="81"/>
      <c r="W204" s="90"/>
    </row>
    <row r="205" spans="5:23" x14ac:dyDescent="0.25">
      <c r="E205" s="27"/>
      <c r="F205" s="27"/>
      <c r="G205" s="27"/>
      <c r="H205" s="90"/>
      <c r="I205" s="81"/>
      <c r="J205" s="81"/>
      <c r="K205" s="90"/>
      <c r="L205" s="81"/>
      <c r="M205" s="81"/>
      <c r="N205" s="90"/>
      <c r="O205" s="81"/>
      <c r="P205" s="81"/>
      <c r="Q205" s="90"/>
      <c r="R205" s="81"/>
      <c r="S205" s="81"/>
      <c r="T205" s="90"/>
      <c r="U205" s="81"/>
      <c r="V205" s="81"/>
      <c r="W205" s="90"/>
    </row>
    <row r="206" spans="5:23" x14ac:dyDescent="0.25">
      <c r="E206" s="27"/>
      <c r="F206" s="27"/>
      <c r="G206" s="27"/>
      <c r="H206" s="90"/>
      <c r="I206" s="81"/>
      <c r="J206" s="81"/>
      <c r="K206" s="90"/>
      <c r="L206" s="81"/>
      <c r="M206" s="81"/>
      <c r="N206" s="90"/>
      <c r="O206" s="81"/>
      <c r="P206" s="81"/>
      <c r="Q206" s="90"/>
      <c r="R206" s="81"/>
      <c r="S206" s="81"/>
      <c r="T206" s="90"/>
      <c r="U206" s="81"/>
      <c r="V206" s="81"/>
      <c r="W206" s="90"/>
    </row>
    <row r="207" spans="5:23" x14ac:dyDescent="0.25">
      <c r="E207" s="27"/>
      <c r="F207" s="27"/>
      <c r="G207" s="27"/>
      <c r="H207" s="90"/>
      <c r="I207" s="81"/>
      <c r="J207" s="81"/>
      <c r="K207" s="90"/>
      <c r="L207" s="81"/>
      <c r="M207" s="81"/>
      <c r="N207" s="90"/>
      <c r="O207" s="81"/>
      <c r="P207" s="81"/>
      <c r="Q207" s="90"/>
      <c r="R207" s="81"/>
      <c r="S207" s="81"/>
      <c r="T207" s="90"/>
      <c r="U207" s="81"/>
      <c r="V207" s="81"/>
      <c r="W207" s="90"/>
    </row>
    <row r="208" spans="5:23" x14ac:dyDescent="0.25">
      <c r="E208" s="27"/>
      <c r="F208" s="27"/>
      <c r="G208" s="27"/>
      <c r="H208" s="90"/>
      <c r="I208" s="81"/>
      <c r="J208" s="81"/>
      <c r="K208" s="90"/>
      <c r="L208" s="81"/>
      <c r="M208" s="81"/>
      <c r="N208" s="90"/>
      <c r="O208" s="81"/>
      <c r="P208" s="81"/>
      <c r="Q208" s="90"/>
      <c r="R208" s="81"/>
      <c r="S208" s="81"/>
      <c r="T208" s="90"/>
      <c r="U208" s="81"/>
      <c r="V208" s="81"/>
      <c r="W208" s="90"/>
    </row>
    <row r="209" spans="5:23" x14ac:dyDescent="0.25">
      <c r="E209" s="27"/>
      <c r="F209" s="27"/>
      <c r="G209" s="27"/>
      <c r="H209" s="90"/>
      <c r="I209" s="81"/>
      <c r="J209" s="81"/>
      <c r="K209" s="90"/>
      <c r="L209" s="81"/>
      <c r="M209" s="81"/>
      <c r="N209" s="90"/>
      <c r="O209" s="81"/>
      <c r="P209" s="81"/>
      <c r="Q209" s="90"/>
      <c r="R209" s="81"/>
      <c r="S209" s="81"/>
      <c r="T209" s="90"/>
      <c r="U209" s="81"/>
      <c r="V209" s="81"/>
      <c r="W209" s="90"/>
    </row>
    <row r="210" spans="5:23" x14ac:dyDescent="0.25">
      <c r="E210" s="27"/>
      <c r="F210" s="27"/>
      <c r="G210" s="27"/>
      <c r="H210" s="90"/>
      <c r="I210" s="81"/>
      <c r="J210" s="81"/>
      <c r="K210" s="90"/>
      <c r="L210" s="81"/>
      <c r="M210" s="81"/>
      <c r="N210" s="90"/>
      <c r="O210" s="81"/>
      <c r="P210" s="81"/>
      <c r="Q210" s="90"/>
      <c r="R210" s="81"/>
      <c r="S210" s="81"/>
      <c r="T210" s="90"/>
      <c r="U210" s="81"/>
      <c r="V210" s="81"/>
      <c r="W210" s="90"/>
    </row>
    <row r="211" spans="5:23" x14ac:dyDescent="0.25">
      <c r="E211" s="27"/>
      <c r="F211" s="27"/>
      <c r="G211" s="27"/>
      <c r="H211" s="90"/>
      <c r="I211" s="81"/>
      <c r="J211" s="81"/>
      <c r="K211" s="90"/>
      <c r="L211" s="81"/>
      <c r="M211" s="81"/>
      <c r="N211" s="90"/>
      <c r="O211" s="81"/>
      <c r="P211" s="81"/>
      <c r="Q211" s="90"/>
      <c r="R211" s="81"/>
      <c r="S211" s="81"/>
      <c r="T211" s="90"/>
      <c r="U211" s="81"/>
      <c r="V211" s="81"/>
      <c r="W211" s="90"/>
    </row>
    <row r="212" spans="5:23" x14ac:dyDescent="0.25">
      <c r="E212" s="27"/>
      <c r="F212" s="27"/>
      <c r="G212" s="27"/>
      <c r="H212" s="90"/>
      <c r="I212" s="81"/>
      <c r="J212" s="81"/>
      <c r="K212" s="90"/>
      <c r="L212" s="81"/>
      <c r="M212" s="81"/>
      <c r="N212" s="90"/>
      <c r="O212" s="81"/>
      <c r="P212" s="81"/>
      <c r="Q212" s="90"/>
      <c r="R212" s="81"/>
      <c r="S212" s="81"/>
      <c r="T212" s="90"/>
      <c r="U212" s="81"/>
      <c r="V212" s="81"/>
      <c r="W212" s="90"/>
    </row>
    <row r="213" spans="5:23" x14ac:dyDescent="0.25">
      <c r="E213" s="27"/>
      <c r="F213" s="27"/>
      <c r="G213" s="27"/>
      <c r="H213" s="90"/>
      <c r="I213" s="81"/>
      <c r="J213" s="81"/>
      <c r="K213" s="90"/>
      <c r="L213" s="81"/>
      <c r="M213" s="81"/>
      <c r="N213" s="90"/>
      <c r="O213" s="81"/>
      <c r="P213" s="81"/>
      <c r="Q213" s="90"/>
      <c r="R213" s="81"/>
      <c r="S213" s="81"/>
      <c r="T213" s="90"/>
      <c r="U213" s="81"/>
      <c r="V213" s="81"/>
      <c r="W213" s="90"/>
    </row>
    <row r="214" spans="5:23" x14ac:dyDescent="0.25">
      <c r="E214" s="27"/>
      <c r="F214" s="27"/>
      <c r="G214" s="27"/>
      <c r="H214" s="90"/>
      <c r="I214" s="81"/>
      <c r="J214" s="81"/>
      <c r="K214" s="90"/>
      <c r="L214" s="81"/>
      <c r="M214" s="81"/>
      <c r="N214" s="90"/>
      <c r="O214" s="81"/>
      <c r="P214" s="81"/>
      <c r="Q214" s="90"/>
      <c r="R214" s="81"/>
      <c r="S214" s="81"/>
      <c r="T214" s="90"/>
      <c r="U214" s="81"/>
      <c r="V214" s="81"/>
      <c r="W214" s="90"/>
    </row>
    <row r="215" spans="5:23" x14ac:dyDescent="0.25">
      <c r="E215" s="27"/>
      <c r="F215" s="27"/>
      <c r="G215" s="27"/>
      <c r="H215" s="90"/>
      <c r="I215" s="81"/>
      <c r="J215" s="81"/>
      <c r="K215" s="90"/>
      <c r="L215" s="81"/>
      <c r="M215" s="81"/>
      <c r="N215" s="90"/>
      <c r="O215" s="81"/>
      <c r="P215" s="81"/>
      <c r="Q215" s="90"/>
      <c r="R215" s="81"/>
      <c r="S215" s="81"/>
      <c r="T215" s="90"/>
      <c r="U215" s="81"/>
      <c r="V215" s="81"/>
      <c r="W215" s="90"/>
    </row>
    <row r="216" spans="5:23" x14ac:dyDescent="0.25">
      <c r="E216" s="27"/>
      <c r="F216" s="27"/>
      <c r="G216" s="27"/>
      <c r="H216" s="90"/>
      <c r="I216" s="81"/>
      <c r="J216" s="81"/>
      <c r="K216" s="90"/>
      <c r="L216" s="81"/>
      <c r="M216" s="81"/>
      <c r="N216" s="90"/>
      <c r="O216" s="81"/>
      <c r="P216" s="81"/>
      <c r="Q216" s="90"/>
      <c r="R216" s="81"/>
      <c r="S216" s="81"/>
      <c r="T216" s="90"/>
      <c r="U216" s="81"/>
      <c r="V216" s="81"/>
      <c r="W216" s="90"/>
    </row>
    <row r="217" spans="5:23" x14ac:dyDescent="0.25">
      <c r="E217" s="27"/>
      <c r="F217" s="27"/>
      <c r="G217" s="27"/>
      <c r="H217" s="90"/>
      <c r="I217" s="81"/>
      <c r="J217" s="81"/>
      <c r="K217" s="90"/>
      <c r="L217" s="81"/>
      <c r="M217" s="81"/>
      <c r="N217" s="90"/>
      <c r="O217" s="81"/>
      <c r="P217" s="81"/>
      <c r="Q217" s="90"/>
      <c r="R217" s="81"/>
      <c r="S217" s="81"/>
      <c r="T217" s="90"/>
      <c r="U217" s="81"/>
      <c r="V217" s="81"/>
      <c r="W217" s="90"/>
    </row>
    <row r="218" spans="5:23" x14ac:dyDescent="0.25">
      <c r="E218" s="27"/>
      <c r="F218" s="27"/>
      <c r="G218" s="27"/>
      <c r="H218" s="90"/>
      <c r="I218" s="81"/>
      <c r="J218" s="81"/>
      <c r="K218" s="90"/>
      <c r="L218" s="81"/>
      <c r="M218" s="81"/>
      <c r="N218" s="90"/>
      <c r="O218" s="81"/>
      <c r="P218" s="81"/>
      <c r="Q218" s="90"/>
      <c r="R218" s="81"/>
      <c r="S218" s="81"/>
      <c r="T218" s="90"/>
      <c r="U218" s="81"/>
      <c r="V218" s="81"/>
      <c r="W218" s="90"/>
    </row>
    <row r="219" spans="5:23" x14ac:dyDescent="0.25">
      <c r="E219" s="27"/>
      <c r="F219" s="27"/>
      <c r="G219" s="27"/>
      <c r="H219" s="90"/>
      <c r="I219" s="81"/>
      <c r="J219" s="81"/>
      <c r="K219" s="90"/>
      <c r="L219" s="81"/>
      <c r="M219" s="81"/>
      <c r="N219" s="90"/>
      <c r="O219" s="81"/>
      <c r="P219" s="81"/>
      <c r="Q219" s="90"/>
      <c r="R219" s="81"/>
      <c r="S219" s="81"/>
      <c r="T219" s="90"/>
      <c r="U219" s="81"/>
      <c r="V219" s="81"/>
      <c r="W219" s="90"/>
    </row>
    <row r="220" spans="5:23" x14ac:dyDescent="0.25">
      <c r="E220" s="27"/>
      <c r="F220" s="27"/>
      <c r="G220" s="27"/>
      <c r="H220" s="90"/>
      <c r="I220" s="81"/>
      <c r="J220" s="81"/>
      <c r="K220" s="90"/>
      <c r="L220" s="81"/>
      <c r="M220" s="81"/>
      <c r="N220" s="90"/>
      <c r="O220" s="81"/>
      <c r="P220" s="81"/>
      <c r="Q220" s="90"/>
      <c r="R220" s="81"/>
      <c r="S220" s="81"/>
      <c r="T220" s="90"/>
      <c r="U220" s="81"/>
      <c r="V220" s="81"/>
      <c r="W220" s="90"/>
    </row>
    <row r="221" spans="5:23" x14ac:dyDescent="0.25">
      <c r="E221" s="27"/>
      <c r="F221" s="27"/>
      <c r="G221" s="27"/>
      <c r="H221" s="90"/>
      <c r="I221" s="81"/>
      <c r="J221" s="81"/>
      <c r="K221" s="90"/>
      <c r="L221" s="81"/>
      <c r="M221" s="81"/>
      <c r="N221" s="90"/>
      <c r="O221" s="81"/>
      <c r="P221" s="81"/>
      <c r="Q221" s="90"/>
      <c r="R221" s="81"/>
      <c r="S221" s="81"/>
      <c r="T221" s="90"/>
      <c r="U221" s="81"/>
      <c r="V221" s="81"/>
      <c r="W221" s="90"/>
    </row>
    <row r="222" spans="5:23" x14ac:dyDescent="0.25">
      <c r="E222" s="27"/>
      <c r="F222" s="27"/>
      <c r="G222" s="27"/>
      <c r="H222" s="90"/>
      <c r="I222" s="81"/>
      <c r="J222" s="81"/>
      <c r="K222" s="90"/>
      <c r="L222" s="81"/>
      <c r="M222" s="81"/>
      <c r="N222" s="90"/>
      <c r="O222" s="81"/>
      <c r="P222" s="81"/>
      <c r="Q222" s="90"/>
      <c r="R222" s="81"/>
      <c r="S222" s="81"/>
      <c r="T222" s="90"/>
      <c r="U222" s="81"/>
      <c r="V222" s="81"/>
      <c r="W222" s="90"/>
    </row>
    <row r="223" spans="5:23" x14ac:dyDescent="0.25">
      <c r="E223" s="27"/>
      <c r="F223" s="27"/>
      <c r="G223" s="27"/>
      <c r="H223" s="90"/>
      <c r="I223" s="81"/>
      <c r="J223" s="81"/>
      <c r="K223" s="90"/>
      <c r="L223" s="81"/>
      <c r="M223" s="81"/>
      <c r="N223" s="90"/>
      <c r="O223" s="81"/>
      <c r="P223" s="81"/>
      <c r="Q223" s="90"/>
      <c r="R223" s="81"/>
      <c r="S223" s="81"/>
      <c r="T223" s="90"/>
      <c r="U223" s="81"/>
      <c r="V223" s="81"/>
      <c r="W223" s="90"/>
    </row>
    <row r="224" spans="5:23" x14ac:dyDescent="0.25">
      <c r="E224" s="27"/>
      <c r="F224" s="27"/>
      <c r="G224" s="27"/>
      <c r="H224" s="90"/>
      <c r="I224" s="81"/>
      <c r="J224" s="81"/>
      <c r="K224" s="90"/>
      <c r="L224" s="81"/>
      <c r="M224" s="81"/>
      <c r="N224" s="90"/>
      <c r="O224" s="81"/>
      <c r="P224" s="81"/>
      <c r="Q224" s="90"/>
      <c r="R224" s="81"/>
      <c r="S224" s="81"/>
      <c r="T224" s="90"/>
      <c r="U224" s="81"/>
      <c r="V224" s="81"/>
      <c r="W224" s="90"/>
    </row>
    <row r="225" spans="5:23" x14ac:dyDescent="0.25">
      <c r="E225" s="27"/>
      <c r="F225" s="27"/>
      <c r="G225" s="27"/>
      <c r="H225" s="90"/>
      <c r="I225" s="81"/>
      <c r="J225" s="81"/>
      <c r="K225" s="90"/>
      <c r="L225" s="81"/>
      <c r="M225" s="81"/>
      <c r="N225" s="90"/>
      <c r="O225" s="81"/>
      <c r="P225" s="81"/>
      <c r="Q225" s="90"/>
      <c r="R225" s="81"/>
      <c r="S225" s="81"/>
      <c r="T225" s="90"/>
      <c r="U225" s="81"/>
      <c r="V225" s="81"/>
      <c r="W225" s="90"/>
    </row>
    <row r="226" spans="5:23" x14ac:dyDescent="0.25">
      <c r="E226" s="27"/>
      <c r="F226" s="27"/>
      <c r="G226" s="27"/>
      <c r="H226" s="90"/>
      <c r="I226" s="81"/>
      <c r="J226" s="81"/>
      <c r="K226" s="90"/>
      <c r="L226" s="81"/>
      <c r="M226" s="81"/>
      <c r="N226" s="90"/>
      <c r="O226" s="81"/>
      <c r="P226" s="81"/>
      <c r="Q226" s="90"/>
      <c r="R226" s="81"/>
      <c r="S226" s="81"/>
      <c r="T226" s="90"/>
      <c r="U226" s="81"/>
      <c r="V226" s="81"/>
      <c r="W226" s="90"/>
    </row>
    <row r="227" spans="5:23" x14ac:dyDescent="0.25">
      <c r="E227" s="27"/>
      <c r="F227" s="27"/>
      <c r="G227" s="27"/>
      <c r="H227" s="90"/>
      <c r="I227" s="81"/>
      <c r="J227" s="81"/>
      <c r="K227" s="90"/>
      <c r="L227" s="81"/>
      <c r="M227" s="81"/>
      <c r="N227" s="90"/>
      <c r="O227" s="81"/>
      <c r="P227" s="81"/>
      <c r="Q227" s="90"/>
      <c r="R227" s="81"/>
      <c r="S227" s="81"/>
      <c r="T227" s="90"/>
      <c r="U227" s="81"/>
      <c r="V227" s="81"/>
      <c r="W227" s="90"/>
    </row>
    <row r="228" spans="5:23" x14ac:dyDescent="0.25">
      <c r="E228" s="27"/>
      <c r="F228" s="27"/>
      <c r="G228" s="27"/>
      <c r="H228" s="90"/>
      <c r="I228" s="81"/>
      <c r="J228" s="81"/>
      <c r="K228" s="90"/>
      <c r="L228" s="81"/>
      <c r="M228" s="81"/>
      <c r="N228" s="90"/>
      <c r="O228" s="81"/>
      <c r="P228" s="81"/>
      <c r="Q228" s="90"/>
      <c r="R228" s="81"/>
      <c r="S228" s="81"/>
      <c r="T228" s="90"/>
      <c r="U228" s="81"/>
      <c r="V228" s="81"/>
      <c r="W228" s="90"/>
    </row>
    <row r="229" spans="5:23" x14ac:dyDescent="0.25">
      <c r="E229" s="27"/>
      <c r="F229" s="27"/>
      <c r="G229" s="27"/>
      <c r="H229" s="90"/>
      <c r="I229" s="81"/>
      <c r="J229" s="81"/>
      <c r="K229" s="90"/>
      <c r="L229" s="81"/>
      <c r="M229" s="81"/>
      <c r="N229" s="90"/>
      <c r="O229" s="81"/>
      <c r="P229" s="81"/>
      <c r="Q229" s="90"/>
      <c r="R229" s="81"/>
      <c r="S229" s="81"/>
      <c r="T229" s="90"/>
      <c r="U229" s="81"/>
      <c r="V229" s="81"/>
      <c r="W229" s="90"/>
    </row>
    <row r="230" spans="5:23" x14ac:dyDescent="0.25">
      <c r="E230" s="27"/>
      <c r="F230" s="27"/>
      <c r="G230" s="27"/>
      <c r="H230" s="90"/>
      <c r="I230" s="81"/>
      <c r="J230" s="81"/>
      <c r="K230" s="90"/>
      <c r="L230" s="81"/>
      <c r="M230" s="81"/>
      <c r="N230" s="90"/>
      <c r="O230" s="81"/>
      <c r="P230" s="81"/>
      <c r="Q230" s="90"/>
      <c r="R230" s="81"/>
      <c r="S230" s="81"/>
      <c r="T230" s="90"/>
      <c r="U230" s="81"/>
      <c r="V230" s="81"/>
      <c r="W230" s="90"/>
    </row>
    <row r="231" spans="5:23" x14ac:dyDescent="0.25">
      <c r="E231" s="27"/>
      <c r="F231" s="27"/>
      <c r="G231" s="27"/>
      <c r="H231" s="90"/>
      <c r="I231" s="81"/>
      <c r="J231" s="81"/>
      <c r="K231" s="90"/>
      <c r="L231" s="81"/>
      <c r="M231" s="81"/>
      <c r="N231" s="90"/>
      <c r="O231" s="81"/>
      <c r="P231" s="81"/>
      <c r="Q231" s="90"/>
      <c r="R231" s="81"/>
      <c r="S231" s="81"/>
      <c r="T231" s="90"/>
      <c r="U231" s="81"/>
      <c r="V231" s="81"/>
      <c r="W231" s="90"/>
    </row>
    <row r="232" spans="5:23" x14ac:dyDescent="0.25">
      <c r="E232" s="27"/>
      <c r="F232" s="27"/>
      <c r="G232" s="27"/>
      <c r="H232" s="90"/>
      <c r="I232" s="81"/>
      <c r="J232" s="81"/>
      <c r="K232" s="90"/>
      <c r="L232" s="81"/>
      <c r="M232" s="81"/>
      <c r="N232" s="90"/>
      <c r="O232" s="81"/>
      <c r="P232" s="81"/>
      <c r="Q232" s="90"/>
      <c r="R232" s="81"/>
      <c r="S232" s="81"/>
      <c r="T232" s="90"/>
      <c r="U232" s="81"/>
      <c r="V232" s="81"/>
      <c r="W232" s="90"/>
    </row>
    <row r="233" spans="5:23" x14ac:dyDescent="0.25">
      <c r="E233" s="27"/>
      <c r="F233" s="27"/>
      <c r="G233" s="27"/>
      <c r="H233" s="90"/>
      <c r="I233" s="81"/>
      <c r="J233" s="81"/>
      <c r="K233" s="90"/>
      <c r="L233" s="81"/>
      <c r="M233" s="81"/>
      <c r="N233" s="90"/>
      <c r="O233" s="81"/>
      <c r="P233" s="81"/>
      <c r="Q233" s="90"/>
      <c r="R233" s="81"/>
      <c r="S233" s="81"/>
      <c r="T233" s="90"/>
      <c r="U233" s="81"/>
      <c r="V233" s="81"/>
      <c r="W233" s="90"/>
    </row>
    <row r="234" spans="5:23" x14ac:dyDescent="0.25">
      <c r="E234" s="27"/>
      <c r="F234" s="27"/>
      <c r="G234" s="27"/>
      <c r="H234" s="90"/>
      <c r="I234" s="81"/>
      <c r="J234" s="81"/>
      <c r="K234" s="90"/>
      <c r="L234" s="81"/>
      <c r="M234" s="81"/>
      <c r="N234" s="90"/>
      <c r="O234" s="81"/>
      <c r="P234" s="81"/>
      <c r="Q234" s="90"/>
      <c r="R234" s="81"/>
      <c r="S234" s="81"/>
      <c r="T234" s="90"/>
      <c r="U234" s="81"/>
      <c r="V234" s="81"/>
      <c r="W234" s="90"/>
    </row>
    <row r="235" spans="5:23" x14ac:dyDescent="0.25">
      <c r="E235" s="27"/>
      <c r="F235" s="27"/>
      <c r="G235" s="27"/>
      <c r="H235" s="90"/>
      <c r="I235" s="81"/>
      <c r="J235" s="81"/>
      <c r="K235" s="90"/>
      <c r="L235" s="81"/>
      <c r="M235" s="81"/>
      <c r="N235" s="90"/>
      <c r="O235" s="81"/>
      <c r="P235" s="81"/>
      <c r="Q235" s="90"/>
      <c r="R235" s="81"/>
      <c r="S235" s="81"/>
      <c r="T235" s="90"/>
      <c r="U235" s="81"/>
      <c r="V235" s="81"/>
      <c r="W235" s="90"/>
    </row>
    <row r="236" spans="5:23" x14ac:dyDescent="0.25">
      <c r="E236" s="27"/>
      <c r="F236" s="27"/>
      <c r="G236" s="27"/>
      <c r="H236" s="90"/>
      <c r="I236" s="81"/>
      <c r="J236" s="81"/>
      <c r="K236" s="90"/>
      <c r="L236" s="81"/>
      <c r="M236" s="81"/>
      <c r="N236" s="90"/>
      <c r="O236" s="81"/>
      <c r="P236" s="81"/>
      <c r="Q236" s="90"/>
      <c r="R236" s="81"/>
      <c r="S236" s="81"/>
      <c r="T236" s="90"/>
      <c r="U236" s="81"/>
      <c r="V236" s="81"/>
      <c r="W236" s="90"/>
    </row>
    <row r="237" spans="5:23" x14ac:dyDescent="0.25">
      <c r="E237" s="27"/>
      <c r="F237" s="27"/>
      <c r="G237" s="27"/>
      <c r="H237" s="90"/>
      <c r="I237" s="81"/>
      <c r="J237" s="81"/>
      <c r="K237" s="90"/>
      <c r="L237" s="81"/>
      <c r="M237" s="81"/>
      <c r="N237" s="90"/>
      <c r="O237" s="81"/>
      <c r="P237" s="81"/>
      <c r="Q237" s="90"/>
      <c r="R237" s="81"/>
      <c r="S237" s="81"/>
      <c r="T237" s="90"/>
      <c r="U237" s="81"/>
      <c r="V237" s="81"/>
      <c r="W237" s="90"/>
    </row>
    <row r="238" spans="5:23" x14ac:dyDescent="0.25">
      <c r="E238" s="27"/>
      <c r="F238" s="27"/>
      <c r="G238" s="27"/>
      <c r="H238" s="90"/>
      <c r="I238" s="81"/>
      <c r="J238" s="81"/>
      <c r="K238" s="90"/>
      <c r="L238" s="81"/>
      <c r="M238" s="81"/>
      <c r="N238" s="90"/>
      <c r="O238" s="81"/>
      <c r="P238" s="81"/>
      <c r="Q238" s="90"/>
      <c r="R238" s="81"/>
      <c r="S238" s="81"/>
      <c r="T238" s="90"/>
      <c r="U238" s="81"/>
      <c r="V238" s="81"/>
      <c r="W238" s="90"/>
    </row>
    <row r="239" spans="5:23" x14ac:dyDescent="0.25">
      <c r="E239" s="27"/>
      <c r="F239" s="27"/>
      <c r="G239" s="27"/>
      <c r="H239" s="90"/>
      <c r="I239" s="81"/>
      <c r="J239" s="81"/>
      <c r="K239" s="90"/>
      <c r="L239" s="81"/>
      <c r="M239" s="81"/>
      <c r="N239" s="90"/>
      <c r="O239" s="81"/>
      <c r="P239" s="81"/>
      <c r="Q239" s="90"/>
      <c r="R239" s="81"/>
      <c r="S239" s="81"/>
      <c r="T239" s="90"/>
      <c r="U239" s="81"/>
      <c r="V239" s="81"/>
      <c r="W239" s="90"/>
    </row>
    <row r="240" spans="5:23" x14ac:dyDescent="0.25">
      <c r="E240" s="27"/>
      <c r="F240" s="27"/>
      <c r="G240" s="27"/>
      <c r="H240" s="90"/>
      <c r="I240" s="81"/>
      <c r="J240" s="81"/>
      <c r="K240" s="90"/>
      <c r="L240" s="81"/>
      <c r="M240" s="81"/>
      <c r="N240" s="90"/>
      <c r="O240" s="81"/>
      <c r="P240" s="81"/>
      <c r="Q240" s="90"/>
      <c r="R240" s="81"/>
      <c r="S240" s="81"/>
      <c r="T240" s="90"/>
      <c r="U240" s="81"/>
      <c r="V240" s="81"/>
      <c r="W240" s="90"/>
    </row>
    <row r="241" spans="5:23" x14ac:dyDescent="0.25">
      <c r="E241" s="27"/>
      <c r="F241" s="27"/>
      <c r="G241" s="27"/>
      <c r="H241" s="90"/>
      <c r="I241" s="81"/>
      <c r="J241" s="81"/>
      <c r="K241" s="90"/>
      <c r="L241" s="81"/>
      <c r="M241" s="81"/>
      <c r="N241" s="90"/>
      <c r="O241" s="81"/>
      <c r="P241" s="81"/>
      <c r="Q241" s="90"/>
      <c r="R241" s="81"/>
      <c r="S241" s="81"/>
      <c r="T241" s="90"/>
      <c r="U241" s="81"/>
      <c r="V241" s="81"/>
      <c r="W241" s="90"/>
    </row>
    <row r="242" spans="5:23" x14ac:dyDescent="0.25">
      <c r="E242" s="27"/>
      <c r="F242" s="27"/>
      <c r="G242" s="27"/>
      <c r="H242" s="90"/>
      <c r="I242" s="81"/>
      <c r="J242" s="81"/>
      <c r="K242" s="90"/>
      <c r="L242" s="81"/>
      <c r="M242" s="81"/>
      <c r="N242" s="90"/>
      <c r="O242" s="81"/>
      <c r="P242" s="81"/>
      <c r="Q242" s="90"/>
      <c r="R242" s="81"/>
      <c r="S242" s="81"/>
      <c r="T242" s="90"/>
      <c r="U242" s="81"/>
      <c r="V242" s="81"/>
      <c r="W242" s="90"/>
    </row>
    <row r="243" spans="5:23" x14ac:dyDescent="0.25">
      <c r="E243" s="27"/>
      <c r="F243" s="27"/>
      <c r="G243" s="27"/>
      <c r="H243" s="90"/>
      <c r="I243" s="81"/>
      <c r="J243" s="81"/>
      <c r="K243" s="90"/>
      <c r="L243" s="81"/>
      <c r="M243" s="81"/>
      <c r="N243" s="90"/>
      <c r="O243" s="81"/>
      <c r="P243" s="81"/>
      <c r="Q243" s="90"/>
      <c r="R243" s="81"/>
      <c r="S243" s="81"/>
      <c r="T243" s="90"/>
      <c r="U243" s="81"/>
      <c r="V243" s="81"/>
      <c r="W243" s="90"/>
    </row>
    <row r="244" spans="5:23" x14ac:dyDescent="0.25">
      <c r="E244" s="27"/>
      <c r="F244" s="27"/>
      <c r="G244" s="27"/>
      <c r="H244" s="90"/>
      <c r="I244" s="81"/>
      <c r="J244" s="81"/>
      <c r="K244" s="90"/>
      <c r="L244" s="81"/>
      <c r="M244" s="81"/>
      <c r="N244" s="90"/>
      <c r="O244" s="81"/>
      <c r="P244" s="81"/>
      <c r="Q244" s="90"/>
      <c r="R244" s="81"/>
      <c r="S244" s="81"/>
      <c r="T244" s="90"/>
      <c r="U244" s="81"/>
      <c r="V244" s="81"/>
      <c r="W244" s="90"/>
    </row>
    <row r="245" spans="5:23" x14ac:dyDescent="0.25">
      <c r="E245" s="27"/>
      <c r="F245" s="27"/>
      <c r="G245" s="27"/>
      <c r="H245" s="90"/>
      <c r="I245" s="81"/>
      <c r="J245" s="81"/>
      <c r="K245" s="90"/>
      <c r="L245" s="81"/>
      <c r="M245" s="81"/>
      <c r="N245" s="90"/>
      <c r="O245" s="81"/>
      <c r="P245" s="81"/>
      <c r="Q245" s="90"/>
      <c r="R245" s="81"/>
      <c r="S245" s="81"/>
      <c r="T245" s="90"/>
      <c r="U245" s="81"/>
      <c r="V245" s="81"/>
      <c r="W245" s="90"/>
    </row>
    <row r="246" spans="5:23" x14ac:dyDescent="0.25">
      <c r="E246" s="27"/>
      <c r="F246" s="27"/>
      <c r="G246" s="27"/>
      <c r="H246" s="90"/>
      <c r="I246" s="81"/>
      <c r="J246" s="81"/>
      <c r="K246" s="90"/>
      <c r="L246" s="81"/>
      <c r="M246" s="81"/>
      <c r="N246" s="90"/>
      <c r="O246" s="81"/>
      <c r="P246" s="81"/>
      <c r="Q246" s="90"/>
      <c r="R246" s="81"/>
      <c r="S246" s="81"/>
      <c r="T246" s="90"/>
      <c r="U246" s="81"/>
      <c r="V246" s="81"/>
      <c r="W246" s="90"/>
    </row>
    <row r="247" spans="5:23" x14ac:dyDescent="0.25">
      <c r="E247" s="27"/>
      <c r="F247" s="27"/>
      <c r="G247" s="27"/>
      <c r="H247" s="90"/>
      <c r="I247" s="81"/>
      <c r="J247" s="81"/>
      <c r="K247" s="90"/>
      <c r="L247" s="81"/>
      <c r="M247" s="81"/>
      <c r="N247" s="90"/>
      <c r="O247" s="81"/>
      <c r="P247" s="81"/>
      <c r="Q247" s="90"/>
      <c r="R247" s="81"/>
      <c r="S247" s="81"/>
      <c r="T247" s="90"/>
      <c r="U247" s="81"/>
      <c r="V247" s="81"/>
      <c r="W247" s="90"/>
    </row>
    <row r="248" spans="5:23" x14ac:dyDescent="0.25">
      <c r="E248" s="27"/>
      <c r="F248" s="27"/>
      <c r="G248" s="27"/>
      <c r="H248" s="90"/>
      <c r="I248" s="81"/>
      <c r="J248" s="81"/>
      <c r="K248" s="90"/>
      <c r="L248" s="81"/>
      <c r="M248" s="81"/>
      <c r="N248" s="90"/>
      <c r="O248" s="81"/>
      <c r="P248" s="81"/>
      <c r="Q248" s="90"/>
      <c r="R248" s="81"/>
      <c r="S248" s="81"/>
      <c r="T248" s="90"/>
      <c r="U248" s="81"/>
      <c r="V248" s="81"/>
      <c r="W248" s="90"/>
    </row>
    <row r="249" spans="5:23" x14ac:dyDescent="0.25">
      <c r="E249" s="27"/>
      <c r="F249" s="27"/>
      <c r="G249" s="27"/>
      <c r="H249" s="90"/>
      <c r="I249" s="81"/>
      <c r="J249" s="81"/>
      <c r="K249" s="90"/>
      <c r="L249" s="81"/>
      <c r="M249" s="81"/>
      <c r="N249" s="90"/>
      <c r="O249" s="81"/>
      <c r="P249" s="81"/>
      <c r="Q249" s="90"/>
      <c r="R249" s="81"/>
      <c r="S249" s="81"/>
      <c r="T249" s="90"/>
      <c r="U249" s="81"/>
      <c r="V249" s="81"/>
      <c r="W249" s="90"/>
    </row>
    <row r="250" spans="5:23" x14ac:dyDescent="0.25">
      <c r="E250" s="27"/>
      <c r="F250" s="27"/>
      <c r="G250" s="27"/>
      <c r="H250" s="90"/>
      <c r="I250" s="81"/>
      <c r="J250" s="81"/>
      <c r="K250" s="90"/>
      <c r="L250" s="81"/>
      <c r="M250" s="81"/>
      <c r="N250" s="90"/>
      <c r="O250" s="81"/>
      <c r="P250" s="81"/>
      <c r="Q250" s="90"/>
      <c r="R250" s="81"/>
      <c r="S250" s="81"/>
      <c r="T250" s="90"/>
      <c r="U250" s="81"/>
      <c r="V250" s="81"/>
      <c r="W250" s="90"/>
    </row>
    <row r="251" spans="5:23" x14ac:dyDescent="0.25">
      <c r="E251" s="27"/>
      <c r="F251" s="27"/>
      <c r="G251" s="27"/>
      <c r="H251" s="90"/>
      <c r="I251" s="81"/>
      <c r="J251" s="81"/>
      <c r="K251" s="90"/>
      <c r="L251" s="81"/>
      <c r="M251" s="81"/>
      <c r="N251" s="90"/>
      <c r="O251" s="81"/>
      <c r="P251" s="81"/>
      <c r="Q251" s="90"/>
      <c r="R251" s="81"/>
      <c r="S251" s="81"/>
      <c r="T251" s="90"/>
      <c r="U251" s="81"/>
      <c r="V251" s="81"/>
      <c r="W251" s="90"/>
    </row>
    <row r="252" spans="5:23" x14ac:dyDescent="0.25">
      <c r="E252" s="27"/>
      <c r="F252" s="27"/>
      <c r="G252" s="27"/>
      <c r="H252" s="90"/>
      <c r="I252" s="81"/>
      <c r="J252" s="81"/>
      <c r="K252" s="90"/>
      <c r="L252" s="81"/>
      <c r="M252" s="81"/>
      <c r="N252" s="90"/>
      <c r="O252" s="81"/>
      <c r="P252" s="81"/>
      <c r="Q252" s="90"/>
      <c r="R252" s="81"/>
      <c r="S252" s="81"/>
      <c r="T252" s="90"/>
      <c r="U252" s="81"/>
      <c r="V252" s="81"/>
      <c r="W252" s="90"/>
    </row>
    <row r="253" spans="5:23" x14ac:dyDescent="0.25">
      <c r="E253" s="27"/>
      <c r="F253" s="27"/>
      <c r="G253" s="27"/>
      <c r="H253" s="90"/>
      <c r="I253" s="81"/>
      <c r="J253" s="81"/>
      <c r="K253" s="90"/>
      <c r="L253" s="81"/>
      <c r="M253" s="81"/>
      <c r="N253" s="90"/>
      <c r="O253" s="81"/>
      <c r="P253" s="81"/>
      <c r="Q253" s="90"/>
      <c r="R253" s="81"/>
      <c r="S253" s="81"/>
      <c r="T253" s="90"/>
      <c r="U253" s="81"/>
      <c r="V253" s="81"/>
      <c r="W253" s="90"/>
    </row>
    <row r="254" spans="5:23" x14ac:dyDescent="0.25">
      <c r="E254" s="27"/>
      <c r="F254" s="27"/>
      <c r="G254" s="27"/>
      <c r="H254" s="90"/>
      <c r="I254" s="81"/>
      <c r="J254" s="81"/>
      <c r="K254" s="90"/>
      <c r="L254" s="81"/>
      <c r="M254" s="81"/>
      <c r="N254" s="90"/>
      <c r="O254" s="81"/>
      <c r="P254" s="81"/>
      <c r="Q254" s="90"/>
      <c r="R254" s="81"/>
      <c r="S254" s="81"/>
      <c r="T254" s="90"/>
      <c r="U254" s="81"/>
      <c r="V254" s="81"/>
      <c r="W254" s="90"/>
    </row>
    <row r="255" spans="5:23" x14ac:dyDescent="0.25">
      <c r="E255" s="27"/>
      <c r="F255" s="27"/>
      <c r="G255" s="27"/>
      <c r="H255" s="90"/>
      <c r="I255" s="81"/>
      <c r="J255" s="81"/>
      <c r="K255" s="90"/>
      <c r="L255" s="81"/>
      <c r="M255" s="81"/>
      <c r="N255" s="90"/>
      <c r="O255" s="81"/>
      <c r="P255" s="81"/>
      <c r="Q255" s="90"/>
      <c r="R255" s="81"/>
      <c r="S255" s="81"/>
      <c r="T255" s="90"/>
      <c r="U255" s="81"/>
      <c r="V255" s="81"/>
      <c r="W255" s="90"/>
    </row>
    <row r="256" spans="5:23" x14ac:dyDescent="0.25">
      <c r="E256" s="27"/>
      <c r="F256" s="27"/>
      <c r="G256" s="27"/>
      <c r="H256" s="90"/>
      <c r="I256" s="81"/>
      <c r="J256" s="81"/>
      <c r="K256" s="90"/>
      <c r="L256" s="81"/>
      <c r="M256" s="81"/>
      <c r="N256" s="90"/>
      <c r="O256" s="81"/>
      <c r="P256" s="81"/>
      <c r="Q256" s="90"/>
      <c r="R256" s="81"/>
      <c r="S256" s="81"/>
      <c r="T256" s="90"/>
      <c r="U256" s="81"/>
      <c r="V256" s="81"/>
      <c r="W256" s="90"/>
    </row>
    <row r="257" spans="5:23" x14ac:dyDescent="0.25">
      <c r="E257" s="27"/>
      <c r="F257" s="27"/>
      <c r="G257" s="27"/>
      <c r="H257" s="90"/>
      <c r="I257" s="81"/>
      <c r="J257" s="81"/>
      <c r="K257" s="90"/>
      <c r="L257" s="81"/>
      <c r="M257" s="81"/>
      <c r="N257" s="90"/>
      <c r="O257" s="81"/>
      <c r="P257" s="81"/>
      <c r="Q257" s="90"/>
      <c r="R257" s="81"/>
      <c r="S257" s="81"/>
      <c r="T257" s="90"/>
      <c r="U257" s="81"/>
      <c r="V257" s="81"/>
      <c r="W257" s="90"/>
    </row>
    <row r="258" spans="5:23" x14ac:dyDescent="0.25">
      <c r="E258" s="27"/>
      <c r="F258" s="27"/>
      <c r="G258" s="27"/>
      <c r="H258" s="90"/>
      <c r="I258" s="81"/>
      <c r="J258" s="81"/>
      <c r="K258" s="90"/>
      <c r="L258" s="81"/>
      <c r="M258" s="81"/>
      <c r="N258" s="90"/>
      <c r="O258" s="81"/>
      <c r="P258" s="81"/>
      <c r="Q258" s="90"/>
      <c r="R258" s="81"/>
      <c r="S258" s="81"/>
      <c r="T258" s="90"/>
      <c r="U258" s="81"/>
      <c r="V258" s="81"/>
      <c r="W258" s="90"/>
    </row>
    <row r="259" spans="5:23" x14ac:dyDescent="0.25">
      <c r="E259" s="27"/>
      <c r="F259" s="27"/>
      <c r="G259" s="27"/>
      <c r="H259" s="90"/>
      <c r="I259" s="81"/>
      <c r="J259" s="81"/>
      <c r="K259" s="90"/>
      <c r="L259" s="81"/>
      <c r="M259" s="81"/>
      <c r="N259" s="90"/>
      <c r="O259" s="81"/>
      <c r="P259" s="81"/>
      <c r="Q259" s="90"/>
      <c r="R259" s="81"/>
      <c r="S259" s="81"/>
      <c r="T259" s="90"/>
      <c r="U259" s="81"/>
      <c r="V259" s="81"/>
      <c r="W259" s="90"/>
    </row>
    <row r="260" spans="5:23" x14ac:dyDescent="0.25">
      <c r="E260" s="27"/>
      <c r="F260" s="27"/>
      <c r="G260" s="27"/>
      <c r="H260" s="90"/>
      <c r="I260" s="81"/>
      <c r="J260" s="81"/>
      <c r="K260" s="90"/>
      <c r="L260" s="81"/>
      <c r="M260" s="81"/>
      <c r="N260" s="90"/>
      <c r="O260" s="81"/>
      <c r="P260" s="81"/>
      <c r="Q260" s="90"/>
      <c r="R260" s="81"/>
      <c r="S260" s="81"/>
      <c r="T260" s="90"/>
      <c r="U260" s="81"/>
      <c r="V260" s="81"/>
      <c r="W260" s="90"/>
    </row>
    <row r="261" spans="5:23" x14ac:dyDescent="0.25">
      <c r="E261" s="27"/>
      <c r="F261" s="27"/>
      <c r="G261" s="27"/>
      <c r="H261" s="90"/>
      <c r="I261" s="81"/>
      <c r="J261" s="81"/>
      <c r="K261" s="90"/>
      <c r="L261" s="81"/>
      <c r="M261" s="81"/>
      <c r="N261" s="90"/>
      <c r="O261" s="81"/>
      <c r="P261" s="81"/>
      <c r="Q261" s="90"/>
      <c r="R261" s="81"/>
      <c r="S261" s="81"/>
      <c r="T261" s="90"/>
      <c r="U261" s="81"/>
      <c r="V261" s="81"/>
      <c r="W261" s="90"/>
    </row>
    <row r="262" spans="5:23" x14ac:dyDescent="0.25">
      <c r="E262" s="27"/>
      <c r="F262" s="27"/>
      <c r="G262" s="27"/>
      <c r="H262" s="90"/>
      <c r="I262" s="81"/>
      <c r="J262" s="81"/>
      <c r="K262" s="90"/>
      <c r="L262" s="81"/>
      <c r="M262" s="81"/>
      <c r="N262" s="90"/>
      <c r="O262" s="81"/>
      <c r="P262" s="81"/>
      <c r="Q262" s="90"/>
      <c r="R262" s="81"/>
      <c r="S262" s="81"/>
      <c r="T262" s="90"/>
      <c r="U262" s="81"/>
      <c r="V262" s="81"/>
      <c r="W262" s="90"/>
    </row>
    <row r="263" spans="5:23" x14ac:dyDescent="0.25">
      <c r="E263" s="27"/>
      <c r="F263" s="27"/>
      <c r="G263" s="27"/>
      <c r="H263" s="90"/>
      <c r="I263" s="81"/>
      <c r="J263" s="81"/>
      <c r="K263" s="90"/>
      <c r="L263" s="81"/>
      <c r="M263" s="81"/>
      <c r="N263" s="90"/>
      <c r="O263" s="81"/>
      <c r="P263" s="81"/>
      <c r="Q263" s="90"/>
      <c r="R263" s="81"/>
      <c r="S263" s="81"/>
      <c r="T263" s="90"/>
      <c r="U263" s="81"/>
      <c r="V263" s="81"/>
      <c r="W263" s="90"/>
    </row>
    <row r="264" spans="5:23" x14ac:dyDescent="0.25">
      <c r="E264" s="27"/>
      <c r="F264" s="27"/>
      <c r="G264" s="27"/>
      <c r="H264" s="90"/>
      <c r="I264" s="81"/>
      <c r="J264" s="81"/>
      <c r="K264" s="90"/>
      <c r="L264" s="81"/>
      <c r="M264" s="81"/>
      <c r="N264" s="90"/>
      <c r="O264" s="81"/>
      <c r="P264" s="81"/>
      <c r="Q264" s="90"/>
      <c r="R264" s="81"/>
      <c r="S264" s="81"/>
      <c r="T264" s="90"/>
      <c r="U264" s="81"/>
      <c r="V264" s="81"/>
      <c r="W264" s="90"/>
    </row>
    <row r="265" spans="5:23" x14ac:dyDescent="0.25">
      <c r="E265" s="27"/>
      <c r="F265" s="27"/>
      <c r="G265" s="27"/>
      <c r="H265" s="90"/>
      <c r="I265" s="81"/>
      <c r="J265" s="81"/>
      <c r="K265" s="90"/>
      <c r="L265" s="81"/>
      <c r="M265" s="81"/>
      <c r="N265" s="90"/>
      <c r="O265" s="81"/>
      <c r="P265" s="81"/>
      <c r="Q265" s="90"/>
      <c r="R265" s="81"/>
      <c r="S265" s="81"/>
      <c r="T265" s="90"/>
      <c r="U265" s="81"/>
      <c r="V265" s="81"/>
      <c r="W265" s="90"/>
    </row>
    <row r="266" spans="5:23" x14ac:dyDescent="0.25">
      <c r="E266" s="27"/>
      <c r="F266" s="27"/>
      <c r="G266" s="27"/>
      <c r="H266" s="90"/>
      <c r="I266" s="81"/>
      <c r="J266" s="81"/>
      <c r="K266" s="90"/>
      <c r="L266" s="81"/>
      <c r="M266" s="81"/>
      <c r="N266" s="90"/>
      <c r="O266" s="81"/>
      <c r="P266" s="81"/>
      <c r="Q266" s="90"/>
      <c r="R266" s="81"/>
      <c r="S266" s="81"/>
      <c r="T266" s="90"/>
      <c r="U266" s="81"/>
      <c r="V266" s="81"/>
      <c r="W266" s="90"/>
    </row>
    <row r="267" spans="5:23" x14ac:dyDescent="0.25">
      <c r="E267" s="27"/>
      <c r="F267" s="27"/>
      <c r="G267" s="27"/>
      <c r="H267" s="90"/>
      <c r="I267" s="81"/>
      <c r="J267" s="81"/>
      <c r="K267" s="90"/>
      <c r="L267" s="81"/>
      <c r="M267" s="81"/>
      <c r="N267" s="90"/>
      <c r="O267" s="81"/>
      <c r="P267" s="81"/>
      <c r="Q267" s="90"/>
      <c r="R267" s="81"/>
      <c r="S267" s="81"/>
      <c r="T267" s="90"/>
      <c r="U267" s="81"/>
      <c r="V267" s="81"/>
      <c r="W267" s="90"/>
    </row>
    <row r="268" spans="5:23" x14ac:dyDescent="0.25">
      <c r="E268" s="27"/>
      <c r="F268" s="27"/>
      <c r="G268" s="27"/>
      <c r="H268" s="90"/>
      <c r="I268" s="81"/>
      <c r="J268" s="81"/>
      <c r="K268" s="90"/>
      <c r="L268" s="81"/>
      <c r="M268" s="81"/>
      <c r="N268" s="90"/>
      <c r="O268" s="81"/>
      <c r="P268" s="81"/>
      <c r="Q268" s="90"/>
      <c r="R268" s="81"/>
      <c r="S268" s="81"/>
      <c r="T268" s="90"/>
      <c r="U268" s="81"/>
      <c r="V268" s="81"/>
      <c r="W268" s="90"/>
    </row>
    <row r="269" spans="5:23" x14ac:dyDescent="0.25">
      <c r="E269" s="27"/>
      <c r="F269" s="27"/>
      <c r="G269" s="27"/>
      <c r="H269" s="90"/>
      <c r="I269" s="81"/>
      <c r="J269" s="81"/>
      <c r="K269" s="90"/>
      <c r="L269" s="81"/>
      <c r="M269" s="81"/>
      <c r="N269" s="90"/>
      <c r="O269" s="81"/>
      <c r="P269" s="81"/>
      <c r="Q269" s="90"/>
      <c r="R269" s="81"/>
      <c r="S269" s="81"/>
      <c r="T269" s="90"/>
      <c r="U269" s="81"/>
      <c r="V269" s="81"/>
      <c r="W269" s="90"/>
    </row>
    <row r="270" spans="5:23" x14ac:dyDescent="0.25">
      <c r="E270" s="27"/>
      <c r="F270" s="27"/>
      <c r="G270" s="27"/>
      <c r="H270" s="90"/>
      <c r="I270" s="81"/>
      <c r="J270" s="81"/>
      <c r="K270" s="90"/>
      <c r="L270" s="81"/>
      <c r="M270" s="81"/>
      <c r="N270" s="90"/>
      <c r="O270" s="81"/>
      <c r="P270" s="81"/>
      <c r="Q270" s="90"/>
      <c r="R270" s="81"/>
      <c r="S270" s="81"/>
      <c r="T270" s="90"/>
      <c r="U270" s="81"/>
      <c r="V270" s="81"/>
      <c r="W270" s="90"/>
    </row>
    <row r="271" spans="5:23" x14ac:dyDescent="0.25">
      <c r="E271" s="27"/>
      <c r="F271" s="27"/>
      <c r="G271" s="27"/>
      <c r="H271" s="90"/>
      <c r="I271" s="81"/>
      <c r="J271" s="81"/>
      <c r="K271" s="90"/>
      <c r="L271" s="81"/>
      <c r="M271" s="81"/>
      <c r="N271" s="90"/>
      <c r="O271" s="81"/>
      <c r="P271" s="81"/>
      <c r="Q271" s="90"/>
      <c r="R271" s="81"/>
      <c r="S271" s="81"/>
      <c r="T271" s="90"/>
      <c r="U271" s="81"/>
      <c r="V271" s="81"/>
      <c r="W271" s="90"/>
    </row>
    <row r="272" spans="5:23" x14ac:dyDescent="0.25">
      <c r="E272" s="27"/>
      <c r="F272" s="27"/>
      <c r="G272" s="27"/>
      <c r="H272" s="90"/>
      <c r="I272" s="81"/>
      <c r="J272" s="81"/>
      <c r="K272" s="90"/>
      <c r="L272" s="81"/>
      <c r="M272" s="81"/>
      <c r="N272" s="90"/>
      <c r="O272" s="81"/>
      <c r="P272" s="81"/>
      <c r="Q272" s="90"/>
      <c r="R272" s="81"/>
      <c r="S272" s="81"/>
      <c r="T272" s="90"/>
      <c r="U272" s="81"/>
      <c r="V272" s="81"/>
      <c r="W272" s="90"/>
    </row>
    <row r="273" spans="5:23" x14ac:dyDescent="0.25">
      <c r="E273" s="27"/>
      <c r="F273" s="27"/>
      <c r="G273" s="27"/>
      <c r="H273" s="90"/>
      <c r="I273" s="81"/>
      <c r="J273" s="81"/>
      <c r="K273" s="90"/>
      <c r="L273" s="81"/>
      <c r="M273" s="81"/>
      <c r="N273" s="90"/>
      <c r="O273" s="81"/>
      <c r="P273" s="81"/>
      <c r="Q273" s="90"/>
      <c r="R273" s="81"/>
      <c r="S273" s="81"/>
      <c r="T273" s="90"/>
      <c r="U273" s="81"/>
      <c r="V273" s="81"/>
      <c r="W273" s="90"/>
    </row>
    <row r="274" spans="5:23" x14ac:dyDescent="0.25">
      <c r="E274" s="27"/>
      <c r="F274" s="27"/>
      <c r="G274" s="27"/>
      <c r="H274" s="90"/>
      <c r="I274" s="81"/>
      <c r="J274" s="81"/>
      <c r="K274" s="90"/>
      <c r="L274" s="81"/>
      <c r="M274" s="81"/>
      <c r="N274" s="90"/>
      <c r="O274" s="81"/>
      <c r="P274" s="81"/>
      <c r="Q274" s="90"/>
      <c r="R274" s="81"/>
      <c r="S274" s="81"/>
      <c r="T274" s="90"/>
      <c r="U274" s="81"/>
      <c r="V274" s="81"/>
      <c r="W274" s="90"/>
    </row>
    <row r="275" spans="5:23" x14ac:dyDescent="0.25">
      <c r="E275" s="27"/>
      <c r="F275" s="27"/>
      <c r="G275" s="27"/>
      <c r="H275" s="90"/>
      <c r="I275" s="81"/>
      <c r="J275" s="81"/>
      <c r="K275" s="90"/>
      <c r="L275" s="81"/>
      <c r="M275" s="81"/>
      <c r="N275" s="90"/>
      <c r="O275" s="81"/>
      <c r="P275" s="81"/>
      <c r="Q275" s="90"/>
      <c r="R275" s="81"/>
      <c r="S275" s="81"/>
      <c r="T275" s="90"/>
      <c r="U275" s="81"/>
      <c r="V275" s="81"/>
      <c r="W275" s="90"/>
    </row>
    <row r="276" spans="5:23" x14ac:dyDescent="0.25">
      <c r="E276" s="27"/>
      <c r="F276" s="27"/>
      <c r="G276" s="27"/>
      <c r="H276" s="90"/>
      <c r="I276" s="81"/>
      <c r="J276" s="81"/>
      <c r="K276" s="90"/>
      <c r="L276" s="81"/>
      <c r="M276" s="81"/>
      <c r="N276" s="90"/>
      <c r="O276" s="81"/>
      <c r="P276" s="81"/>
      <c r="Q276" s="90"/>
      <c r="R276" s="81"/>
      <c r="S276" s="81"/>
      <c r="T276" s="90"/>
      <c r="U276" s="81"/>
      <c r="V276" s="81"/>
      <c r="W276" s="90"/>
    </row>
    <row r="277" spans="5:23" x14ac:dyDescent="0.25">
      <c r="E277" s="27"/>
      <c r="F277" s="27"/>
      <c r="G277" s="27"/>
      <c r="H277" s="90"/>
      <c r="I277" s="81"/>
      <c r="J277" s="81"/>
      <c r="K277" s="90"/>
      <c r="L277" s="81"/>
      <c r="M277" s="81"/>
      <c r="N277" s="90"/>
      <c r="O277" s="81"/>
      <c r="P277" s="81"/>
      <c r="Q277" s="90"/>
      <c r="R277" s="81"/>
      <c r="S277" s="81"/>
      <c r="T277" s="90"/>
      <c r="U277" s="81"/>
      <c r="V277" s="81"/>
      <c r="W277" s="90"/>
    </row>
    <row r="278" spans="5:23" x14ac:dyDescent="0.25">
      <c r="E278" s="27"/>
      <c r="F278" s="27"/>
      <c r="G278" s="27"/>
      <c r="H278" s="90"/>
      <c r="I278" s="81"/>
      <c r="J278" s="81"/>
      <c r="K278" s="90"/>
      <c r="L278" s="81"/>
      <c r="M278" s="81"/>
      <c r="N278" s="90"/>
      <c r="O278" s="81"/>
      <c r="P278" s="81"/>
      <c r="Q278" s="90"/>
      <c r="R278" s="81"/>
      <c r="S278" s="81"/>
      <c r="T278" s="90"/>
      <c r="U278" s="81"/>
      <c r="V278" s="81"/>
      <c r="W278" s="90"/>
    </row>
    <row r="279" spans="5:23" x14ac:dyDescent="0.25">
      <c r="E279" s="27"/>
      <c r="F279" s="27"/>
      <c r="G279" s="27"/>
      <c r="H279" s="90"/>
      <c r="I279" s="81"/>
      <c r="J279" s="81"/>
      <c r="K279" s="90"/>
      <c r="L279" s="81"/>
      <c r="M279" s="81"/>
      <c r="N279" s="90"/>
      <c r="O279" s="81"/>
      <c r="P279" s="81"/>
      <c r="Q279" s="90"/>
      <c r="R279" s="81"/>
      <c r="S279" s="81"/>
      <c r="T279" s="90"/>
      <c r="U279" s="81"/>
      <c r="V279" s="81"/>
      <c r="W279" s="90"/>
    </row>
    <row r="280" spans="5:23" x14ac:dyDescent="0.25">
      <c r="E280" s="27"/>
      <c r="F280" s="27"/>
      <c r="G280" s="27"/>
      <c r="H280" s="90"/>
      <c r="I280" s="81"/>
      <c r="J280" s="81"/>
      <c r="K280" s="90"/>
      <c r="L280" s="81"/>
      <c r="M280" s="81"/>
      <c r="N280" s="90"/>
      <c r="O280" s="81"/>
      <c r="P280" s="81"/>
      <c r="Q280" s="90"/>
      <c r="R280" s="81"/>
      <c r="S280" s="81"/>
      <c r="T280" s="90"/>
      <c r="U280" s="81"/>
      <c r="V280" s="81"/>
      <c r="W280" s="90"/>
    </row>
    <row r="281" spans="5:23" x14ac:dyDescent="0.25">
      <c r="E281" s="27"/>
      <c r="F281" s="27"/>
      <c r="G281" s="27"/>
      <c r="H281" s="90"/>
      <c r="I281" s="81"/>
      <c r="J281" s="81"/>
      <c r="K281" s="90"/>
      <c r="L281" s="81"/>
      <c r="M281" s="81"/>
      <c r="N281" s="90"/>
      <c r="O281" s="81"/>
      <c r="P281" s="81"/>
      <c r="Q281" s="90"/>
      <c r="R281" s="81"/>
      <c r="S281" s="81"/>
      <c r="T281" s="90"/>
      <c r="U281" s="81"/>
      <c r="V281" s="81"/>
      <c r="W281" s="90"/>
    </row>
    <row r="282" spans="5:23" x14ac:dyDescent="0.25">
      <c r="E282" s="27"/>
      <c r="F282" s="27"/>
      <c r="G282" s="27"/>
      <c r="H282" s="90"/>
      <c r="I282" s="81"/>
      <c r="J282" s="81"/>
      <c r="K282" s="90"/>
      <c r="L282" s="81"/>
      <c r="M282" s="81"/>
      <c r="N282" s="90"/>
      <c r="O282" s="81"/>
      <c r="P282" s="81"/>
      <c r="Q282" s="90"/>
      <c r="R282" s="81"/>
      <c r="S282" s="81"/>
      <c r="T282" s="90"/>
      <c r="U282" s="81"/>
      <c r="V282" s="81"/>
      <c r="W282" s="90"/>
    </row>
    <row r="283" spans="5:23" x14ac:dyDescent="0.25">
      <c r="E283" s="27"/>
      <c r="F283" s="27"/>
      <c r="G283" s="27"/>
      <c r="H283" s="90"/>
      <c r="I283" s="81"/>
      <c r="J283" s="81"/>
      <c r="K283" s="90"/>
      <c r="L283" s="81"/>
      <c r="M283" s="81"/>
      <c r="N283" s="90"/>
      <c r="O283" s="81"/>
      <c r="P283" s="81"/>
      <c r="Q283" s="90"/>
      <c r="R283" s="81"/>
      <c r="S283" s="81"/>
      <c r="T283" s="90"/>
      <c r="U283" s="81"/>
      <c r="V283" s="81"/>
      <c r="W283" s="90"/>
    </row>
    <row r="284" spans="5:23" x14ac:dyDescent="0.25">
      <c r="E284" s="27"/>
      <c r="F284" s="27"/>
      <c r="G284" s="27"/>
      <c r="H284" s="90"/>
      <c r="I284" s="81"/>
      <c r="J284" s="81"/>
      <c r="K284" s="90"/>
      <c r="L284" s="81"/>
      <c r="M284" s="81"/>
      <c r="N284" s="90"/>
      <c r="O284" s="81"/>
      <c r="P284" s="81"/>
      <c r="Q284" s="90"/>
      <c r="R284" s="81"/>
      <c r="S284" s="81"/>
      <c r="T284" s="90"/>
      <c r="U284" s="81"/>
      <c r="V284" s="81"/>
      <c r="W284" s="90"/>
    </row>
    <row r="285" spans="5:23" x14ac:dyDescent="0.25">
      <c r="E285" s="27"/>
      <c r="F285" s="27"/>
      <c r="G285" s="27"/>
      <c r="H285" s="90"/>
      <c r="I285" s="81"/>
      <c r="J285" s="81"/>
      <c r="K285" s="90"/>
      <c r="L285" s="81"/>
      <c r="M285" s="81"/>
      <c r="N285" s="90"/>
      <c r="O285" s="81"/>
      <c r="P285" s="81"/>
      <c r="Q285" s="90"/>
      <c r="R285" s="81"/>
      <c r="S285" s="81"/>
      <c r="T285" s="90"/>
      <c r="U285" s="81"/>
      <c r="V285" s="81"/>
      <c r="W285" s="90"/>
    </row>
    <row r="286" spans="5:23" x14ac:dyDescent="0.25">
      <c r="E286" s="27"/>
      <c r="F286" s="27"/>
      <c r="G286" s="27"/>
      <c r="H286" s="90"/>
      <c r="I286" s="81"/>
      <c r="J286" s="81"/>
      <c r="K286" s="90"/>
      <c r="L286" s="81"/>
      <c r="M286" s="81"/>
      <c r="N286" s="90"/>
      <c r="O286" s="81"/>
      <c r="P286" s="81"/>
      <c r="Q286" s="90"/>
      <c r="R286" s="81"/>
      <c r="S286" s="81"/>
      <c r="T286" s="90"/>
      <c r="U286" s="81"/>
      <c r="V286" s="81"/>
      <c r="W286" s="90"/>
    </row>
    <row r="287" spans="5:23" x14ac:dyDescent="0.25">
      <c r="E287" s="27"/>
      <c r="F287" s="27"/>
      <c r="G287" s="27"/>
      <c r="H287" s="90"/>
      <c r="I287" s="81"/>
      <c r="J287" s="81"/>
      <c r="K287" s="90"/>
      <c r="L287" s="81"/>
      <c r="M287" s="81"/>
      <c r="N287" s="90"/>
      <c r="O287" s="81"/>
      <c r="P287" s="81"/>
      <c r="Q287" s="90"/>
      <c r="R287" s="81"/>
      <c r="S287" s="81"/>
      <c r="T287" s="90"/>
      <c r="U287" s="81"/>
      <c r="V287" s="81"/>
      <c r="W287" s="90"/>
    </row>
    <row r="288" spans="5:23" x14ac:dyDescent="0.25">
      <c r="E288" s="27"/>
      <c r="F288" s="27"/>
      <c r="G288" s="27"/>
      <c r="H288" s="90"/>
      <c r="I288" s="81"/>
      <c r="J288" s="81"/>
      <c r="K288" s="90"/>
      <c r="L288" s="81"/>
      <c r="M288" s="81"/>
      <c r="N288" s="90"/>
      <c r="O288" s="81"/>
      <c r="P288" s="81"/>
      <c r="Q288" s="90"/>
      <c r="R288" s="81"/>
      <c r="S288" s="81"/>
      <c r="T288" s="90"/>
      <c r="U288" s="81"/>
      <c r="V288" s="81"/>
      <c r="W288" s="90"/>
    </row>
    <row r="289" spans="5:23" x14ac:dyDescent="0.25">
      <c r="E289" s="27"/>
      <c r="F289" s="27"/>
      <c r="G289" s="27"/>
      <c r="H289" s="90"/>
      <c r="I289" s="81"/>
      <c r="J289" s="81"/>
      <c r="K289" s="90"/>
      <c r="L289" s="81"/>
      <c r="M289" s="81"/>
      <c r="N289" s="90"/>
      <c r="O289" s="81"/>
      <c r="P289" s="81"/>
      <c r="Q289" s="90"/>
      <c r="R289" s="81"/>
      <c r="S289" s="81"/>
      <c r="T289" s="90"/>
      <c r="U289" s="81"/>
      <c r="V289" s="81"/>
      <c r="W289" s="90"/>
    </row>
    <row r="290" spans="5:23" x14ac:dyDescent="0.25">
      <c r="E290" s="27"/>
      <c r="F290" s="27"/>
      <c r="G290" s="27"/>
      <c r="H290" s="90"/>
      <c r="I290" s="81"/>
      <c r="J290" s="81"/>
      <c r="K290" s="90"/>
      <c r="L290" s="81"/>
      <c r="M290" s="81"/>
      <c r="N290" s="90"/>
      <c r="O290" s="81"/>
      <c r="P290" s="81"/>
      <c r="Q290" s="90"/>
      <c r="R290" s="81"/>
      <c r="S290" s="81"/>
      <c r="T290" s="90"/>
      <c r="U290" s="81"/>
      <c r="V290" s="81"/>
      <c r="W290" s="90"/>
    </row>
    <row r="291" spans="5:23" x14ac:dyDescent="0.25">
      <c r="E291" s="27"/>
      <c r="F291" s="27"/>
      <c r="G291" s="27"/>
      <c r="H291" s="90"/>
      <c r="I291" s="81"/>
      <c r="J291" s="81"/>
      <c r="K291" s="90"/>
      <c r="L291" s="81"/>
      <c r="M291" s="81"/>
      <c r="N291" s="90"/>
      <c r="O291" s="81"/>
      <c r="P291" s="81"/>
      <c r="Q291" s="90"/>
      <c r="R291" s="81"/>
      <c r="S291" s="81"/>
      <c r="T291" s="90"/>
      <c r="U291" s="81"/>
      <c r="V291" s="81"/>
      <c r="W291" s="90"/>
    </row>
    <row r="292" spans="5:23" x14ac:dyDescent="0.25">
      <c r="E292" s="27"/>
      <c r="F292" s="27"/>
      <c r="G292" s="27"/>
      <c r="H292" s="90"/>
      <c r="I292" s="81"/>
      <c r="J292" s="81"/>
      <c r="K292" s="90"/>
      <c r="L292" s="81"/>
      <c r="M292" s="81"/>
      <c r="N292" s="90"/>
      <c r="O292" s="81"/>
      <c r="P292" s="81"/>
      <c r="Q292" s="90"/>
      <c r="R292" s="81"/>
      <c r="S292" s="81"/>
      <c r="T292" s="90"/>
      <c r="U292" s="81"/>
      <c r="V292" s="81"/>
      <c r="W292" s="90"/>
    </row>
    <row r="293" spans="5:23" x14ac:dyDescent="0.25">
      <c r="E293" s="27"/>
      <c r="F293" s="27"/>
      <c r="G293" s="27"/>
      <c r="H293" s="90"/>
      <c r="I293" s="81"/>
      <c r="J293" s="81"/>
      <c r="K293" s="90"/>
      <c r="L293" s="81"/>
      <c r="M293" s="81"/>
      <c r="N293" s="90"/>
      <c r="O293" s="81"/>
      <c r="P293" s="81"/>
      <c r="Q293" s="90"/>
      <c r="R293" s="81"/>
      <c r="S293" s="81"/>
      <c r="T293" s="90"/>
      <c r="U293" s="81"/>
      <c r="V293" s="81"/>
      <c r="W293" s="90"/>
    </row>
    <row r="294" spans="5:23" x14ac:dyDescent="0.25">
      <c r="E294" s="27"/>
      <c r="F294" s="27"/>
      <c r="G294" s="27"/>
      <c r="H294" s="90"/>
      <c r="I294" s="81"/>
      <c r="J294" s="81"/>
      <c r="K294" s="90"/>
      <c r="L294" s="81"/>
      <c r="M294" s="81"/>
      <c r="N294" s="90"/>
      <c r="O294" s="81"/>
      <c r="P294" s="81"/>
      <c r="Q294" s="90"/>
      <c r="R294" s="81"/>
      <c r="S294" s="81"/>
      <c r="T294" s="90"/>
      <c r="U294" s="81"/>
      <c r="V294" s="81"/>
      <c r="W294" s="90"/>
    </row>
    <row r="295" spans="5:23" x14ac:dyDescent="0.25">
      <c r="E295" s="27"/>
      <c r="F295" s="27"/>
      <c r="G295" s="27"/>
      <c r="H295" s="90"/>
      <c r="I295" s="81"/>
      <c r="J295" s="81"/>
      <c r="K295" s="90"/>
      <c r="L295" s="81"/>
      <c r="M295" s="81"/>
      <c r="N295" s="90"/>
      <c r="O295" s="81"/>
      <c r="P295" s="81"/>
      <c r="Q295" s="90"/>
      <c r="R295" s="81"/>
      <c r="S295" s="81"/>
      <c r="T295" s="90"/>
      <c r="U295" s="81"/>
      <c r="V295" s="81"/>
      <c r="W295" s="90"/>
    </row>
    <row r="296" spans="5:23" x14ac:dyDescent="0.25">
      <c r="E296" s="27"/>
      <c r="F296" s="27"/>
      <c r="G296" s="27"/>
      <c r="H296" s="90"/>
      <c r="I296" s="81"/>
      <c r="J296" s="81"/>
      <c r="K296" s="90"/>
      <c r="L296" s="81"/>
      <c r="M296" s="81"/>
      <c r="N296" s="90"/>
      <c r="O296" s="81"/>
      <c r="P296" s="81"/>
      <c r="Q296" s="90"/>
      <c r="R296" s="81"/>
      <c r="S296" s="81"/>
      <c r="T296" s="90"/>
      <c r="U296" s="81"/>
      <c r="V296" s="81"/>
      <c r="W296" s="90"/>
    </row>
    <row r="297" spans="5:23" x14ac:dyDescent="0.25">
      <c r="E297" s="27"/>
      <c r="F297" s="27"/>
      <c r="G297" s="27"/>
      <c r="H297" s="90"/>
      <c r="I297" s="81"/>
      <c r="J297" s="81"/>
      <c r="K297" s="90"/>
      <c r="L297" s="81"/>
      <c r="M297" s="81"/>
      <c r="N297" s="90"/>
      <c r="O297" s="81"/>
      <c r="P297" s="81"/>
      <c r="Q297" s="90"/>
      <c r="R297" s="81"/>
      <c r="S297" s="81"/>
      <c r="T297" s="90"/>
      <c r="U297" s="81"/>
      <c r="V297" s="81"/>
      <c r="W297" s="90"/>
    </row>
    <row r="298" spans="5:23" x14ac:dyDescent="0.25">
      <c r="E298" s="27"/>
      <c r="F298" s="27"/>
      <c r="G298" s="27"/>
      <c r="H298" s="90"/>
      <c r="I298" s="81"/>
      <c r="J298" s="81"/>
      <c r="K298" s="90"/>
      <c r="L298" s="81"/>
      <c r="M298" s="81"/>
      <c r="N298" s="90"/>
      <c r="O298" s="81"/>
      <c r="P298" s="81"/>
      <c r="Q298" s="90"/>
      <c r="R298" s="81"/>
      <c r="S298" s="81"/>
      <c r="T298" s="90"/>
      <c r="U298" s="81"/>
      <c r="V298" s="81"/>
      <c r="W298" s="90"/>
    </row>
    <row r="299" spans="5:23" x14ac:dyDescent="0.25">
      <c r="E299" s="27"/>
      <c r="F299" s="27"/>
      <c r="G299" s="27"/>
      <c r="H299" s="90"/>
      <c r="I299" s="81"/>
      <c r="J299" s="81"/>
      <c r="K299" s="90"/>
      <c r="L299" s="81"/>
      <c r="M299" s="81"/>
      <c r="N299" s="90"/>
      <c r="O299" s="81"/>
      <c r="P299" s="81"/>
      <c r="Q299" s="90"/>
      <c r="R299" s="81"/>
      <c r="S299" s="81"/>
      <c r="T299" s="90"/>
      <c r="U299" s="81"/>
      <c r="V299" s="81"/>
      <c r="W299" s="90"/>
    </row>
    <row r="300" spans="5:23" x14ac:dyDescent="0.25">
      <c r="E300" s="27"/>
      <c r="F300" s="27"/>
      <c r="G300" s="27"/>
      <c r="H300" s="90"/>
      <c r="I300" s="81"/>
      <c r="J300" s="81"/>
      <c r="K300" s="90"/>
      <c r="L300" s="81"/>
      <c r="M300" s="81"/>
      <c r="N300" s="90"/>
      <c r="O300" s="81"/>
      <c r="P300" s="81"/>
      <c r="Q300" s="90"/>
      <c r="R300" s="81"/>
      <c r="S300" s="81"/>
      <c r="T300" s="90"/>
      <c r="U300" s="81"/>
      <c r="V300" s="81"/>
      <c r="W300" s="90"/>
    </row>
    <row r="301" spans="5:23" x14ac:dyDescent="0.25">
      <c r="E301" s="27"/>
      <c r="F301" s="27"/>
      <c r="G301" s="27"/>
      <c r="H301" s="90"/>
      <c r="I301" s="81"/>
      <c r="J301" s="81"/>
      <c r="K301" s="90"/>
      <c r="L301" s="81"/>
      <c r="M301" s="81"/>
      <c r="N301" s="90"/>
      <c r="O301" s="81"/>
      <c r="P301" s="81"/>
      <c r="Q301" s="90"/>
      <c r="R301" s="81"/>
      <c r="S301" s="81"/>
      <c r="T301" s="90"/>
      <c r="U301" s="81"/>
      <c r="V301" s="81"/>
      <c r="W301" s="90"/>
    </row>
    <row r="302" spans="5:23" x14ac:dyDescent="0.25">
      <c r="E302" s="27"/>
      <c r="F302" s="27"/>
      <c r="G302" s="27"/>
      <c r="H302" s="90"/>
      <c r="I302" s="81"/>
      <c r="J302" s="81"/>
      <c r="K302" s="90"/>
      <c r="L302" s="81"/>
      <c r="M302" s="81"/>
      <c r="N302" s="90"/>
      <c r="O302" s="81"/>
      <c r="P302" s="81"/>
      <c r="Q302" s="90"/>
      <c r="R302" s="81"/>
      <c r="S302" s="81"/>
      <c r="T302" s="90"/>
      <c r="U302" s="81"/>
      <c r="V302" s="81"/>
      <c r="W302" s="90"/>
    </row>
    <row r="303" spans="5:23" x14ac:dyDescent="0.25">
      <c r="E303" s="27"/>
      <c r="F303" s="27"/>
      <c r="G303" s="27"/>
      <c r="H303" s="90"/>
      <c r="I303" s="81"/>
      <c r="J303" s="81"/>
      <c r="K303" s="90"/>
      <c r="L303" s="81"/>
      <c r="M303" s="81"/>
      <c r="N303" s="90"/>
      <c r="O303" s="81"/>
      <c r="P303" s="81"/>
      <c r="Q303" s="90"/>
      <c r="R303" s="81"/>
      <c r="S303" s="81"/>
      <c r="T303" s="90"/>
      <c r="U303" s="81"/>
      <c r="V303" s="81"/>
      <c r="W303" s="90"/>
    </row>
    <row r="304" spans="5:23" x14ac:dyDescent="0.25">
      <c r="E304" s="27"/>
      <c r="F304" s="27"/>
      <c r="G304" s="27"/>
      <c r="H304" s="90"/>
      <c r="I304" s="81"/>
      <c r="J304" s="81"/>
      <c r="K304" s="90"/>
      <c r="L304" s="81"/>
      <c r="M304" s="81"/>
      <c r="N304" s="90"/>
      <c r="O304" s="81"/>
      <c r="P304" s="81"/>
      <c r="Q304" s="90"/>
      <c r="R304" s="81"/>
      <c r="S304" s="81"/>
      <c r="T304" s="90"/>
      <c r="U304" s="81"/>
      <c r="V304" s="81"/>
      <c r="W304" s="90"/>
    </row>
    <row r="305" spans="5:23" x14ac:dyDescent="0.25">
      <c r="E305" s="27"/>
      <c r="F305" s="27"/>
      <c r="G305" s="27"/>
      <c r="H305" s="90"/>
      <c r="I305" s="81"/>
      <c r="J305" s="81"/>
      <c r="K305" s="90"/>
      <c r="L305" s="81"/>
      <c r="M305" s="81"/>
      <c r="N305" s="90"/>
      <c r="O305" s="81"/>
      <c r="P305" s="81"/>
      <c r="Q305" s="90"/>
      <c r="R305" s="81"/>
      <c r="S305" s="81"/>
      <c r="T305" s="90"/>
      <c r="U305" s="81"/>
      <c r="V305" s="81"/>
      <c r="W305" s="90"/>
    </row>
    <row r="306" spans="5:23" x14ac:dyDescent="0.25">
      <c r="E306" s="27"/>
      <c r="F306" s="27"/>
      <c r="G306" s="27"/>
      <c r="H306" s="90"/>
      <c r="I306" s="81"/>
      <c r="J306" s="81"/>
      <c r="K306" s="90"/>
      <c r="L306" s="81"/>
      <c r="M306" s="81"/>
      <c r="N306" s="90"/>
      <c r="O306" s="81"/>
      <c r="P306" s="81"/>
      <c r="Q306" s="90"/>
      <c r="R306" s="81"/>
      <c r="S306" s="81"/>
      <c r="T306" s="90"/>
      <c r="U306" s="81"/>
      <c r="V306" s="81"/>
      <c r="W306" s="90"/>
    </row>
    <row r="307" spans="5:23" x14ac:dyDescent="0.25">
      <c r="E307" s="27"/>
      <c r="F307" s="27"/>
      <c r="G307" s="27"/>
      <c r="H307" s="90"/>
      <c r="I307" s="81"/>
      <c r="J307" s="81"/>
      <c r="K307" s="90"/>
      <c r="L307" s="81"/>
      <c r="M307" s="81"/>
      <c r="N307" s="90"/>
      <c r="O307" s="81"/>
      <c r="P307" s="81"/>
      <c r="Q307" s="90"/>
      <c r="R307" s="81"/>
      <c r="S307" s="81"/>
      <c r="T307" s="90"/>
      <c r="U307" s="81"/>
      <c r="V307" s="81"/>
      <c r="W307" s="90"/>
    </row>
    <row r="308" spans="5:23" x14ac:dyDescent="0.25">
      <c r="E308" s="27"/>
      <c r="F308" s="27"/>
      <c r="G308" s="27"/>
      <c r="H308" s="90"/>
      <c r="I308" s="81"/>
      <c r="J308" s="81"/>
      <c r="K308" s="90"/>
      <c r="L308" s="81"/>
      <c r="M308" s="81"/>
      <c r="N308" s="90"/>
      <c r="O308" s="81"/>
      <c r="P308" s="81"/>
      <c r="Q308" s="90"/>
      <c r="R308" s="81"/>
      <c r="S308" s="81"/>
      <c r="T308" s="90"/>
      <c r="U308" s="81"/>
      <c r="V308" s="81"/>
      <c r="W308" s="90"/>
    </row>
    <row r="309" spans="5:23" x14ac:dyDescent="0.25">
      <c r="E309" s="27"/>
      <c r="F309" s="27"/>
      <c r="G309" s="27"/>
      <c r="H309" s="90"/>
      <c r="I309" s="81"/>
      <c r="J309" s="81"/>
      <c r="K309" s="90"/>
      <c r="L309" s="81"/>
      <c r="M309" s="81"/>
      <c r="N309" s="90"/>
      <c r="O309" s="81"/>
      <c r="P309" s="81"/>
      <c r="Q309" s="90"/>
      <c r="R309" s="81"/>
      <c r="S309" s="81"/>
      <c r="T309" s="90"/>
      <c r="U309" s="81"/>
      <c r="V309" s="81"/>
      <c r="W309" s="90"/>
    </row>
    <row r="310" spans="5:23" x14ac:dyDescent="0.25">
      <c r="E310" s="27"/>
      <c r="F310" s="27"/>
      <c r="G310" s="27"/>
      <c r="H310" s="90"/>
      <c r="I310" s="81"/>
      <c r="J310" s="81"/>
      <c r="K310" s="90"/>
      <c r="L310" s="81"/>
      <c r="M310" s="81"/>
      <c r="N310" s="90"/>
      <c r="O310" s="81"/>
      <c r="P310" s="81"/>
      <c r="Q310" s="90"/>
      <c r="R310" s="81"/>
      <c r="S310" s="81"/>
      <c r="T310" s="90"/>
      <c r="U310" s="81"/>
      <c r="V310" s="81"/>
      <c r="W310" s="90"/>
    </row>
    <row r="311" spans="5:23" x14ac:dyDescent="0.25">
      <c r="E311" s="27"/>
      <c r="F311" s="27"/>
      <c r="G311" s="27"/>
      <c r="H311" s="90"/>
      <c r="I311" s="81"/>
      <c r="J311" s="81"/>
      <c r="K311" s="90"/>
      <c r="L311" s="81"/>
      <c r="M311" s="81"/>
      <c r="N311" s="90"/>
      <c r="O311" s="81"/>
      <c r="P311" s="81"/>
      <c r="Q311" s="90"/>
      <c r="R311" s="81"/>
      <c r="S311" s="81"/>
      <c r="T311" s="90"/>
      <c r="U311" s="81"/>
      <c r="V311" s="81"/>
      <c r="W311" s="90"/>
    </row>
    <row r="312" spans="5:23" x14ac:dyDescent="0.25">
      <c r="E312" s="27"/>
      <c r="F312" s="27"/>
      <c r="G312" s="27"/>
      <c r="H312" s="90"/>
      <c r="I312" s="81"/>
      <c r="J312" s="81"/>
      <c r="K312" s="90"/>
      <c r="L312" s="81"/>
      <c r="M312" s="81"/>
      <c r="N312" s="90"/>
      <c r="O312" s="81"/>
      <c r="P312" s="81"/>
      <c r="Q312" s="90"/>
      <c r="R312" s="81"/>
      <c r="S312" s="81"/>
      <c r="T312" s="90"/>
      <c r="U312" s="81"/>
      <c r="V312" s="81"/>
      <c r="W312" s="90"/>
    </row>
    <row r="313" spans="5:23" x14ac:dyDescent="0.25">
      <c r="E313" s="27"/>
      <c r="F313" s="27"/>
      <c r="G313" s="27"/>
      <c r="H313" s="90"/>
      <c r="I313" s="81"/>
      <c r="J313" s="81"/>
      <c r="K313" s="90"/>
      <c r="L313" s="81"/>
      <c r="M313" s="81"/>
      <c r="N313" s="90"/>
      <c r="O313" s="81"/>
      <c r="P313" s="81"/>
      <c r="Q313" s="90"/>
      <c r="R313" s="81"/>
      <c r="S313" s="81"/>
      <c r="T313" s="90"/>
      <c r="U313" s="81"/>
      <c r="V313" s="81"/>
      <c r="W313" s="90"/>
    </row>
    <row r="314" spans="5:23" x14ac:dyDescent="0.25">
      <c r="E314" s="27"/>
      <c r="F314" s="27"/>
      <c r="G314" s="27"/>
      <c r="H314" s="90"/>
      <c r="I314" s="81"/>
      <c r="J314" s="81"/>
      <c r="K314" s="90"/>
      <c r="L314" s="81"/>
      <c r="M314" s="81"/>
      <c r="N314" s="90"/>
      <c r="O314" s="81"/>
      <c r="P314" s="81"/>
      <c r="Q314" s="90"/>
      <c r="R314" s="81"/>
      <c r="S314" s="81"/>
      <c r="T314" s="90"/>
      <c r="U314" s="81"/>
      <c r="V314" s="81"/>
      <c r="W314" s="90"/>
    </row>
    <row r="315" spans="5:23" x14ac:dyDescent="0.25">
      <c r="E315" s="27"/>
      <c r="F315" s="27"/>
      <c r="G315" s="27"/>
      <c r="H315" s="90"/>
      <c r="I315" s="81"/>
      <c r="J315" s="81"/>
      <c r="K315" s="90"/>
      <c r="L315" s="81"/>
      <c r="M315" s="81"/>
      <c r="N315" s="90"/>
      <c r="O315" s="81"/>
      <c r="P315" s="81"/>
      <c r="Q315" s="90"/>
      <c r="R315" s="81"/>
      <c r="S315" s="81"/>
      <c r="T315" s="90"/>
      <c r="U315" s="81"/>
      <c r="V315" s="81"/>
      <c r="W315" s="90"/>
    </row>
    <row r="316" spans="5:23" x14ac:dyDescent="0.25">
      <c r="E316" s="27"/>
      <c r="F316" s="27"/>
      <c r="G316" s="27"/>
      <c r="H316" s="90"/>
      <c r="I316" s="81"/>
      <c r="J316" s="81"/>
      <c r="K316" s="90"/>
      <c r="L316" s="81"/>
      <c r="M316" s="81"/>
      <c r="N316" s="90"/>
      <c r="O316" s="81"/>
      <c r="P316" s="81"/>
      <c r="Q316" s="90"/>
      <c r="R316" s="81"/>
      <c r="S316" s="81"/>
      <c r="T316" s="90"/>
      <c r="U316" s="81"/>
      <c r="V316" s="81"/>
      <c r="W316" s="90"/>
    </row>
    <row r="317" spans="5:23" x14ac:dyDescent="0.25">
      <c r="E317" s="27"/>
      <c r="F317" s="27"/>
      <c r="G317" s="27"/>
      <c r="H317" s="90"/>
      <c r="I317" s="81"/>
      <c r="J317" s="81"/>
      <c r="K317" s="90"/>
      <c r="L317" s="81"/>
      <c r="M317" s="81"/>
      <c r="N317" s="90"/>
      <c r="O317" s="81"/>
      <c r="P317" s="81"/>
      <c r="Q317" s="90"/>
      <c r="R317" s="81"/>
      <c r="S317" s="81"/>
      <c r="T317" s="90"/>
      <c r="U317" s="81"/>
      <c r="V317" s="81"/>
      <c r="W317" s="90"/>
    </row>
    <row r="318" spans="5:23" x14ac:dyDescent="0.25">
      <c r="E318" s="27"/>
      <c r="F318" s="27"/>
      <c r="G318" s="27"/>
      <c r="H318" s="90"/>
      <c r="I318" s="81"/>
      <c r="J318" s="81"/>
      <c r="K318" s="90"/>
      <c r="L318" s="81"/>
      <c r="M318" s="81"/>
      <c r="N318" s="90"/>
      <c r="O318" s="81"/>
      <c r="P318" s="81"/>
      <c r="Q318" s="90"/>
      <c r="R318" s="81"/>
      <c r="S318" s="81"/>
      <c r="T318" s="90"/>
      <c r="U318" s="81"/>
      <c r="V318" s="81"/>
      <c r="W318" s="90"/>
    </row>
    <row r="319" spans="5:23" x14ac:dyDescent="0.25">
      <c r="E319" s="27"/>
      <c r="F319" s="27"/>
      <c r="G319" s="27"/>
      <c r="H319" s="90"/>
      <c r="I319" s="81"/>
      <c r="J319" s="81"/>
      <c r="K319" s="90"/>
      <c r="L319" s="81"/>
      <c r="M319" s="81"/>
      <c r="N319" s="90"/>
      <c r="O319" s="81"/>
      <c r="P319" s="81"/>
      <c r="Q319" s="90"/>
      <c r="R319" s="81"/>
      <c r="S319" s="81"/>
      <c r="T319" s="90"/>
      <c r="U319" s="81"/>
      <c r="V319" s="81"/>
      <c r="W319" s="90"/>
    </row>
    <row r="320" spans="5:23" x14ac:dyDescent="0.25">
      <c r="E320" s="27"/>
      <c r="F320" s="27"/>
      <c r="G320" s="27"/>
      <c r="H320" s="90"/>
      <c r="I320" s="81"/>
      <c r="J320" s="81"/>
      <c r="K320" s="90"/>
      <c r="L320" s="81"/>
      <c r="M320" s="81"/>
      <c r="N320" s="90"/>
      <c r="O320" s="81"/>
      <c r="P320" s="81"/>
      <c r="Q320" s="90"/>
      <c r="R320" s="81"/>
      <c r="S320" s="81"/>
      <c r="T320" s="90"/>
      <c r="U320" s="81"/>
      <c r="V320" s="81"/>
      <c r="W320" s="90"/>
    </row>
    <row r="321" spans="5:23" x14ac:dyDescent="0.25">
      <c r="E321" s="27"/>
      <c r="F321" s="27"/>
      <c r="G321" s="27"/>
      <c r="H321" s="90"/>
      <c r="I321" s="81"/>
      <c r="J321" s="81"/>
      <c r="K321" s="90"/>
      <c r="L321" s="81"/>
      <c r="M321" s="81"/>
      <c r="N321" s="90"/>
      <c r="O321" s="81"/>
      <c r="P321" s="81"/>
      <c r="Q321" s="90"/>
      <c r="R321" s="81"/>
      <c r="S321" s="81"/>
      <c r="T321" s="90"/>
      <c r="U321" s="81"/>
      <c r="V321" s="81"/>
      <c r="W321" s="90"/>
    </row>
    <row r="322" spans="5:23" x14ac:dyDescent="0.25">
      <c r="E322" s="27"/>
      <c r="F322" s="27"/>
      <c r="G322" s="27"/>
      <c r="H322" s="90"/>
      <c r="I322" s="81"/>
      <c r="J322" s="81"/>
      <c r="K322" s="90"/>
      <c r="L322" s="81"/>
      <c r="M322" s="81"/>
      <c r="N322" s="90"/>
      <c r="O322" s="81"/>
      <c r="P322" s="81"/>
      <c r="Q322" s="90"/>
      <c r="R322" s="81"/>
      <c r="S322" s="81"/>
      <c r="T322" s="90"/>
      <c r="U322" s="81"/>
      <c r="V322" s="81"/>
      <c r="W322" s="90"/>
    </row>
    <row r="323" spans="5:23" x14ac:dyDescent="0.25">
      <c r="E323" s="27"/>
      <c r="F323" s="27"/>
      <c r="G323" s="27"/>
      <c r="H323" s="90"/>
      <c r="I323" s="81"/>
      <c r="J323" s="81"/>
      <c r="K323" s="90"/>
      <c r="L323" s="81"/>
      <c r="M323" s="81"/>
      <c r="N323" s="90"/>
      <c r="O323" s="81"/>
      <c r="P323" s="81"/>
      <c r="Q323" s="90"/>
      <c r="R323" s="81"/>
      <c r="S323" s="81"/>
      <c r="T323" s="90"/>
      <c r="U323" s="81"/>
      <c r="V323" s="81"/>
      <c r="W323" s="90"/>
    </row>
    <row r="324" spans="5:23" x14ac:dyDescent="0.25">
      <c r="E324" s="27"/>
      <c r="F324" s="27"/>
      <c r="G324" s="27"/>
      <c r="H324" s="90"/>
      <c r="I324" s="81"/>
      <c r="J324" s="81"/>
      <c r="K324" s="90"/>
      <c r="L324" s="81"/>
      <c r="M324" s="81"/>
      <c r="N324" s="90"/>
      <c r="O324" s="81"/>
      <c r="P324" s="81"/>
      <c r="Q324" s="90"/>
      <c r="R324" s="81"/>
      <c r="S324" s="81"/>
      <c r="T324" s="90"/>
      <c r="U324" s="81"/>
      <c r="V324" s="81"/>
      <c r="W324" s="90"/>
    </row>
    <row r="325" spans="5:23" x14ac:dyDescent="0.25">
      <c r="E325" s="27"/>
      <c r="F325" s="27"/>
      <c r="G325" s="27"/>
      <c r="H325" s="90"/>
      <c r="I325" s="81"/>
      <c r="J325" s="81"/>
      <c r="K325" s="90"/>
      <c r="L325" s="81"/>
      <c r="M325" s="81"/>
      <c r="N325" s="90"/>
      <c r="O325" s="81"/>
      <c r="P325" s="81"/>
      <c r="Q325" s="90"/>
      <c r="R325" s="81"/>
      <c r="S325" s="81"/>
      <c r="T325" s="90"/>
      <c r="U325" s="81"/>
      <c r="V325" s="81"/>
      <c r="W325" s="90"/>
    </row>
    <row r="326" spans="5:23" x14ac:dyDescent="0.25">
      <c r="E326" s="27"/>
      <c r="F326" s="27"/>
      <c r="G326" s="27"/>
      <c r="H326" s="90"/>
      <c r="I326" s="81"/>
      <c r="J326" s="81"/>
      <c r="K326" s="90"/>
      <c r="L326" s="81"/>
      <c r="M326" s="81"/>
      <c r="N326" s="90"/>
      <c r="O326" s="81"/>
      <c r="P326" s="81"/>
      <c r="Q326" s="90"/>
      <c r="R326" s="81"/>
      <c r="S326" s="81"/>
      <c r="T326" s="90"/>
      <c r="U326" s="81"/>
      <c r="V326" s="81"/>
      <c r="W326" s="90"/>
    </row>
    <row r="327" spans="5:23" x14ac:dyDescent="0.25">
      <c r="E327" s="27"/>
      <c r="F327" s="27"/>
      <c r="G327" s="27"/>
      <c r="H327" s="90"/>
      <c r="I327" s="81"/>
      <c r="J327" s="81"/>
      <c r="K327" s="90"/>
      <c r="L327" s="81"/>
      <c r="M327" s="81"/>
      <c r="N327" s="90"/>
      <c r="O327" s="81"/>
      <c r="P327" s="81"/>
      <c r="Q327" s="90"/>
      <c r="R327" s="81"/>
      <c r="S327" s="81"/>
      <c r="T327" s="90"/>
      <c r="U327" s="81"/>
      <c r="V327" s="81"/>
      <c r="W327" s="90"/>
    </row>
    <row r="328" spans="5:23" x14ac:dyDescent="0.25">
      <c r="E328" s="27"/>
      <c r="F328" s="27"/>
      <c r="G328" s="27"/>
      <c r="H328" s="90"/>
      <c r="I328" s="81"/>
      <c r="J328" s="81"/>
      <c r="K328" s="90"/>
      <c r="L328" s="81"/>
      <c r="M328" s="81"/>
      <c r="N328" s="90"/>
      <c r="O328" s="81"/>
      <c r="P328" s="81"/>
      <c r="Q328" s="90"/>
      <c r="R328" s="81"/>
      <c r="S328" s="81"/>
      <c r="T328" s="90"/>
      <c r="U328" s="81"/>
      <c r="V328" s="81"/>
      <c r="W328" s="90"/>
    </row>
    <row r="329" spans="5:23" x14ac:dyDescent="0.25">
      <c r="E329" s="27"/>
      <c r="F329" s="27"/>
      <c r="G329" s="27"/>
      <c r="H329" s="90"/>
      <c r="I329" s="81"/>
      <c r="J329" s="81"/>
      <c r="K329" s="90"/>
      <c r="L329" s="81"/>
      <c r="M329" s="81"/>
      <c r="N329" s="90"/>
      <c r="O329" s="81"/>
      <c r="P329" s="81"/>
      <c r="Q329" s="90"/>
      <c r="R329" s="81"/>
      <c r="S329" s="81"/>
      <c r="T329" s="90"/>
      <c r="U329" s="81"/>
      <c r="V329" s="81"/>
      <c r="W329" s="90"/>
    </row>
    <row r="330" spans="5:23" x14ac:dyDescent="0.25">
      <c r="E330" s="27"/>
      <c r="F330" s="27"/>
      <c r="G330" s="27"/>
      <c r="H330" s="90"/>
      <c r="I330" s="81"/>
      <c r="J330" s="81"/>
      <c r="K330" s="90"/>
      <c r="L330" s="81"/>
      <c r="M330" s="81"/>
      <c r="N330" s="90"/>
      <c r="O330" s="81"/>
      <c r="P330" s="81"/>
      <c r="Q330" s="90"/>
      <c r="R330" s="81"/>
      <c r="S330" s="81"/>
      <c r="T330" s="90"/>
      <c r="U330" s="81"/>
      <c r="V330" s="81"/>
      <c r="W330" s="90"/>
    </row>
    <row r="331" spans="5:23" x14ac:dyDescent="0.25">
      <c r="E331" s="27"/>
      <c r="F331" s="27"/>
      <c r="G331" s="27"/>
      <c r="H331" s="90"/>
      <c r="I331" s="81"/>
      <c r="J331" s="81"/>
      <c r="K331" s="90"/>
      <c r="L331" s="81"/>
      <c r="M331" s="81"/>
      <c r="N331" s="90"/>
      <c r="O331" s="81"/>
      <c r="P331" s="81"/>
      <c r="Q331" s="90"/>
      <c r="R331" s="81"/>
      <c r="S331" s="81"/>
      <c r="T331" s="90"/>
      <c r="U331" s="81"/>
      <c r="V331" s="81"/>
      <c r="W331" s="90"/>
    </row>
    <row r="332" spans="5:23" x14ac:dyDescent="0.25">
      <c r="E332" s="27"/>
      <c r="F332" s="27"/>
      <c r="G332" s="27"/>
      <c r="H332" s="90"/>
      <c r="I332" s="81"/>
      <c r="J332" s="81"/>
      <c r="K332" s="90"/>
      <c r="L332" s="81"/>
      <c r="M332" s="81"/>
      <c r="N332" s="90"/>
      <c r="O332" s="81"/>
      <c r="P332" s="81"/>
      <c r="Q332" s="90"/>
      <c r="R332" s="81"/>
      <c r="S332" s="81"/>
      <c r="T332" s="90"/>
      <c r="U332" s="81"/>
      <c r="V332" s="81"/>
      <c r="W332" s="90"/>
    </row>
    <row r="333" spans="5:23" x14ac:dyDescent="0.25">
      <c r="E333" s="27"/>
      <c r="F333" s="27"/>
      <c r="G333" s="27"/>
      <c r="H333" s="90"/>
      <c r="I333" s="81"/>
      <c r="J333" s="81"/>
      <c r="K333" s="90"/>
      <c r="L333" s="81"/>
      <c r="M333" s="81"/>
      <c r="N333" s="90"/>
      <c r="O333" s="81"/>
      <c r="P333" s="81"/>
      <c r="Q333" s="90"/>
      <c r="R333" s="81"/>
      <c r="S333" s="81"/>
      <c r="T333" s="90"/>
      <c r="U333" s="81"/>
      <c r="V333" s="81"/>
      <c r="W333" s="90"/>
    </row>
    <row r="334" spans="5:23" x14ac:dyDescent="0.25">
      <c r="E334" s="27"/>
      <c r="F334" s="27"/>
      <c r="G334" s="27"/>
      <c r="H334" s="90"/>
      <c r="I334" s="81"/>
      <c r="J334" s="81"/>
      <c r="K334" s="90"/>
      <c r="L334" s="81"/>
      <c r="M334" s="81"/>
      <c r="N334" s="90"/>
      <c r="O334" s="81"/>
      <c r="P334" s="81"/>
      <c r="Q334" s="90"/>
      <c r="R334" s="81"/>
      <c r="S334" s="81"/>
      <c r="T334" s="90"/>
      <c r="U334" s="81"/>
      <c r="V334" s="81"/>
      <c r="W334" s="90"/>
    </row>
    <row r="335" spans="5:23" x14ac:dyDescent="0.25">
      <c r="E335" s="27"/>
      <c r="F335" s="27"/>
      <c r="G335" s="27"/>
      <c r="H335" s="90"/>
      <c r="I335" s="81"/>
      <c r="J335" s="81"/>
      <c r="K335" s="90"/>
      <c r="L335" s="81"/>
      <c r="M335" s="81"/>
      <c r="N335" s="90"/>
      <c r="O335" s="81"/>
      <c r="P335" s="81"/>
      <c r="Q335" s="90"/>
      <c r="R335" s="81"/>
      <c r="S335" s="81"/>
      <c r="T335" s="90"/>
      <c r="U335" s="81"/>
      <c r="V335" s="81"/>
      <c r="W335" s="90"/>
    </row>
    <row r="336" spans="5:23" x14ac:dyDescent="0.25">
      <c r="E336" s="27"/>
      <c r="F336" s="27"/>
      <c r="G336" s="27"/>
      <c r="H336" s="90"/>
      <c r="I336" s="81"/>
      <c r="J336" s="81"/>
      <c r="K336" s="90"/>
      <c r="L336" s="81"/>
      <c r="M336" s="81"/>
      <c r="N336" s="90"/>
      <c r="O336" s="81"/>
      <c r="P336" s="81"/>
      <c r="Q336" s="90"/>
      <c r="R336" s="81"/>
      <c r="S336" s="81"/>
      <c r="T336" s="90"/>
      <c r="U336" s="81"/>
      <c r="V336" s="81"/>
      <c r="W336" s="90"/>
    </row>
    <row r="337" spans="5:23" x14ac:dyDescent="0.25">
      <c r="E337" s="27"/>
      <c r="F337" s="27"/>
      <c r="G337" s="27"/>
      <c r="H337" s="90"/>
      <c r="I337" s="81"/>
      <c r="J337" s="81"/>
      <c r="K337" s="90"/>
      <c r="L337" s="81"/>
      <c r="M337" s="81"/>
      <c r="N337" s="90"/>
      <c r="O337" s="81"/>
      <c r="P337" s="81"/>
      <c r="Q337" s="90"/>
      <c r="R337" s="81"/>
      <c r="S337" s="81"/>
      <c r="T337" s="90"/>
      <c r="U337" s="81"/>
      <c r="V337" s="81"/>
      <c r="W337" s="90"/>
    </row>
    <row r="338" spans="5:23" x14ac:dyDescent="0.25">
      <c r="E338" s="27"/>
      <c r="F338" s="27"/>
      <c r="G338" s="27"/>
      <c r="H338" s="90"/>
      <c r="I338" s="81"/>
      <c r="J338" s="81"/>
      <c r="K338" s="90"/>
      <c r="L338" s="81"/>
      <c r="M338" s="81"/>
      <c r="N338" s="90"/>
      <c r="O338" s="81"/>
      <c r="P338" s="81"/>
      <c r="Q338" s="90"/>
      <c r="R338" s="81"/>
      <c r="S338" s="81"/>
      <c r="T338" s="90"/>
      <c r="U338" s="81"/>
      <c r="V338" s="81"/>
      <c r="W338" s="90"/>
    </row>
    <row r="339" spans="5:23" x14ac:dyDescent="0.25">
      <c r="E339" s="27"/>
      <c r="F339" s="27"/>
      <c r="G339" s="27"/>
      <c r="H339" s="90"/>
      <c r="I339" s="81"/>
      <c r="J339" s="81"/>
      <c r="K339" s="90"/>
      <c r="L339" s="81"/>
      <c r="M339" s="81"/>
      <c r="N339" s="90"/>
      <c r="O339" s="81"/>
      <c r="P339" s="81"/>
      <c r="Q339" s="90"/>
      <c r="R339" s="81"/>
      <c r="S339" s="81"/>
      <c r="T339" s="90"/>
      <c r="U339" s="81"/>
      <c r="V339" s="81"/>
      <c r="W339" s="90"/>
    </row>
    <row r="340" spans="5:23" x14ac:dyDescent="0.25">
      <c r="E340" s="27"/>
      <c r="F340" s="27"/>
      <c r="G340" s="27"/>
      <c r="H340" s="90"/>
      <c r="I340" s="81"/>
      <c r="J340" s="81"/>
      <c r="K340" s="90"/>
      <c r="L340" s="81"/>
      <c r="M340" s="81"/>
      <c r="N340" s="90"/>
      <c r="O340" s="81"/>
      <c r="P340" s="81"/>
      <c r="Q340" s="90"/>
      <c r="R340" s="81"/>
      <c r="S340" s="81"/>
      <c r="T340" s="90"/>
      <c r="U340" s="81"/>
      <c r="V340" s="81"/>
      <c r="W340" s="90"/>
    </row>
    <row r="341" spans="5:23" x14ac:dyDescent="0.25">
      <c r="E341" s="27"/>
      <c r="F341" s="27"/>
      <c r="G341" s="27"/>
      <c r="H341" s="90"/>
      <c r="I341" s="81"/>
      <c r="J341" s="81"/>
      <c r="K341" s="90"/>
      <c r="L341" s="81"/>
      <c r="M341" s="81"/>
      <c r="N341" s="90"/>
      <c r="O341" s="81"/>
      <c r="P341" s="81"/>
      <c r="Q341" s="90"/>
      <c r="R341" s="81"/>
      <c r="S341" s="81"/>
      <c r="T341" s="90"/>
      <c r="U341" s="81"/>
      <c r="V341" s="81"/>
      <c r="W341" s="90"/>
    </row>
    <row r="342" spans="5:23" x14ac:dyDescent="0.25">
      <c r="E342" s="27"/>
      <c r="F342" s="27"/>
      <c r="G342" s="27"/>
      <c r="H342" s="90"/>
      <c r="I342" s="81"/>
      <c r="J342" s="81"/>
      <c r="K342" s="90"/>
      <c r="L342" s="81"/>
      <c r="M342" s="81"/>
      <c r="N342" s="90"/>
      <c r="O342" s="81"/>
      <c r="P342" s="81"/>
      <c r="Q342" s="90"/>
      <c r="R342" s="81"/>
      <c r="S342" s="81"/>
      <c r="T342" s="90"/>
      <c r="U342" s="81"/>
      <c r="V342" s="81"/>
      <c r="W342" s="90"/>
    </row>
    <row r="343" spans="5:23" x14ac:dyDescent="0.25">
      <c r="E343" s="27"/>
      <c r="F343" s="27"/>
      <c r="G343" s="27"/>
      <c r="H343" s="90"/>
      <c r="I343" s="81"/>
      <c r="J343" s="81"/>
      <c r="K343" s="90"/>
      <c r="L343" s="81"/>
      <c r="M343" s="81"/>
      <c r="N343" s="90"/>
      <c r="O343" s="81"/>
      <c r="P343" s="81"/>
      <c r="Q343" s="90"/>
      <c r="R343" s="81"/>
      <c r="S343" s="81"/>
      <c r="T343" s="90"/>
      <c r="U343" s="81"/>
      <c r="V343" s="81"/>
      <c r="W343" s="90"/>
    </row>
    <row r="344" spans="5:23" x14ac:dyDescent="0.25">
      <c r="E344" s="27"/>
      <c r="F344" s="27"/>
      <c r="G344" s="27"/>
      <c r="H344" s="90"/>
      <c r="I344" s="81"/>
      <c r="J344" s="81"/>
      <c r="K344" s="90"/>
      <c r="L344" s="81"/>
      <c r="M344" s="81"/>
      <c r="N344" s="90"/>
      <c r="O344" s="81"/>
      <c r="P344" s="81"/>
      <c r="Q344" s="90"/>
      <c r="R344" s="81"/>
      <c r="S344" s="81"/>
      <c r="T344" s="90"/>
      <c r="U344" s="81"/>
      <c r="V344" s="81"/>
      <c r="W344" s="90"/>
    </row>
    <row r="345" spans="5:23" x14ac:dyDescent="0.25">
      <c r="E345" s="27"/>
      <c r="F345" s="27"/>
      <c r="G345" s="27"/>
      <c r="H345" s="90"/>
      <c r="I345" s="81"/>
      <c r="J345" s="81"/>
      <c r="K345" s="90"/>
      <c r="L345" s="81"/>
      <c r="M345" s="81"/>
      <c r="N345" s="90"/>
      <c r="O345" s="81"/>
      <c r="P345" s="81"/>
      <c r="Q345" s="90"/>
      <c r="R345" s="81"/>
      <c r="S345" s="81"/>
      <c r="T345" s="90"/>
      <c r="U345" s="81"/>
      <c r="V345" s="81"/>
      <c r="W345" s="90"/>
    </row>
    <row r="346" spans="5:23" x14ac:dyDescent="0.25">
      <c r="E346" s="27"/>
      <c r="F346" s="27"/>
      <c r="G346" s="27"/>
      <c r="H346" s="90"/>
      <c r="I346" s="81"/>
      <c r="J346" s="81"/>
      <c r="K346" s="90"/>
      <c r="L346" s="81"/>
      <c r="M346" s="81"/>
      <c r="N346" s="90"/>
      <c r="O346" s="81"/>
      <c r="P346" s="81"/>
      <c r="Q346" s="90"/>
      <c r="R346" s="81"/>
      <c r="S346" s="81"/>
      <c r="T346" s="90"/>
      <c r="U346" s="81"/>
      <c r="V346" s="81"/>
      <c r="W346" s="90"/>
    </row>
    <row r="347" spans="5:23" x14ac:dyDescent="0.25">
      <c r="E347" s="27"/>
      <c r="F347" s="27"/>
      <c r="G347" s="27"/>
      <c r="H347" s="90"/>
      <c r="I347" s="81"/>
      <c r="J347" s="81"/>
      <c r="K347" s="90"/>
      <c r="L347" s="81"/>
      <c r="M347" s="81"/>
      <c r="N347" s="90"/>
      <c r="O347" s="81"/>
      <c r="P347" s="81"/>
      <c r="Q347" s="90"/>
      <c r="R347" s="81"/>
      <c r="S347" s="81"/>
      <c r="T347" s="90"/>
      <c r="U347" s="81"/>
      <c r="V347" s="81"/>
      <c r="W347" s="90"/>
    </row>
    <row r="348" spans="5:23" x14ac:dyDescent="0.25">
      <c r="E348" s="27"/>
      <c r="F348" s="27"/>
      <c r="G348" s="27"/>
      <c r="H348" s="90"/>
      <c r="I348" s="81"/>
      <c r="J348" s="81"/>
      <c r="K348" s="90"/>
      <c r="L348" s="81"/>
      <c r="M348" s="81"/>
      <c r="N348" s="90"/>
      <c r="O348" s="81"/>
      <c r="P348" s="81"/>
      <c r="Q348" s="90"/>
      <c r="R348" s="81"/>
      <c r="S348" s="81"/>
      <c r="T348" s="90"/>
      <c r="U348" s="81"/>
      <c r="V348" s="81"/>
      <c r="W348" s="90"/>
    </row>
    <row r="349" spans="5:23" x14ac:dyDescent="0.25">
      <c r="E349" s="27"/>
      <c r="F349" s="27"/>
      <c r="G349" s="27"/>
      <c r="H349" s="90"/>
      <c r="I349" s="81"/>
      <c r="J349" s="81"/>
      <c r="K349" s="90"/>
      <c r="L349" s="81"/>
      <c r="M349" s="81"/>
      <c r="N349" s="90"/>
      <c r="O349" s="81"/>
      <c r="P349" s="81"/>
      <c r="Q349" s="90"/>
      <c r="R349" s="81"/>
      <c r="S349" s="81"/>
      <c r="T349" s="90"/>
      <c r="U349" s="81"/>
      <c r="V349" s="81"/>
      <c r="W349" s="90"/>
    </row>
    <row r="350" spans="5:23" x14ac:dyDescent="0.25">
      <c r="E350" s="27"/>
      <c r="F350" s="27"/>
      <c r="G350" s="27"/>
      <c r="H350" s="90"/>
      <c r="I350" s="81"/>
      <c r="J350" s="81"/>
      <c r="K350" s="90"/>
      <c r="L350" s="81"/>
      <c r="M350" s="81"/>
      <c r="N350" s="90"/>
      <c r="O350" s="81"/>
      <c r="P350" s="81"/>
      <c r="Q350" s="90"/>
      <c r="R350" s="81"/>
      <c r="S350" s="81"/>
      <c r="T350" s="90"/>
      <c r="U350" s="81"/>
      <c r="V350" s="81"/>
      <c r="W350" s="90"/>
    </row>
    <row r="351" spans="5:23" x14ac:dyDescent="0.25">
      <c r="E351" s="27"/>
      <c r="F351" s="27"/>
      <c r="G351" s="27"/>
      <c r="H351" s="90"/>
      <c r="I351" s="81"/>
      <c r="J351" s="81"/>
      <c r="K351" s="90"/>
      <c r="L351" s="81"/>
      <c r="M351" s="81"/>
      <c r="N351" s="90"/>
      <c r="O351" s="81"/>
      <c r="P351" s="81"/>
      <c r="Q351" s="90"/>
      <c r="R351" s="81"/>
      <c r="S351" s="81"/>
      <c r="T351" s="90"/>
      <c r="U351" s="81"/>
      <c r="V351" s="81"/>
      <c r="W351" s="90"/>
    </row>
    <row r="352" spans="5:23" x14ac:dyDescent="0.25">
      <c r="E352" s="27"/>
      <c r="F352" s="27"/>
      <c r="G352" s="27"/>
      <c r="H352" s="90"/>
      <c r="I352" s="81"/>
      <c r="J352" s="81"/>
      <c r="K352" s="90"/>
      <c r="L352" s="81"/>
      <c r="M352" s="81"/>
      <c r="N352" s="90"/>
      <c r="O352" s="81"/>
      <c r="P352" s="81"/>
      <c r="Q352" s="90"/>
      <c r="R352" s="81"/>
      <c r="S352" s="81"/>
      <c r="T352" s="90"/>
      <c r="U352" s="81"/>
      <c r="V352" s="81"/>
      <c r="W352" s="90"/>
    </row>
    <row r="353" spans="5:23" x14ac:dyDescent="0.25">
      <c r="E353" s="27"/>
      <c r="F353" s="27"/>
      <c r="G353" s="27"/>
      <c r="H353" s="90"/>
      <c r="I353" s="81"/>
      <c r="J353" s="81"/>
      <c r="K353" s="90"/>
      <c r="L353" s="81"/>
      <c r="M353" s="81"/>
      <c r="N353" s="90"/>
      <c r="O353" s="81"/>
      <c r="P353" s="81"/>
      <c r="Q353" s="90"/>
      <c r="R353" s="81"/>
      <c r="S353" s="81"/>
      <c r="T353" s="90"/>
      <c r="U353" s="81"/>
      <c r="V353" s="81"/>
      <c r="W353" s="90"/>
    </row>
    <row r="354" spans="5:23" x14ac:dyDescent="0.25">
      <c r="E354" s="27"/>
      <c r="F354" s="27"/>
      <c r="G354" s="27"/>
      <c r="H354" s="90"/>
      <c r="I354" s="81"/>
      <c r="J354" s="81"/>
      <c r="K354" s="90"/>
      <c r="L354" s="81"/>
      <c r="M354" s="81"/>
      <c r="N354" s="90"/>
      <c r="O354" s="81"/>
      <c r="P354" s="81"/>
      <c r="Q354" s="90"/>
      <c r="R354" s="81"/>
      <c r="S354" s="81"/>
      <c r="T354" s="90"/>
      <c r="U354" s="81"/>
      <c r="V354" s="81"/>
      <c r="W354" s="90"/>
    </row>
    <row r="355" spans="5:23" x14ac:dyDescent="0.25">
      <c r="E355" s="27"/>
      <c r="F355" s="27"/>
      <c r="G355" s="27"/>
      <c r="H355" s="90"/>
      <c r="I355" s="81"/>
      <c r="J355" s="81"/>
      <c r="K355" s="90"/>
      <c r="L355" s="81"/>
      <c r="M355" s="81"/>
      <c r="N355" s="90"/>
      <c r="O355" s="81"/>
      <c r="P355" s="81"/>
      <c r="Q355" s="90"/>
      <c r="R355" s="81"/>
      <c r="S355" s="81"/>
      <c r="T355" s="90"/>
      <c r="U355" s="81"/>
      <c r="V355" s="81"/>
      <c r="W355" s="90"/>
    </row>
    <row r="356" spans="5:23" x14ac:dyDescent="0.25">
      <c r="E356" s="27"/>
      <c r="F356" s="27"/>
      <c r="G356" s="27"/>
      <c r="H356" s="90"/>
      <c r="I356" s="81"/>
      <c r="J356" s="81"/>
      <c r="K356" s="90"/>
      <c r="L356" s="81"/>
      <c r="M356" s="81"/>
      <c r="N356" s="90"/>
      <c r="O356" s="81"/>
      <c r="P356" s="81"/>
      <c r="Q356" s="90"/>
      <c r="R356" s="81"/>
      <c r="S356" s="81"/>
      <c r="T356" s="90"/>
      <c r="U356" s="81"/>
      <c r="V356" s="81"/>
      <c r="W356" s="90"/>
    </row>
    <row r="357" spans="5:23" x14ac:dyDescent="0.25">
      <c r="E357" s="27"/>
      <c r="F357" s="27"/>
      <c r="G357" s="27"/>
      <c r="H357" s="90"/>
      <c r="I357" s="81"/>
      <c r="J357" s="81"/>
      <c r="K357" s="90"/>
      <c r="L357" s="81"/>
      <c r="M357" s="81"/>
      <c r="N357" s="90"/>
      <c r="O357" s="81"/>
      <c r="P357" s="81"/>
      <c r="Q357" s="90"/>
      <c r="R357" s="81"/>
      <c r="S357" s="81"/>
      <c r="T357" s="90"/>
      <c r="U357" s="81"/>
      <c r="V357" s="81"/>
      <c r="W357" s="90"/>
    </row>
    <row r="358" spans="5:23" x14ac:dyDescent="0.25">
      <c r="E358" s="27"/>
      <c r="F358" s="27"/>
      <c r="G358" s="27"/>
      <c r="H358" s="90"/>
      <c r="I358" s="81"/>
      <c r="J358" s="81"/>
      <c r="K358" s="90"/>
      <c r="L358" s="81"/>
      <c r="M358" s="81"/>
      <c r="N358" s="90"/>
      <c r="O358" s="81"/>
      <c r="P358" s="81"/>
      <c r="Q358" s="90"/>
      <c r="R358" s="81"/>
      <c r="S358" s="81"/>
      <c r="T358" s="90"/>
      <c r="U358" s="81"/>
      <c r="V358" s="81"/>
      <c r="W358" s="90"/>
    </row>
    <row r="359" spans="5:23" x14ac:dyDescent="0.25">
      <c r="E359" s="27"/>
      <c r="F359" s="27"/>
      <c r="G359" s="27"/>
      <c r="H359" s="90"/>
      <c r="I359" s="81"/>
      <c r="J359" s="81"/>
      <c r="K359" s="90"/>
      <c r="L359" s="81"/>
      <c r="M359" s="81"/>
      <c r="N359" s="90"/>
      <c r="O359" s="81"/>
      <c r="P359" s="81"/>
      <c r="Q359" s="90"/>
      <c r="R359" s="81"/>
      <c r="S359" s="81"/>
      <c r="T359" s="90"/>
      <c r="U359" s="81"/>
      <c r="V359" s="81"/>
      <c r="W359" s="90"/>
    </row>
    <row r="360" spans="5:23" x14ac:dyDescent="0.25">
      <c r="E360" s="27"/>
      <c r="F360" s="27"/>
      <c r="G360" s="27"/>
      <c r="H360" s="90"/>
      <c r="I360" s="81"/>
      <c r="J360" s="81"/>
      <c r="K360" s="90"/>
      <c r="L360" s="81"/>
      <c r="M360" s="81"/>
      <c r="N360" s="90"/>
      <c r="O360" s="81"/>
      <c r="P360" s="81"/>
      <c r="Q360" s="90"/>
      <c r="R360" s="81"/>
      <c r="S360" s="81"/>
      <c r="T360" s="90"/>
      <c r="U360" s="81"/>
      <c r="V360" s="81"/>
      <c r="W360" s="90"/>
    </row>
    <row r="361" spans="5:23" x14ac:dyDescent="0.25">
      <c r="E361" s="27"/>
      <c r="F361" s="27"/>
      <c r="G361" s="27"/>
      <c r="H361" s="90"/>
      <c r="I361" s="81"/>
      <c r="J361" s="81"/>
      <c r="K361" s="90"/>
      <c r="L361" s="81"/>
      <c r="M361" s="81"/>
      <c r="N361" s="90"/>
      <c r="O361" s="81"/>
      <c r="P361" s="81"/>
      <c r="Q361" s="90"/>
      <c r="R361" s="81"/>
      <c r="S361" s="81"/>
      <c r="T361" s="90"/>
      <c r="U361" s="81"/>
      <c r="V361" s="81"/>
      <c r="W361" s="90"/>
    </row>
    <row r="362" spans="5:23" x14ac:dyDescent="0.25">
      <c r="E362" s="27"/>
      <c r="F362" s="27"/>
      <c r="G362" s="27"/>
      <c r="H362" s="90"/>
      <c r="I362" s="81"/>
      <c r="J362" s="81"/>
      <c r="K362" s="90"/>
      <c r="L362" s="81"/>
      <c r="M362" s="81"/>
      <c r="N362" s="90"/>
      <c r="O362" s="81"/>
      <c r="P362" s="81"/>
      <c r="Q362" s="90"/>
      <c r="R362" s="81"/>
      <c r="S362" s="81"/>
      <c r="T362" s="90"/>
      <c r="U362" s="81"/>
      <c r="V362" s="81"/>
      <c r="W362" s="90"/>
    </row>
    <row r="363" spans="5:23" x14ac:dyDescent="0.25">
      <c r="E363" s="27"/>
      <c r="F363" s="27"/>
      <c r="G363" s="27"/>
      <c r="H363" s="90"/>
      <c r="I363" s="81"/>
      <c r="J363" s="81"/>
      <c r="K363" s="90"/>
      <c r="L363" s="81"/>
      <c r="M363" s="81"/>
      <c r="N363" s="90"/>
      <c r="O363" s="81"/>
      <c r="P363" s="81"/>
      <c r="Q363" s="90"/>
      <c r="R363" s="81"/>
      <c r="S363" s="81"/>
      <c r="T363" s="90"/>
      <c r="U363" s="81"/>
      <c r="V363" s="81"/>
      <c r="W363" s="90"/>
    </row>
    <row r="364" spans="5:23" x14ac:dyDescent="0.25">
      <c r="E364" s="27"/>
      <c r="F364" s="27"/>
      <c r="G364" s="27"/>
      <c r="H364" s="90"/>
      <c r="I364" s="81"/>
      <c r="J364" s="81"/>
      <c r="K364" s="90"/>
      <c r="L364" s="81"/>
      <c r="M364" s="81"/>
      <c r="N364" s="90"/>
      <c r="O364" s="81"/>
      <c r="P364" s="81"/>
      <c r="Q364" s="90"/>
      <c r="R364" s="81"/>
      <c r="S364" s="81"/>
      <c r="T364" s="90"/>
      <c r="U364" s="81"/>
      <c r="V364" s="81"/>
      <c r="W364" s="90"/>
    </row>
    <row r="365" spans="5:23" x14ac:dyDescent="0.25">
      <c r="E365" s="27"/>
      <c r="F365" s="27"/>
      <c r="G365" s="27"/>
      <c r="H365" s="90"/>
      <c r="I365" s="81"/>
      <c r="J365" s="81"/>
      <c r="K365" s="90"/>
      <c r="L365" s="81"/>
      <c r="M365" s="81"/>
      <c r="N365" s="90"/>
      <c r="O365" s="81"/>
      <c r="P365" s="81"/>
      <c r="Q365" s="90"/>
      <c r="R365" s="81"/>
      <c r="S365" s="81"/>
      <c r="T365" s="90"/>
      <c r="U365" s="81"/>
      <c r="V365" s="81"/>
      <c r="W365" s="90"/>
    </row>
    <row r="366" spans="5:23" x14ac:dyDescent="0.25">
      <c r="E366" s="27"/>
      <c r="F366" s="27"/>
      <c r="G366" s="27"/>
      <c r="H366" s="90"/>
      <c r="I366" s="81"/>
      <c r="J366" s="81"/>
      <c r="K366" s="90"/>
      <c r="L366" s="81"/>
      <c r="M366" s="81"/>
      <c r="N366" s="90"/>
      <c r="O366" s="81"/>
      <c r="P366" s="81"/>
      <c r="Q366" s="90"/>
      <c r="R366" s="81"/>
      <c r="S366" s="81"/>
      <c r="T366" s="90"/>
      <c r="U366" s="81"/>
      <c r="V366" s="81"/>
      <c r="W366" s="90"/>
    </row>
    <row r="367" spans="5:23" x14ac:dyDescent="0.25">
      <c r="E367" s="27"/>
      <c r="F367" s="27"/>
      <c r="G367" s="27"/>
      <c r="H367" s="90"/>
      <c r="I367" s="81"/>
      <c r="J367" s="81"/>
      <c r="K367" s="90"/>
      <c r="L367" s="81"/>
      <c r="M367" s="81"/>
      <c r="N367" s="90"/>
      <c r="O367" s="81"/>
      <c r="P367" s="81"/>
      <c r="Q367" s="90"/>
      <c r="R367" s="81"/>
      <c r="S367" s="81"/>
      <c r="T367" s="90"/>
      <c r="U367" s="81"/>
      <c r="V367" s="81"/>
      <c r="W367" s="90"/>
    </row>
    <row r="368" spans="5:23" x14ac:dyDescent="0.25">
      <c r="E368" s="27"/>
      <c r="F368" s="27"/>
      <c r="G368" s="27"/>
      <c r="H368" s="90"/>
      <c r="I368" s="81"/>
      <c r="J368" s="81"/>
      <c r="K368" s="90"/>
      <c r="L368" s="81"/>
      <c r="M368" s="81"/>
      <c r="N368" s="90"/>
      <c r="O368" s="81"/>
      <c r="P368" s="81"/>
      <c r="Q368" s="90"/>
      <c r="R368" s="81"/>
      <c r="S368" s="81"/>
      <c r="T368" s="90"/>
      <c r="U368" s="81"/>
      <c r="V368" s="81"/>
      <c r="W368" s="90"/>
    </row>
    <row r="369" spans="5:23" x14ac:dyDescent="0.25">
      <c r="E369" s="27"/>
      <c r="F369" s="27"/>
      <c r="G369" s="27"/>
      <c r="H369" s="90"/>
      <c r="I369" s="81"/>
      <c r="J369" s="81"/>
      <c r="K369" s="90"/>
      <c r="L369" s="81"/>
      <c r="M369" s="81"/>
      <c r="N369" s="90"/>
      <c r="O369" s="81"/>
      <c r="P369" s="81"/>
      <c r="Q369" s="90"/>
      <c r="R369" s="81"/>
      <c r="S369" s="81"/>
      <c r="T369" s="90"/>
      <c r="U369" s="81"/>
      <c r="V369" s="81"/>
      <c r="W369" s="90"/>
    </row>
    <row r="370" spans="5:23" x14ac:dyDescent="0.25">
      <c r="E370" s="27"/>
      <c r="F370" s="27"/>
      <c r="G370" s="27"/>
      <c r="H370" s="90"/>
      <c r="I370" s="81"/>
      <c r="J370" s="81"/>
      <c r="K370" s="90"/>
      <c r="L370" s="81"/>
      <c r="M370" s="81"/>
      <c r="N370" s="90"/>
      <c r="O370" s="81"/>
      <c r="P370" s="81"/>
      <c r="Q370" s="90"/>
      <c r="R370" s="81"/>
      <c r="S370" s="81"/>
      <c r="T370" s="90"/>
      <c r="U370" s="81"/>
      <c r="V370" s="81"/>
      <c r="W370" s="90"/>
    </row>
    <row r="371" spans="5:23" x14ac:dyDescent="0.25">
      <c r="E371" s="27"/>
      <c r="F371" s="27"/>
      <c r="G371" s="27"/>
      <c r="H371" s="90"/>
      <c r="I371" s="81"/>
      <c r="J371" s="81"/>
      <c r="K371" s="90"/>
      <c r="L371" s="81"/>
      <c r="M371" s="81"/>
      <c r="N371" s="90"/>
      <c r="O371" s="81"/>
      <c r="P371" s="81"/>
      <c r="Q371" s="90"/>
      <c r="R371" s="81"/>
      <c r="S371" s="81"/>
      <c r="T371" s="90"/>
      <c r="U371" s="81"/>
      <c r="V371" s="81"/>
      <c r="W371" s="90"/>
    </row>
    <row r="372" spans="5:23" x14ac:dyDescent="0.25">
      <c r="E372" s="27"/>
      <c r="F372" s="27"/>
      <c r="G372" s="27"/>
      <c r="H372" s="90"/>
      <c r="I372" s="81"/>
      <c r="J372" s="81"/>
      <c r="K372" s="90"/>
      <c r="L372" s="81"/>
      <c r="M372" s="81"/>
      <c r="N372" s="90"/>
      <c r="O372" s="81"/>
      <c r="P372" s="81"/>
      <c r="Q372" s="90"/>
      <c r="R372" s="81"/>
      <c r="S372" s="81"/>
      <c r="T372" s="90"/>
      <c r="U372" s="81"/>
      <c r="V372" s="81"/>
      <c r="W372" s="90"/>
    </row>
    <row r="373" spans="5:23" x14ac:dyDescent="0.25">
      <c r="E373" s="27"/>
      <c r="F373" s="27"/>
      <c r="G373" s="27"/>
      <c r="H373" s="90"/>
      <c r="I373" s="81"/>
      <c r="J373" s="81"/>
      <c r="K373" s="90"/>
      <c r="L373" s="81"/>
      <c r="M373" s="81"/>
      <c r="N373" s="90"/>
      <c r="O373" s="81"/>
      <c r="P373" s="81"/>
      <c r="Q373" s="90"/>
      <c r="R373" s="81"/>
      <c r="S373" s="81"/>
      <c r="T373" s="90"/>
      <c r="U373" s="81"/>
      <c r="V373" s="81"/>
      <c r="W373" s="90"/>
    </row>
    <row r="374" spans="5:23" x14ac:dyDescent="0.25">
      <c r="E374" s="27"/>
      <c r="F374" s="27"/>
      <c r="G374" s="27"/>
      <c r="H374" s="90"/>
      <c r="I374" s="81"/>
      <c r="J374" s="81"/>
      <c r="K374" s="90"/>
      <c r="L374" s="81"/>
      <c r="M374" s="81"/>
      <c r="N374" s="90"/>
      <c r="O374" s="81"/>
      <c r="P374" s="81"/>
      <c r="Q374" s="90"/>
      <c r="R374" s="81"/>
      <c r="S374" s="81"/>
      <c r="T374" s="90"/>
      <c r="U374" s="81"/>
      <c r="V374" s="81"/>
      <c r="W374" s="90"/>
    </row>
    <row r="375" spans="5:23" x14ac:dyDescent="0.25">
      <c r="E375" s="27"/>
      <c r="F375" s="27"/>
      <c r="G375" s="27"/>
      <c r="H375" s="90"/>
      <c r="I375" s="81"/>
      <c r="J375" s="81"/>
      <c r="K375" s="90"/>
      <c r="L375" s="81"/>
      <c r="M375" s="81"/>
      <c r="N375" s="90"/>
      <c r="O375" s="81"/>
      <c r="P375" s="81"/>
      <c r="Q375" s="90"/>
      <c r="R375" s="81"/>
      <c r="S375" s="81"/>
      <c r="T375" s="90"/>
      <c r="U375" s="81"/>
      <c r="V375" s="81"/>
      <c r="W375" s="90"/>
    </row>
    <row r="376" spans="5:23" x14ac:dyDescent="0.25">
      <c r="E376" s="27"/>
      <c r="F376" s="27"/>
      <c r="G376" s="27"/>
      <c r="H376" s="90"/>
      <c r="I376" s="81"/>
      <c r="J376" s="81"/>
      <c r="K376" s="90"/>
      <c r="L376" s="81"/>
      <c r="M376" s="81"/>
      <c r="N376" s="90"/>
      <c r="O376" s="81"/>
      <c r="P376" s="81"/>
      <c r="Q376" s="90"/>
      <c r="R376" s="81"/>
      <c r="S376" s="81"/>
      <c r="T376" s="90"/>
      <c r="U376" s="81"/>
      <c r="V376" s="81"/>
      <c r="W376" s="90"/>
    </row>
    <row r="377" spans="5:23" x14ac:dyDescent="0.25">
      <c r="E377" s="27"/>
      <c r="F377" s="27"/>
      <c r="G377" s="27"/>
      <c r="H377" s="90"/>
      <c r="I377" s="81"/>
      <c r="J377" s="81"/>
      <c r="K377" s="90"/>
      <c r="L377" s="81"/>
      <c r="M377" s="81"/>
      <c r="N377" s="90"/>
      <c r="O377" s="81"/>
      <c r="P377" s="81"/>
      <c r="Q377" s="90"/>
      <c r="R377" s="81"/>
      <c r="S377" s="81"/>
      <c r="T377" s="90"/>
      <c r="U377" s="81"/>
      <c r="V377" s="81"/>
      <c r="W377" s="90"/>
    </row>
    <row r="378" spans="5:23" x14ac:dyDescent="0.25">
      <c r="E378" s="27"/>
      <c r="F378" s="27"/>
      <c r="G378" s="27"/>
      <c r="H378" s="90"/>
      <c r="I378" s="81"/>
      <c r="J378" s="81"/>
      <c r="K378" s="90"/>
      <c r="L378" s="81"/>
      <c r="M378" s="81"/>
      <c r="N378" s="90"/>
      <c r="O378" s="81"/>
      <c r="P378" s="81"/>
      <c r="Q378" s="90"/>
      <c r="R378" s="81"/>
      <c r="S378" s="81"/>
      <c r="T378" s="90"/>
      <c r="U378" s="81"/>
      <c r="V378" s="81"/>
      <c r="W378" s="90"/>
    </row>
    <row r="379" spans="5:23" x14ac:dyDescent="0.25">
      <c r="E379" s="27"/>
      <c r="F379" s="27"/>
      <c r="G379" s="27"/>
      <c r="H379" s="90"/>
      <c r="I379" s="81"/>
      <c r="J379" s="81"/>
      <c r="K379" s="90"/>
      <c r="L379" s="81"/>
      <c r="M379" s="81"/>
      <c r="N379" s="90"/>
      <c r="O379" s="81"/>
      <c r="P379" s="81"/>
      <c r="Q379" s="90"/>
      <c r="R379" s="81"/>
      <c r="S379" s="81"/>
      <c r="T379" s="90"/>
      <c r="U379" s="81"/>
      <c r="V379" s="81"/>
      <c r="W379" s="90"/>
    </row>
    <row r="380" spans="5:23" x14ac:dyDescent="0.25">
      <c r="E380" s="27"/>
      <c r="F380" s="27"/>
      <c r="G380" s="27"/>
      <c r="H380" s="90"/>
      <c r="I380" s="81"/>
      <c r="J380" s="81"/>
      <c r="K380" s="90"/>
      <c r="L380" s="81"/>
      <c r="M380" s="81"/>
      <c r="N380" s="90"/>
      <c r="O380" s="81"/>
      <c r="P380" s="81"/>
      <c r="Q380" s="90"/>
      <c r="R380" s="81"/>
      <c r="S380" s="81"/>
      <c r="T380" s="90"/>
      <c r="U380" s="81"/>
      <c r="V380" s="81"/>
      <c r="W380" s="90"/>
    </row>
    <row r="381" spans="5:23" x14ac:dyDescent="0.25">
      <c r="E381" s="27"/>
      <c r="F381" s="27"/>
      <c r="G381" s="27"/>
      <c r="H381" s="90"/>
      <c r="I381" s="81"/>
      <c r="J381" s="81"/>
      <c r="K381" s="90"/>
      <c r="L381" s="81"/>
      <c r="M381" s="81"/>
      <c r="N381" s="90"/>
      <c r="O381" s="81"/>
      <c r="P381" s="81"/>
      <c r="Q381" s="90"/>
      <c r="R381" s="81"/>
      <c r="S381" s="81"/>
      <c r="T381" s="90"/>
      <c r="U381" s="81"/>
      <c r="V381" s="81"/>
      <c r="W381" s="90"/>
    </row>
    <row r="382" spans="5:23" x14ac:dyDescent="0.25">
      <c r="E382" s="27"/>
      <c r="F382" s="27"/>
      <c r="G382" s="27"/>
      <c r="H382" s="90"/>
      <c r="I382" s="81"/>
      <c r="J382" s="81"/>
      <c r="K382" s="90"/>
      <c r="L382" s="81"/>
      <c r="M382" s="81"/>
      <c r="N382" s="90"/>
      <c r="O382" s="81"/>
      <c r="P382" s="81"/>
      <c r="Q382" s="90"/>
      <c r="R382" s="81"/>
      <c r="S382" s="81"/>
      <c r="T382" s="90"/>
      <c r="U382" s="81"/>
      <c r="V382" s="81"/>
      <c r="W382" s="90"/>
    </row>
    <row r="383" spans="5:23" x14ac:dyDescent="0.25">
      <c r="E383" s="27"/>
      <c r="F383" s="27"/>
      <c r="G383" s="27"/>
      <c r="H383" s="90"/>
      <c r="I383" s="81"/>
      <c r="J383" s="81"/>
      <c r="K383" s="90"/>
      <c r="L383" s="81"/>
      <c r="M383" s="81"/>
      <c r="N383" s="90"/>
      <c r="O383" s="81"/>
      <c r="P383" s="81"/>
      <c r="Q383" s="90"/>
      <c r="R383" s="81"/>
      <c r="S383" s="81"/>
      <c r="T383" s="90"/>
      <c r="U383" s="81"/>
      <c r="V383" s="81"/>
      <c r="W383" s="90"/>
    </row>
    <row r="384" spans="5:23" x14ac:dyDescent="0.25">
      <c r="E384" s="27"/>
      <c r="F384" s="27"/>
      <c r="G384" s="27"/>
      <c r="H384" s="90"/>
      <c r="I384" s="81"/>
      <c r="J384" s="81"/>
      <c r="K384" s="90"/>
      <c r="L384" s="81"/>
      <c r="M384" s="81"/>
      <c r="N384" s="90"/>
      <c r="O384" s="81"/>
      <c r="P384" s="81"/>
      <c r="Q384" s="90"/>
      <c r="R384" s="81"/>
      <c r="S384" s="81"/>
      <c r="T384" s="90"/>
      <c r="U384" s="81"/>
      <c r="V384" s="81"/>
      <c r="W384" s="90"/>
    </row>
    <row r="385" spans="5:23" x14ac:dyDescent="0.25">
      <c r="E385" s="27"/>
      <c r="F385" s="27"/>
      <c r="G385" s="27"/>
      <c r="H385" s="90"/>
      <c r="I385" s="81"/>
      <c r="J385" s="81"/>
      <c r="K385" s="90"/>
      <c r="L385" s="81"/>
      <c r="M385" s="81"/>
      <c r="N385" s="90"/>
      <c r="O385" s="81"/>
      <c r="P385" s="81"/>
      <c r="Q385" s="90"/>
      <c r="R385" s="81"/>
      <c r="S385" s="81"/>
      <c r="T385" s="90"/>
      <c r="U385" s="81"/>
      <c r="V385" s="81"/>
      <c r="W385" s="90"/>
    </row>
    <row r="386" spans="5:23" x14ac:dyDescent="0.25">
      <c r="E386" s="27"/>
      <c r="F386" s="27"/>
      <c r="G386" s="27"/>
      <c r="H386" s="90"/>
      <c r="I386" s="81"/>
      <c r="J386" s="81"/>
      <c r="K386" s="90"/>
      <c r="L386" s="81"/>
      <c r="M386" s="81"/>
      <c r="N386" s="90"/>
      <c r="O386" s="81"/>
      <c r="P386" s="81"/>
      <c r="Q386" s="90"/>
      <c r="R386" s="81"/>
      <c r="S386" s="81"/>
      <c r="T386" s="90"/>
      <c r="U386" s="81"/>
      <c r="V386" s="81"/>
      <c r="W386" s="90"/>
    </row>
    <row r="387" spans="5:23" x14ac:dyDescent="0.25">
      <c r="E387" s="27"/>
      <c r="F387" s="27"/>
      <c r="G387" s="27"/>
      <c r="H387" s="90"/>
      <c r="I387" s="81"/>
      <c r="J387" s="81"/>
      <c r="K387" s="90"/>
      <c r="L387" s="81"/>
      <c r="M387" s="81"/>
      <c r="N387" s="90"/>
      <c r="O387" s="81"/>
      <c r="P387" s="81"/>
      <c r="Q387" s="90"/>
      <c r="R387" s="81"/>
      <c r="S387" s="81"/>
      <c r="T387" s="90"/>
      <c r="U387" s="81"/>
      <c r="V387" s="81"/>
      <c r="W387" s="90"/>
    </row>
    <row r="388" spans="5:23" x14ac:dyDescent="0.25">
      <c r="E388" s="27"/>
      <c r="F388" s="27"/>
      <c r="G388" s="27"/>
      <c r="H388" s="90"/>
      <c r="I388" s="81"/>
      <c r="J388" s="81"/>
      <c r="K388" s="90"/>
      <c r="L388" s="81"/>
      <c r="M388" s="81"/>
      <c r="N388" s="90"/>
      <c r="O388" s="81"/>
      <c r="P388" s="81"/>
      <c r="Q388" s="90"/>
      <c r="R388" s="81"/>
      <c r="S388" s="81"/>
      <c r="T388" s="90"/>
      <c r="U388" s="81"/>
      <c r="V388" s="81"/>
      <c r="W388" s="90"/>
    </row>
    <row r="389" spans="5:23" x14ac:dyDescent="0.25">
      <c r="E389" s="27"/>
      <c r="F389" s="27"/>
      <c r="G389" s="27"/>
      <c r="H389" s="90"/>
      <c r="I389" s="81"/>
      <c r="J389" s="81"/>
      <c r="K389" s="90"/>
      <c r="L389" s="81"/>
      <c r="M389" s="81"/>
      <c r="N389" s="90"/>
      <c r="O389" s="81"/>
      <c r="P389" s="81"/>
      <c r="Q389" s="90"/>
      <c r="R389" s="81"/>
      <c r="S389" s="81"/>
      <c r="T389" s="90"/>
      <c r="U389" s="81"/>
      <c r="V389" s="81"/>
      <c r="W389" s="90"/>
    </row>
    <row r="390" spans="5:23" x14ac:dyDescent="0.25">
      <c r="E390" s="27"/>
      <c r="F390" s="27"/>
      <c r="G390" s="27"/>
      <c r="H390" s="90"/>
      <c r="I390" s="81"/>
      <c r="J390" s="81"/>
      <c r="K390" s="90"/>
      <c r="L390" s="81"/>
      <c r="M390" s="81"/>
      <c r="N390" s="90"/>
      <c r="O390" s="81"/>
      <c r="P390" s="81"/>
      <c r="Q390" s="90"/>
      <c r="R390" s="81"/>
      <c r="S390" s="81"/>
      <c r="T390" s="90"/>
      <c r="U390" s="81"/>
      <c r="V390" s="81"/>
      <c r="W390" s="90"/>
    </row>
    <row r="391" spans="5:23" x14ac:dyDescent="0.25">
      <c r="E391" s="27"/>
      <c r="F391" s="27"/>
      <c r="G391" s="27"/>
      <c r="H391" s="90"/>
      <c r="I391" s="81"/>
      <c r="J391" s="81"/>
      <c r="K391" s="90"/>
      <c r="L391" s="81"/>
      <c r="M391" s="81"/>
      <c r="N391" s="90"/>
      <c r="O391" s="81"/>
      <c r="P391" s="81"/>
      <c r="Q391" s="90"/>
      <c r="R391" s="81"/>
      <c r="S391" s="81"/>
      <c r="T391" s="90"/>
      <c r="U391" s="81"/>
      <c r="V391" s="81"/>
      <c r="W391" s="90"/>
    </row>
    <row r="392" spans="5:23" x14ac:dyDescent="0.25">
      <c r="E392" s="27"/>
      <c r="F392" s="27"/>
      <c r="G392" s="27"/>
      <c r="H392" s="90"/>
      <c r="I392" s="81"/>
      <c r="J392" s="81"/>
      <c r="K392" s="90"/>
      <c r="L392" s="81"/>
      <c r="M392" s="81"/>
      <c r="N392" s="90"/>
      <c r="O392" s="81"/>
      <c r="P392" s="81"/>
      <c r="Q392" s="90"/>
      <c r="R392" s="81"/>
      <c r="S392" s="81"/>
      <c r="T392" s="90"/>
      <c r="U392" s="81"/>
      <c r="V392" s="81"/>
      <c r="W392" s="90"/>
    </row>
    <row r="393" spans="5:23" x14ac:dyDescent="0.25">
      <c r="E393" s="27"/>
      <c r="F393" s="27"/>
      <c r="G393" s="27"/>
      <c r="H393" s="90"/>
      <c r="I393" s="81"/>
      <c r="J393" s="81"/>
      <c r="K393" s="90"/>
      <c r="L393" s="81"/>
      <c r="M393" s="81"/>
      <c r="N393" s="90"/>
      <c r="O393" s="81"/>
      <c r="P393" s="81"/>
      <c r="Q393" s="90"/>
      <c r="R393" s="81"/>
      <c r="S393" s="81"/>
      <c r="T393" s="90"/>
      <c r="U393" s="81"/>
      <c r="V393" s="81"/>
      <c r="W393" s="90"/>
    </row>
    <row r="394" spans="5:23" x14ac:dyDescent="0.25">
      <c r="E394" s="27"/>
      <c r="F394" s="27"/>
      <c r="G394" s="27"/>
      <c r="H394" s="90"/>
      <c r="I394" s="81"/>
      <c r="J394" s="81"/>
      <c r="K394" s="90"/>
      <c r="L394" s="81"/>
      <c r="M394" s="81"/>
      <c r="N394" s="90"/>
      <c r="O394" s="81"/>
      <c r="P394" s="81"/>
      <c r="Q394" s="90"/>
      <c r="R394" s="81"/>
      <c r="S394" s="81"/>
      <c r="T394" s="90"/>
      <c r="U394" s="81"/>
      <c r="V394" s="81"/>
      <c r="W394" s="90"/>
    </row>
    <row r="395" spans="5:23" x14ac:dyDescent="0.25">
      <c r="E395" s="27"/>
      <c r="F395" s="27"/>
      <c r="G395" s="27"/>
      <c r="H395" s="90"/>
      <c r="I395" s="81"/>
      <c r="J395" s="81"/>
      <c r="K395" s="90"/>
      <c r="L395" s="81"/>
      <c r="M395" s="81"/>
      <c r="N395" s="90"/>
      <c r="O395" s="81"/>
      <c r="P395" s="81"/>
      <c r="Q395" s="90"/>
      <c r="R395" s="81"/>
      <c r="S395" s="81"/>
      <c r="T395" s="90"/>
      <c r="U395" s="81"/>
      <c r="V395" s="81"/>
      <c r="W395" s="90"/>
    </row>
    <row r="396" spans="5:23" x14ac:dyDescent="0.25">
      <c r="E396" s="27"/>
      <c r="F396" s="27"/>
      <c r="G396" s="27"/>
      <c r="H396" s="90"/>
      <c r="I396" s="81"/>
      <c r="J396" s="81"/>
      <c r="K396" s="90"/>
      <c r="L396" s="81"/>
      <c r="M396" s="81"/>
      <c r="N396" s="90"/>
      <c r="O396" s="81"/>
      <c r="P396" s="81"/>
      <c r="Q396" s="90"/>
      <c r="R396" s="81"/>
      <c r="S396" s="81"/>
      <c r="T396" s="90"/>
      <c r="U396" s="81"/>
      <c r="V396" s="81"/>
      <c r="W396" s="90"/>
    </row>
    <row r="397" spans="5:23" x14ac:dyDescent="0.25">
      <c r="E397" s="27"/>
      <c r="F397" s="27"/>
      <c r="G397" s="27"/>
      <c r="H397" s="90"/>
      <c r="I397" s="81"/>
      <c r="J397" s="81"/>
      <c r="K397" s="90"/>
      <c r="L397" s="81"/>
      <c r="M397" s="81"/>
      <c r="N397" s="90"/>
      <c r="O397" s="81"/>
      <c r="P397" s="81"/>
      <c r="Q397" s="90"/>
      <c r="R397" s="81"/>
      <c r="S397" s="81"/>
      <c r="T397" s="90"/>
      <c r="U397" s="81"/>
      <c r="V397" s="81"/>
      <c r="W397" s="90"/>
    </row>
    <row r="398" spans="5:23" x14ac:dyDescent="0.25">
      <c r="E398" s="27"/>
      <c r="F398" s="27"/>
      <c r="G398" s="27"/>
      <c r="H398" s="90"/>
      <c r="I398" s="81"/>
      <c r="J398" s="81"/>
      <c r="K398" s="90"/>
      <c r="L398" s="81"/>
      <c r="M398" s="81"/>
      <c r="N398" s="90"/>
      <c r="O398" s="81"/>
      <c r="P398" s="81"/>
      <c r="Q398" s="90"/>
      <c r="R398" s="81"/>
      <c r="S398" s="81"/>
      <c r="T398" s="90"/>
      <c r="U398" s="81"/>
      <c r="V398" s="81"/>
      <c r="W398" s="90"/>
    </row>
    <row r="399" spans="5:23" x14ac:dyDescent="0.25">
      <c r="E399" s="27"/>
      <c r="F399" s="27"/>
      <c r="G399" s="27"/>
      <c r="H399" s="90"/>
      <c r="I399" s="81"/>
      <c r="J399" s="81"/>
      <c r="K399" s="90"/>
      <c r="L399" s="81"/>
      <c r="M399" s="81"/>
      <c r="N399" s="90"/>
      <c r="O399" s="81"/>
      <c r="P399" s="81"/>
      <c r="Q399" s="90"/>
      <c r="R399" s="81"/>
      <c r="S399" s="81"/>
      <c r="T399" s="90"/>
      <c r="U399" s="81"/>
      <c r="V399" s="81"/>
      <c r="W399" s="90"/>
    </row>
    <row r="400" spans="5:23" x14ac:dyDescent="0.25">
      <c r="E400" s="27"/>
      <c r="F400" s="27"/>
      <c r="G400" s="27"/>
      <c r="H400" s="90"/>
      <c r="I400" s="81"/>
      <c r="J400" s="81"/>
      <c r="K400" s="90"/>
      <c r="L400" s="81"/>
      <c r="M400" s="81"/>
      <c r="N400" s="90"/>
      <c r="O400" s="81"/>
      <c r="P400" s="81"/>
      <c r="Q400" s="90"/>
      <c r="R400" s="81"/>
      <c r="S400" s="81"/>
      <c r="T400" s="90"/>
      <c r="U400" s="81"/>
      <c r="V400" s="81"/>
      <c r="W400" s="90"/>
    </row>
    <row r="401" spans="5:23" x14ac:dyDescent="0.25">
      <c r="E401" s="27"/>
      <c r="F401" s="27"/>
      <c r="G401" s="27"/>
      <c r="H401" s="90"/>
      <c r="I401" s="81"/>
      <c r="J401" s="81"/>
      <c r="K401" s="90"/>
      <c r="L401" s="81"/>
      <c r="M401" s="81"/>
      <c r="N401" s="90"/>
      <c r="O401" s="81"/>
      <c r="P401" s="81"/>
      <c r="Q401" s="90"/>
      <c r="R401" s="81"/>
      <c r="S401" s="81"/>
      <c r="T401" s="90"/>
      <c r="U401" s="81"/>
      <c r="V401" s="81"/>
      <c r="W401" s="90"/>
    </row>
    <row r="402" spans="5:23" x14ac:dyDescent="0.25">
      <c r="E402" s="27"/>
      <c r="F402" s="27"/>
      <c r="G402" s="27"/>
      <c r="H402" s="90"/>
      <c r="I402" s="81"/>
      <c r="J402" s="81"/>
      <c r="K402" s="90"/>
      <c r="L402" s="81"/>
      <c r="M402" s="81"/>
      <c r="N402" s="90"/>
      <c r="O402" s="81"/>
      <c r="P402" s="81"/>
      <c r="Q402" s="90"/>
      <c r="R402" s="81"/>
      <c r="S402" s="81"/>
      <c r="T402" s="90"/>
      <c r="U402" s="81"/>
      <c r="V402" s="81"/>
      <c r="W402" s="90"/>
    </row>
    <row r="403" spans="5:23" x14ac:dyDescent="0.25">
      <c r="E403" s="27"/>
      <c r="F403" s="27"/>
      <c r="G403" s="27"/>
      <c r="H403" s="90"/>
      <c r="I403" s="81"/>
      <c r="J403" s="81"/>
      <c r="K403" s="90"/>
      <c r="L403" s="81"/>
      <c r="M403" s="81"/>
      <c r="N403" s="90"/>
      <c r="O403" s="81"/>
      <c r="P403" s="81"/>
      <c r="Q403" s="90"/>
      <c r="R403" s="81"/>
      <c r="S403" s="81"/>
      <c r="T403" s="90"/>
      <c r="U403" s="81"/>
      <c r="V403" s="81"/>
      <c r="W403" s="90"/>
    </row>
    <row r="404" spans="5:23" x14ac:dyDescent="0.25">
      <c r="E404" s="27"/>
      <c r="F404" s="27"/>
      <c r="G404" s="27"/>
      <c r="H404" s="90"/>
      <c r="I404" s="81"/>
      <c r="J404" s="81"/>
      <c r="K404" s="90"/>
      <c r="L404" s="81"/>
      <c r="M404" s="81"/>
      <c r="N404" s="90"/>
      <c r="O404" s="81"/>
      <c r="P404" s="81"/>
      <c r="Q404" s="90"/>
      <c r="R404" s="81"/>
      <c r="S404" s="81"/>
      <c r="T404" s="90"/>
      <c r="U404" s="81"/>
      <c r="V404" s="81"/>
      <c r="W404" s="90"/>
    </row>
    <row r="405" spans="5:23" x14ac:dyDescent="0.25">
      <c r="E405" s="27"/>
      <c r="F405" s="27"/>
      <c r="G405" s="27"/>
      <c r="H405" s="90"/>
      <c r="I405" s="81"/>
      <c r="J405" s="81"/>
      <c r="K405" s="90"/>
      <c r="L405" s="81"/>
      <c r="M405" s="81"/>
      <c r="N405" s="90"/>
      <c r="O405" s="81"/>
      <c r="P405" s="81"/>
      <c r="Q405" s="90"/>
      <c r="R405" s="81"/>
      <c r="S405" s="81"/>
      <c r="T405" s="90"/>
      <c r="U405" s="81"/>
      <c r="V405" s="81"/>
      <c r="W405" s="90"/>
    </row>
    <row r="406" spans="5:23" x14ac:dyDescent="0.25">
      <c r="E406" s="27"/>
      <c r="F406" s="27"/>
      <c r="G406" s="27"/>
      <c r="H406" s="90"/>
      <c r="I406" s="81"/>
      <c r="J406" s="81"/>
      <c r="K406" s="90"/>
      <c r="L406" s="81"/>
      <c r="M406" s="81"/>
      <c r="N406" s="90"/>
      <c r="O406" s="81"/>
      <c r="P406" s="81"/>
      <c r="Q406" s="90"/>
      <c r="R406" s="81"/>
      <c r="S406" s="81"/>
      <c r="T406" s="90"/>
      <c r="U406" s="81"/>
      <c r="V406" s="81"/>
      <c r="W406" s="90"/>
    </row>
    <row r="407" spans="5:23" x14ac:dyDescent="0.25">
      <c r="E407" s="27"/>
      <c r="F407" s="27"/>
      <c r="G407" s="27"/>
      <c r="H407" s="90"/>
      <c r="I407" s="81"/>
      <c r="J407" s="81"/>
      <c r="K407" s="90"/>
      <c r="L407" s="81"/>
      <c r="M407" s="81"/>
      <c r="N407" s="90"/>
      <c r="O407" s="81"/>
      <c r="P407" s="81"/>
      <c r="Q407" s="90"/>
      <c r="R407" s="81"/>
      <c r="S407" s="81"/>
      <c r="T407" s="90"/>
      <c r="U407" s="81"/>
      <c r="V407" s="81"/>
      <c r="W407" s="90"/>
    </row>
    <row r="408" spans="5:23" x14ac:dyDescent="0.25">
      <c r="E408" s="27"/>
      <c r="F408" s="27"/>
      <c r="G408" s="27"/>
      <c r="H408" s="90"/>
      <c r="I408" s="81"/>
      <c r="J408" s="81"/>
      <c r="K408" s="90"/>
      <c r="L408" s="81"/>
      <c r="M408" s="81"/>
      <c r="N408" s="90"/>
      <c r="O408" s="81"/>
      <c r="P408" s="81"/>
      <c r="Q408" s="90"/>
      <c r="R408" s="81"/>
      <c r="S408" s="81"/>
      <c r="T408" s="90"/>
      <c r="U408" s="81"/>
      <c r="V408" s="81"/>
      <c r="W408" s="90"/>
    </row>
    <row r="409" spans="5:23" x14ac:dyDescent="0.25">
      <c r="E409" s="27"/>
      <c r="F409" s="27"/>
      <c r="G409" s="27"/>
      <c r="H409" s="90"/>
      <c r="I409" s="81"/>
      <c r="J409" s="81"/>
      <c r="K409" s="90"/>
      <c r="L409" s="81"/>
      <c r="M409" s="81"/>
      <c r="N409" s="90"/>
      <c r="O409" s="81"/>
      <c r="P409" s="81"/>
      <c r="Q409" s="90"/>
      <c r="R409" s="81"/>
      <c r="S409" s="81"/>
      <c r="T409" s="90"/>
      <c r="U409" s="81"/>
      <c r="V409" s="81"/>
      <c r="W409" s="90"/>
    </row>
    <row r="410" spans="5:23" x14ac:dyDescent="0.25">
      <c r="E410" s="27"/>
      <c r="F410" s="27"/>
      <c r="G410" s="27"/>
      <c r="H410" s="90"/>
      <c r="I410" s="81"/>
      <c r="J410" s="81"/>
      <c r="K410" s="90"/>
      <c r="L410" s="81"/>
      <c r="M410" s="81"/>
      <c r="N410" s="90"/>
      <c r="O410" s="81"/>
      <c r="P410" s="81"/>
      <c r="Q410" s="90"/>
      <c r="R410" s="81"/>
      <c r="S410" s="81"/>
      <c r="T410" s="90"/>
      <c r="U410" s="81"/>
      <c r="V410" s="81"/>
      <c r="W410" s="90"/>
    </row>
    <row r="411" spans="5:23" x14ac:dyDescent="0.25">
      <c r="E411" s="27"/>
      <c r="F411" s="27"/>
      <c r="G411" s="27"/>
      <c r="H411" s="90"/>
      <c r="I411" s="81"/>
      <c r="J411" s="81"/>
      <c r="K411" s="90"/>
      <c r="L411" s="81"/>
      <c r="M411" s="81"/>
      <c r="N411" s="90"/>
      <c r="O411" s="81"/>
      <c r="P411" s="81"/>
      <c r="Q411" s="90"/>
      <c r="R411" s="81"/>
      <c r="S411" s="81"/>
      <c r="T411" s="90"/>
      <c r="U411" s="81"/>
      <c r="V411" s="81"/>
      <c r="W411" s="90"/>
    </row>
    <row r="412" spans="5:23" x14ac:dyDescent="0.25">
      <c r="E412" s="27"/>
      <c r="F412" s="27"/>
      <c r="G412" s="27"/>
      <c r="H412" s="90"/>
      <c r="I412" s="81"/>
      <c r="J412" s="81"/>
      <c r="K412" s="90"/>
      <c r="L412" s="81"/>
      <c r="M412" s="81"/>
      <c r="N412" s="90"/>
      <c r="O412" s="81"/>
      <c r="P412" s="81"/>
      <c r="Q412" s="90"/>
      <c r="R412" s="81"/>
      <c r="S412" s="81"/>
      <c r="T412" s="90"/>
      <c r="U412" s="81"/>
      <c r="V412" s="81"/>
      <c r="W412" s="90"/>
    </row>
    <row r="413" spans="5:23" x14ac:dyDescent="0.25">
      <c r="E413" s="27"/>
      <c r="F413" s="27"/>
      <c r="G413" s="27"/>
      <c r="H413" s="90"/>
      <c r="I413" s="81"/>
      <c r="J413" s="81"/>
      <c r="K413" s="90"/>
      <c r="L413" s="81"/>
      <c r="M413" s="81"/>
      <c r="N413" s="90"/>
      <c r="O413" s="81"/>
      <c r="P413" s="81"/>
      <c r="Q413" s="90"/>
      <c r="R413" s="81"/>
      <c r="S413" s="81"/>
      <c r="T413" s="90"/>
      <c r="U413" s="81"/>
      <c r="V413" s="81"/>
      <c r="W413" s="90"/>
    </row>
    <row r="414" spans="5:23" x14ac:dyDescent="0.25">
      <c r="E414" s="27"/>
      <c r="F414" s="27"/>
      <c r="G414" s="27"/>
      <c r="H414" s="90"/>
      <c r="I414" s="81"/>
      <c r="J414" s="81"/>
      <c r="K414" s="90"/>
      <c r="L414" s="81"/>
      <c r="M414" s="81"/>
      <c r="N414" s="90"/>
      <c r="O414" s="81"/>
      <c r="P414" s="81"/>
      <c r="Q414" s="90"/>
      <c r="R414" s="81"/>
      <c r="S414" s="81"/>
      <c r="T414" s="90"/>
      <c r="U414" s="81"/>
      <c r="V414" s="81"/>
      <c r="W414" s="90"/>
    </row>
    <row r="415" spans="5:23" x14ac:dyDescent="0.25">
      <c r="E415" s="27"/>
      <c r="F415" s="27"/>
      <c r="G415" s="27"/>
      <c r="H415" s="90"/>
      <c r="I415" s="81"/>
      <c r="J415" s="81"/>
      <c r="K415" s="90"/>
      <c r="L415" s="81"/>
      <c r="M415" s="81"/>
      <c r="N415" s="90"/>
      <c r="O415" s="81"/>
      <c r="P415" s="81"/>
      <c r="Q415" s="90"/>
      <c r="R415" s="81"/>
      <c r="S415" s="81"/>
      <c r="T415" s="90"/>
      <c r="U415" s="81"/>
      <c r="V415" s="81"/>
      <c r="W415" s="90"/>
    </row>
    <row r="416" spans="5:23" x14ac:dyDescent="0.25">
      <c r="E416" s="27"/>
      <c r="F416" s="27"/>
      <c r="G416" s="27"/>
      <c r="H416" s="90"/>
      <c r="I416" s="81"/>
      <c r="J416" s="81"/>
      <c r="K416" s="90"/>
      <c r="L416" s="81"/>
      <c r="M416" s="81"/>
      <c r="N416" s="90"/>
      <c r="O416" s="81"/>
      <c r="P416" s="81"/>
      <c r="Q416" s="90"/>
      <c r="R416" s="81"/>
      <c r="S416" s="81"/>
      <c r="T416" s="90"/>
      <c r="U416" s="81"/>
      <c r="V416" s="81"/>
      <c r="W416" s="90"/>
    </row>
    <row r="417" spans="5:23" x14ac:dyDescent="0.25">
      <c r="E417" s="27"/>
      <c r="F417" s="27"/>
      <c r="G417" s="27"/>
      <c r="H417" s="90"/>
      <c r="I417" s="81"/>
      <c r="J417" s="81"/>
      <c r="K417" s="90"/>
      <c r="L417" s="81"/>
      <c r="M417" s="81"/>
      <c r="N417" s="90"/>
      <c r="O417" s="81"/>
      <c r="P417" s="81"/>
      <c r="Q417" s="90"/>
      <c r="R417" s="81"/>
      <c r="S417" s="81"/>
      <c r="T417" s="90"/>
      <c r="U417" s="81"/>
      <c r="V417" s="81"/>
      <c r="W417" s="90"/>
    </row>
    <row r="418" spans="5:23" x14ac:dyDescent="0.25">
      <c r="E418" s="27"/>
      <c r="F418" s="27"/>
      <c r="G418" s="27"/>
      <c r="H418" s="90"/>
      <c r="I418" s="81"/>
      <c r="J418" s="81"/>
      <c r="K418" s="90"/>
      <c r="L418" s="81"/>
      <c r="M418" s="81"/>
      <c r="N418" s="90"/>
      <c r="O418" s="81"/>
      <c r="P418" s="81"/>
      <c r="Q418" s="90"/>
      <c r="R418" s="81"/>
      <c r="S418" s="81"/>
      <c r="T418" s="90"/>
      <c r="U418" s="81"/>
      <c r="V418" s="81"/>
      <c r="W418" s="90"/>
    </row>
    <row r="419" spans="5:23" x14ac:dyDescent="0.25">
      <c r="E419" s="27"/>
      <c r="F419" s="27"/>
      <c r="G419" s="27"/>
      <c r="H419" s="90"/>
      <c r="I419" s="81"/>
      <c r="J419" s="81"/>
      <c r="K419" s="90"/>
      <c r="L419" s="81"/>
      <c r="M419" s="81"/>
      <c r="N419" s="90"/>
      <c r="O419" s="81"/>
      <c r="P419" s="81"/>
      <c r="Q419" s="90"/>
      <c r="R419" s="81"/>
      <c r="S419" s="81"/>
      <c r="T419" s="90"/>
      <c r="U419" s="81"/>
      <c r="V419" s="81"/>
      <c r="W419" s="90"/>
    </row>
    <row r="420" spans="5:23" x14ac:dyDescent="0.25">
      <c r="E420" s="27"/>
      <c r="F420" s="27"/>
      <c r="G420" s="27"/>
      <c r="H420" s="90"/>
      <c r="I420" s="81"/>
      <c r="J420" s="81"/>
      <c r="K420" s="90"/>
      <c r="L420" s="81"/>
      <c r="M420" s="81"/>
      <c r="N420" s="90"/>
      <c r="O420" s="81"/>
      <c r="P420" s="81"/>
      <c r="Q420" s="90"/>
      <c r="R420" s="81"/>
      <c r="S420" s="81"/>
      <c r="T420" s="90"/>
      <c r="U420" s="81"/>
      <c r="V420" s="81"/>
      <c r="W420" s="90"/>
    </row>
    <row r="421" spans="5:23" x14ac:dyDescent="0.25">
      <c r="E421" s="27"/>
      <c r="F421" s="27"/>
      <c r="G421" s="27"/>
      <c r="H421" s="90"/>
      <c r="I421" s="81"/>
      <c r="J421" s="81"/>
      <c r="K421" s="90"/>
      <c r="L421" s="81"/>
      <c r="M421" s="81"/>
      <c r="N421" s="90"/>
      <c r="O421" s="81"/>
      <c r="P421" s="81"/>
      <c r="Q421" s="90"/>
      <c r="R421" s="81"/>
      <c r="S421" s="81"/>
      <c r="T421" s="90"/>
      <c r="U421" s="81"/>
      <c r="V421" s="81"/>
      <c r="W421" s="90"/>
    </row>
    <row r="422" spans="5:23" x14ac:dyDescent="0.25">
      <c r="E422" s="27"/>
      <c r="F422" s="27"/>
      <c r="G422" s="27"/>
      <c r="H422" s="90"/>
      <c r="I422" s="81"/>
      <c r="J422" s="81"/>
      <c r="K422" s="90"/>
      <c r="L422" s="81"/>
      <c r="M422" s="81"/>
      <c r="N422" s="90"/>
      <c r="O422" s="81"/>
      <c r="P422" s="81"/>
      <c r="Q422" s="90"/>
      <c r="R422" s="81"/>
      <c r="S422" s="81"/>
      <c r="T422" s="90"/>
      <c r="U422" s="81"/>
      <c r="V422" s="81"/>
      <c r="W422" s="90"/>
    </row>
    <row r="423" spans="5:23" x14ac:dyDescent="0.25">
      <c r="E423" s="27"/>
      <c r="F423" s="27"/>
      <c r="G423" s="27"/>
      <c r="H423" s="90"/>
      <c r="I423" s="81"/>
      <c r="J423" s="81"/>
      <c r="K423" s="90"/>
      <c r="L423" s="81"/>
      <c r="M423" s="81"/>
      <c r="N423" s="90"/>
      <c r="O423" s="81"/>
      <c r="P423" s="81"/>
      <c r="Q423" s="90"/>
      <c r="R423" s="81"/>
      <c r="S423" s="81"/>
      <c r="T423" s="90"/>
      <c r="U423" s="81"/>
      <c r="V423" s="81"/>
      <c r="W423" s="90"/>
    </row>
    <row r="424" spans="5:23" x14ac:dyDescent="0.25">
      <c r="E424" s="27"/>
      <c r="F424" s="27"/>
      <c r="G424" s="27"/>
      <c r="H424" s="90"/>
      <c r="I424" s="81"/>
      <c r="J424" s="81"/>
      <c r="K424" s="90"/>
      <c r="L424" s="81"/>
      <c r="M424" s="81"/>
      <c r="N424" s="90"/>
      <c r="O424" s="81"/>
      <c r="P424" s="81"/>
      <c r="Q424" s="90"/>
      <c r="R424" s="81"/>
      <c r="S424" s="81"/>
      <c r="T424" s="90"/>
      <c r="U424" s="81"/>
      <c r="V424" s="81"/>
      <c r="W424" s="90"/>
    </row>
    <row r="425" spans="5:23" x14ac:dyDescent="0.25">
      <c r="E425" s="27"/>
      <c r="F425" s="27"/>
      <c r="G425" s="27"/>
      <c r="H425" s="90"/>
      <c r="I425" s="81"/>
      <c r="J425" s="81"/>
      <c r="K425" s="90"/>
      <c r="L425" s="81"/>
      <c r="M425" s="81"/>
      <c r="N425" s="90"/>
      <c r="O425" s="81"/>
      <c r="P425" s="81"/>
      <c r="Q425" s="90"/>
      <c r="R425" s="81"/>
      <c r="S425" s="81"/>
      <c r="T425" s="90"/>
      <c r="U425" s="81"/>
      <c r="V425" s="81"/>
      <c r="W425" s="90"/>
    </row>
    <row r="426" spans="5:23" x14ac:dyDescent="0.25">
      <c r="E426" s="27"/>
      <c r="F426" s="27"/>
      <c r="G426" s="27"/>
      <c r="H426" s="90"/>
      <c r="I426" s="81"/>
      <c r="J426" s="81"/>
      <c r="K426" s="90"/>
      <c r="L426" s="81"/>
      <c r="M426" s="81"/>
      <c r="N426" s="90"/>
      <c r="O426" s="81"/>
      <c r="P426" s="81"/>
      <c r="Q426" s="90"/>
      <c r="R426" s="81"/>
      <c r="S426" s="81"/>
      <c r="T426" s="90"/>
      <c r="U426" s="81"/>
      <c r="V426" s="81"/>
      <c r="W426" s="90"/>
    </row>
    <row r="427" spans="5:23" x14ac:dyDescent="0.25">
      <c r="E427" s="27"/>
      <c r="F427" s="27"/>
      <c r="G427" s="27"/>
      <c r="H427" s="90"/>
      <c r="I427" s="81"/>
      <c r="J427" s="81"/>
      <c r="K427" s="90"/>
      <c r="L427" s="81"/>
      <c r="M427" s="81"/>
      <c r="N427" s="90"/>
      <c r="O427" s="81"/>
      <c r="P427" s="81"/>
      <c r="Q427" s="90"/>
      <c r="R427" s="81"/>
      <c r="S427" s="81"/>
      <c r="T427" s="90"/>
      <c r="U427" s="81"/>
      <c r="V427" s="81"/>
      <c r="W427" s="90"/>
    </row>
    <row r="428" spans="5:23" x14ac:dyDescent="0.25">
      <c r="E428" s="27"/>
      <c r="F428" s="27"/>
      <c r="G428" s="27"/>
      <c r="H428" s="90"/>
      <c r="I428" s="81"/>
      <c r="J428" s="81"/>
      <c r="K428" s="90"/>
      <c r="L428" s="81"/>
      <c r="M428" s="81"/>
      <c r="N428" s="90"/>
      <c r="O428" s="81"/>
      <c r="P428" s="81"/>
      <c r="Q428" s="90"/>
      <c r="R428" s="81"/>
      <c r="S428" s="81"/>
      <c r="T428" s="90"/>
      <c r="U428" s="81"/>
      <c r="V428" s="81"/>
      <c r="W428" s="90"/>
    </row>
    <row r="429" spans="5:23" x14ac:dyDescent="0.25">
      <c r="E429" s="27"/>
      <c r="F429" s="27"/>
      <c r="G429" s="27"/>
      <c r="H429" s="90"/>
      <c r="I429" s="81"/>
      <c r="J429" s="81"/>
      <c r="K429" s="90"/>
      <c r="L429" s="81"/>
      <c r="M429" s="81"/>
      <c r="N429" s="90"/>
      <c r="O429" s="81"/>
      <c r="P429" s="81"/>
      <c r="Q429" s="90"/>
      <c r="R429" s="81"/>
      <c r="S429" s="81"/>
      <c r="T429" s="90"/>
      <c r="U429" s="81"/>
      <c r="V429" s="81"/>
      <c r="W429" s="90"/>
    </row>
    <row r="430" spans="5:23" x14ac:dyDescent="0.25">
      <c r="E430" s="27"/>
      <c r="F430" s="27"/>
      <c r="G430" s="27"/>
      <c r="H430" s="90"/>
      <c r="I430" s="81"/>
      <c r="J430" s="81"/>
      <c r="K430" s="90"/>
      <c r="L430" s="81"/>
      <c r="M430" s="81"/>
      <c r="N430" s="90"/>
      <c r="O430" s="81"/>
      <c r="P430" s="81"/>
      <c r="Q430" s="90"/>
      <c r="R430" s="81"/>
      <c r="S430" s="81"/>
      <c r="T430" s="90"/>
      <c r="U430" s="81"/>
      <c r="V430" s="81"/>
      <c r="W430" s="90"/>
    </row>
    <row r="431" spans="5:23" x14ac:dyDescent="0.25">
      <c r="E431" s="27"/>
      <c r="F431" s="27"/>
      <c r="G431" s="27"/>
      <c r="H431" s="90"/>
      <c r="I431" s="81"/>
      <c r="J431" s="81"/>
      <c r="K431" s="90"/>
      <c r="L431" s="81"/>
      <c r="M431" s="81"/>
      <c r="N431" s="90"/>
      <c r="O431" s="81"/>
      <c r="P431" s="81"/>
      <c r="Q431" s="90"/>
      <c r="R431" s="81"/>
      <c r="S431" s="81"/>
      <c r="T431" s="90"/>
      <c r="U431" s="81"/>
      <c r="V431" s="81"/>
      <c r="W431" s="90"/>
    </row>
    <row r="432" spans="5:23" x14ac:dyDescent="0.25">
      <c r="E432" s="27"/>
      <c r="F432" s="27"/>
      <c r="G432" s="27"/>
      <c r="H432" s="90"/>
      <c r="I432" s="81"/>
      <c r="J432" s="81"/>
      <c r="K432" s="90"/>
      <c r="L432" s="81"/>
      <c r="M432" s="81"/>
      <c r="N432" s="90"/>
      <c r="O432" s="81"/>
      <c r="P432" s="81"/>
      <c r="Q432" s="90"/>
      <c r="R432" s="81"/>
      <c r="S432" s="81"/>
      <c r="T432" s="90"/>
      <c r="U432" s="81"/>
      <c r="V432" s="81"/>
      <c r="W432" s="90"/>
    </row>
    <row r="433" spans="5:23" x14ac:dyDescent="0.25">
      <c r="E433" s="27"/>
      <c r="F433" s="27"/>
      <c r="G433" s="27"/>
      <c r="H433" s="90"/>
      <c r="I433" s="81"/>
      <c r="J433" s="81"/>
      <c r="K433" s="90"/>
      <c r="L433" s="81"/>
      <c r="M433" s="81"/>
      <c r="N433" s="90"/>
      <c r="O433" s="81"/>
      <c r="P433" s="81"/>
      <c r="Q433" s="90"/>
      <c r="R433" s="81"/>
      <c r="S433" s="81"/>
      <c r="T433" s="90"/>
      <c r="U433" s="81"/>
      <c r="V433" s="81"/>
      <c r="W433" s="90"/>
    </row>
    <row r="434" spans="5:23" x14ac:dyDescent="0.25">
      <c r="E434" s="27"/>
      <c r="F434" s="27"/>
      <c r="G434" s="27"/>
      <c r="H434" s="90"/>
      <c r="I434" s="81"/>
      <c r="J434" s="81"/>
      <c r="K434" s="90"/>
      <c r="L434" s="81"/>
      <c r="M434" s="81"/>
      <c r="N434" s="90"/>
      <c r="O434" s="81"/>
      <c r="P434" s="81"/>
      <c r="Q434" s="90"/>
      <c r="R434" s="81"/>
      <c r="S434" s="81"/>
      <c r="T434" s="90"/>
      <c r="U434" s="81"/>
      <c r="V434" s="81"/>
      <c r="W434" s="90"/>
    </row>
    <row r="435" spans="5:23" x14ac:dyDescent="0.25">
      <c r="E435" s="27"/>
      <c r="F435" s="27"/>
      <c r="G435" s="27"/>
      <c r="H435" s="90"/>
      <c r="I435" s="81"/>
      <c r="J435" s="81"/>
      <c r="K435" s="90"/>
      <c r="L435" s="81"/>
      <c r="M435" s="81"/>
      <c r="N435" s="90"/>
      <c r="O435" s="81"/>
      <c r="P435" s="81"/>
      <c r="Q435" s="90"/>
      <c r="R435" s="81"/>
      <c r="S435" s="81"/>
      <c r="T435" s="90"/>
      <c r="U435" s="81"/>
      <c r="V435" s="81"/>
      <c r="W435" s="90"/>
    </row>
    <row r="436" spans="5:23" x14ac:dyDescent="0.25">
      <c r="E436" s="27"/>
      <c r="F436" s="27"/>
      <c r="G436" s="27"/>
      <c r="H436" s="90"/>
      <c r="I436" s="81"/>
      <c r="J436" s="81"/>
      <c r="K436" s="90"/>
      <c r="L436" s="81"/>
      <c r="M436" s="81"/>
      <c r="N436" s="90"/>
      <c r="O436" s="81"/>
      <c r="P436" s="81"/>
      <c r="Q436" s="90"/>
      <c r="R436" s="81"/>
      <c r="S436" s="81"/>
      <c r="T436" s="90"/>
      <c r="U436" s="81"/>
      <c r="V436" s="81"/>
      <c r="W436" s="90"/>
    </row>
    <row r="437" spans="5:23" x14ac:dyDescent="0.25">
      <c r="E437" s="27"/>
      <c r="F437" s="27"/>
      <c r="G437" s="27"/>
      <c r="H437" s="90"/>
      <c r="I437" s="81"/>
      <c r="J437" s="81"/>
      <c r="K437" s="90"/>
      <c r="L437" s="81"/>
      <c r="M437" s="81"/>
      <c r="N437" s="90"/>
      <c r="O437" s="81"/>
      <c r="P437" s="81"/>
      <c r="Q437" s="90"/>
      <c r="R437" s="81"/>
      <c r="S437" s="81"/>
      <c r="T437" s="90"/>
      <c r="U437" s="81"/>
      <c r="V437" s="81"/>
      <c r="W437" s="90"/>
    </row>
    <row r="438" spans="5:23" x14ac:dyDescent="0.25">
      <c r="E438" s="27"/>
      <c r="F438" s="27"/>
      <c r="G438" s="27"/>
      <c r="H438" s="90"/>
      <c r="I438" s="81"/>
      <c r="J438" s="81"/>
      <c r="K438" s="90"/>
      <c r="L438" s="81"/>
      <c r="M438" s="81"/>
      <c r="N438" s="90"/>
      <c r="O438" s="81"/>
      <c r="P438" s="81"/>
      <c r="Q438" s="90"/>
      <c r="R438" s="81"/>
      <c r="S438" s="81"/>
      <c r="T438" s="90"/>
      <c r="U438" s="81"/>
      <c r="V438" s="81"/>
      <c r="W438" s="90"/>
    </row>
    <row r="439" spans="5:23" x14ac:dyDescent="0.25">
      <c r="E439" s="27"/>
      <c r="F439" s="27"/>
      <c r="G439" s="27"/>
      <c r="H439" s="90"/>
      <c r="I439" s="81"/>
      <c r="J439" s="81"/>
      <c r="K439" s="90"/>
      <c r="L439" s="81"/>
      <c r="M439" s="81"/>
      <c r="N439" s="90"/>
      <c r="O439" s="81"/>
      <c r="P439" s="81"/>
      <c r="Q439" s="90"/>
      <c r="R439" s="81"/>
      <c r="S439" s="81"/>
      <c r="T439" s="90"/>
      <c r="U439" s="81"/>
      <c r="V439" s="81"/>
      <c r="W439" s="90"/>
    </row>
    <row r="440" spans="5:23" x14ac:dyDescent="0.25">
      <c r="E440" s="27"/>
      <c r="F440" s="27"/>
      <c r="G440" s="27"/>
      <c r="H440" s="90"/>
      <c r="I440" s="81"/>
      <c r="J440" s="81"/>
      <c r="K440" s="90"/>
      <c r="L440" s="81"/>
      <c r="M440" s="81"/>
      <c r="N440" s="90"/>
      <c r="O440" s="81"/>
      <c r="P440" s="81"/>
      <c r="Q440" s="90"/>
      <c r="R440" s="81"/>
      <c r="S440" s="81"/>
      <c r="T440" s="90"/>
      <c r="U440" s="81"/>
      <c r="V440" s="81"/>
      <c r="W440" s="90"/>
    </row>
    <row r="441" spans="5:23" x14ac:dyDescent="0.25">
      <c r="E441" s="27"/>
      <c r="F441" s="27"/>
      <c r="G441" s="27"/>
      <c r="H441" s="90"/>
      <c r="I441" s="81"/>
      <c r="J441" s="81"/>
      <c r="K441" s="90"/>
      <c r="L441" s="81"/>
      <c r="M441" s="81"/>
      <c r="N441" s="90"/>
      <c r="O441" s="81"/>
      <c r="P441" s="81"/>
      <c r="Q441" s="90"/>
      <c r="R441" s="81"/>
      <c r="S441" s="81"/>
      <c r="T441" s="90"/>
      <c r="U441" s="81"/>
      <c r="V441" s="81"/>
      <c r="W441" s="90"/>
    </row>
    <row r="442" spans="5:23" x14ac:dyDescent="0.25">
      <c r="E442" s="27"/>
      <c r="F442" s="27"/>
      <c r="G442" s="27"/>
      <c r="H442" s="90"/>
      <c r="I442" s="81"/>
      <c r="J442" s="81"/>
      <c r="K442" s="90"/>
      <c r="L442" s="81"/>
      <c r="M442" s="81"/>
      <c r="N442" s="90"/>
      <c r="O442" s="81"/>
      <c r="P442" s="81"/>
      <c r="Q442" s="90"/>
      <c r="R442" s="81"/>
      <c r="S442" s="81"/>
      <c r="T442" s="90"/>
      <c r="U442" s="81"/>
      <c r="V442" s="81"/>
      <c r="W442" s="90"/>
    </row>
    <row r="443" spans="5:23" x14ac:dyDescent="0.25">
      <c r="E443" s="27"/>
      <c r="F443" s="27"/>
      <c r="G443" s="27"/>
      <c r="H443" s="90"/>
      <c r="I443" s="81"/>
      <c r="J443" s="81"/>
      <c r="K443" s="90"/>
      <c r="L443" s="81"/>
      <c r="M443" s="81"/>
      <c r="N443" s="90"/>
      <c r="O443" s="81"/>
      <c r="P443" s="81"/>
      <c r="Q443" s="90"/>
      <c r="R443" s="81"/>
      <c r="S443" s="81"/>
      <c r="T443" s="90"/>
      <c r="U443" s="81"/>
      <c r="V443" s="81"/>
      <c r="W443" s="90"/>
    </row>
    <row r="444" spans="5:23" x14ac:dyDescent="0.25">
      <c r="E444" s="27"/>
      <c r="F444" s="27"/>
      <c r="G444" s="27"/>
      <c r="H444" s="90"/>
      <c r="I444" s="81"/>
      <c r="J444" s="81"/>
      <c r="K444" s="90"/>
      <c r="L444" s="81"/>
      <c r="M444" s="81"/>
      <c r="N444" s="90"/>
      <c r="O444" s="81"/>
      <c r="P444" s="81"/>
      <c r="Q444" s="90"/>
      <c r="R444" s="81"/>
      <c r="S444" s="81"/>
      <c r="T444" s="90"/>
      <c r="U444" s="81"/>
      <c r="V444" s="81"/>
      <c r="W444" s="90"/>
    </row>
    <row r="445" spans="5:23" x14ac:dyDescent="0.25">
      <c r="E445" s="27"/>
      <c r="F445" s="27"/>
      <c r="G445" s="27"/>
      <c r="H445" s="90"/>
      <c r="I445" s="81"/>
      <c r="J445" s="81"/>
      <c r="K445" s="90"/>
      <c r="L445" s="81"/>
      <c r="M445" s="81"/>
      <c r="N445" s="90"/>
      <c r="O445" s="81"/>
      <c r="P445" s="81"/>
      <c r="Q445" s="90"/>
      <c r="R445" s="81"/>
      <c r="S445" s="81"/>
      <c r="T445" s="90"/>
      <c r="U445" s="81"/>
      <c r="V445" s="81"/>
      <c r="W445" s="90"/>
    </row>
    <row r="446" spans="5:23" x14ac:dyDescent="0.25">
      <c r="E446" s="27"/>
      <c r="F446" s="27"/>
      <c r="G446" s="27"/>
      <c r="H446" s="90"/>
      <c r="I446" s="81"/>
      <c r="J446" s="81"/>
      <c r="K446" s="90"/>
      <c r="L446" s="81"/>
      <c r="M446" s="81"/>
      <c r="N446" s="90"/>
      <c r="O446" s="81"/>
      <c r="P446" s="81"/>
      <c r="Q446" s="90"/>
      <c r="R446" s="81"/>
      <c r="S446" s="81"/>
      <c r="T446" s="90"/>
      <c r="U446" s="81"/>
      <c r="V446" s="81"/>
      <c r="W446" s="90"/>
    </row>
    <row r="447" spans="5:23" x14ac:dyDescent="0.25">
      <c r="E447" s="27"/>
      <c r="F447" s="27"/>
      <c r="G447" s="27"/>
      <c r="H447" s="90"/>
      <c r="I447" s="81"/>
      <c r="J447" s="81"/>
      <c r="K447" s="90"/>
      <c r="L447" s="81"/>
      <c r="M447" s="81"/>
      <c r="N447" s="90"/>
      <c r="O447" s="81"/>
      <c r="P447" s="81"/>
      <c r="Q447" s="90"/>
      <c r="R447" s="81"/>
      <c r="S447" s="81"/>
      <c r="T447" s="90"/>
      <c r="U447" s="81"/>
      <c r="V447" s="81"/>
      <c r="W447" s="90"/>
    </row>
    <row r="448" spans="5:23" x14ac:dyDescent="0.25">
      <c r="E448" s="27"/>
      <c r="F448" s="27"/>
      <c r="G448" s="27"/>
      <c r="H448" s="90"/>
      <c r="I448" s="81"/>
      <c r="J448" s="81"/>
      <c r="K448" s="90"/>
      <c r="L448" s="81"/>
      <c r="M448" s="81"/>
      <c r="N448" s="90"/>
      <c r="O448" s="81"/>
      <c r="P448" s="81"/>
      <c r="Q448" s="90"/>
      <c r="R448" s="81"/>
      <c r="S448" s="81"/>
      <c r="T448" s="90"/>
      <c r="U448" s="81"/>
      <c r="V448" s="81"/>
      <c r="W448" s="90"/>
    </row>
    <row r="449" spans="8:23" x14ac:dyDescent="0.25">
      <c r="H449" s="141"/>
      <c r="I449" s="122"/>
      <c r="J449" s="122"/>
      <c r="K449" s="90"/>
      <c r="L449" s="122"/>
      <c r="M449" s="122"/>
      <c r="N449" s="141"/>
      <c r="O449" s="122"/>
      <c r="P449" s="122"/>
      <c r="Q449" s="141"/>
      <c r="R449" s="122"/>
      <c r="S449" s="122"/>
      <c r="T449" s="141"/>
      <c r="U449" s="122"/>
      <c r="V449" s="122"/>
      <c r="W449" s="141"/>
    </row>
  </sheetData>
  <sortState ref="A3:W96">
    <sortCondition descending="1" ref="E3:E96"/>
  </sortState>
  <mergeCells count="32">
    <mergeCell ref="A90:A91"/>
    <mergeCell ref="B90:B91"/>
    <mergeCell ref="C90:C91"/>
    <mergeCell ref="D90:D91"/>
    <mergeCell ref="E90:E91"/>
    <mergeCell ref="A87:A88"/>
    <mergeCell ref="B87:B88"/>
    <mergeCell ref="C87:C88"/>
    <mergeCell ref="D87:D88"/>
    <mergeCell ref="E87:E88"/>
    <mergeCell ref="A37:A39"/>
    <mergeCell ref="B37:B39"/>
    <mergeCell ref="C37:C39"/>
    <mergeCell ref="D37:D39"/>
    <mergeCell ref="E37:E39"/>
    <mergeCell ref="A5:A6"/>
    <mergeCell ref="B5:B6"/>
    <mergeCell ref="C5:C6"/>
    <mergeCell ref="D5:D6"/>
    <mergeCell ref="E5:E6"/>
    <mergeCell ref="A3:A4"/>
    <mergeCell ref="B3:B4"/>
    <mergeCell ref="C3:C4"/>
    <mergeCell ref="D3:D4"/>
    <mergeCell ref="E3:E4"/>
    <mergeCell ref="L1:N1"/>
    <mergeCell ref="I1:K1"/>
    <mergeCell ref="A1:E1"/>
    <mergeCell ref="O1:Q1"/>
    <mergeCell ref="U1:W1"/>
    <mergeCell ref="R1:T1"/>
    <mergeCell ref="F1:H1"/>
  </mergeCells>
  <conditionalFormatting sqref="E7:N37 F3:N4 E40:N86 F38:N39 E89:N89 E92:N97 F87:N88">
    <cfRule type="containsText" dxfId="46" priority="59" operator="containsText" text="TRUE">
      <formula>NOT(ISERROR(SEARCH("TRUE",E3)))</formula>
    </cfRule>
  </conditionalFormatting>
  <conditionalFormatting sqref="B9">
    <cfRule type="containsText" dxfId="45" priority="8" operator="containsText" text="TRUE">
      <formula>NOT(ISERROR(SEARCH("TRUE",B9)))</formula>
    </cfRule>
  </conditionalFormatting>
  <conditionalFormatting sqref="B15 B21 B27 B33 B41 B47 B53 B59 B65 B71 B77">
    <cfRule type="containsText" dxfId="44" priority="7" operator="containsText" text="TRUE">
      <formula>NOT(ISERROR(SEARCH("TRUE",B15)))</formula>
    </cfRule>
  </conditionalFormatting>
  <conditionalFormatting sqref="E3">
    <cfRule type="containsText" dxfId="43" priority="6" operator="containsText" text="TRUE">
      <formula>NOT(ISERROR(SEARCH("TRUE",E3)))</formula>
    </cfRule>
  </conditionalFormatting>
  <conditionalFormatting sqref="E5">
    <cfRule type="containsText" dxfId="42" priority="5" operator="containsText" text="TRUE">
      <formula>NOT(ISERROR(SEARCH("TRUE",E5)))</formula>
    </cfRule>
  </conditionalFormatting>
  <conditionalFormatting sqref="F5:N6">
    <cfRule type="containsText" dxfId="41" priority="4" operator="containsText" text="TRUE">
      <formula>NOT(ISERROR(SEARCH("TRUE",F5)))</formula>
    </cfRule>
  </conditionalFormatting>
  <conditionalFormatting sqref="E87">
    <cfRule type="containsText" dxfId="40" priority="3" operator="containsText" text="TRUE">
      <formula>NOT(ISERROR(SEARCH("TRUE",E87)))</formula>
    </cfRule>
  </conditionalFormatting>
  <conditionalFormatting sqref="E90">
    <cfRule type="containsText" dxfId="39" priority="2" operator="containsText" text="TRUE">
      <formula>NOT(ISERROR(SEARCH("TRUE",E90)))</formula>
    </cfRule>
  </conditionalFormatting>
  <conditionalFormatting sqref="F90:N91">
    <cfRule type="containsText" dxfId="38" priority="1" operator="containsText" text="TRUE">
      <formula>NOT(ISERROR(SEARCH("TRUE",F90)))</formula>
    </cfRule>
  </conditionalFormatting>
  <pageMargins left="0.25" right="0.25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59"/>
  <sheetViews>
    <sheetView zoomScaleNormal="100" workbookViewId="0">
      <pane ySplit="2" topLeftCell="A3" activePane="bottomLeft" state="frozen"/>
      <selection sqref="A1:M1"/>
      <selection pane="bottomLeft" activeCell="D25" sqref="D25:D26"/>
    </sheetView>
  </sheetViews>
  <sheetFormatPr defaultColWidth="9.109375" defaultRowHeight="13.8" x14ac:dyDescent="0.25"/>
  <cols>
    <col min="1" max="1" width="11.33203125" style="26" customWidth="1"/>
    <col min="2" max="2" width="16" style="26" customWidth="1"/>
    <col min="3" max="3" width="10.5546875" style="27" customWidth="1"/>
    <col min="4" max="4" width="7.33203125" style="27" customWidth="1"/>
    <col min="5" max="5" width="7.88671875" style="26" customWidth="1"/>
    <col min="6" max="6" width="10.33203125" style="1" customWidth="1"/>
    <col min="7" max="7" width="7.44140625" style="1" customWidth="1"/>
    <col min="8" max="8" width="7.33203125" style="55" customWidth="1"/>
    <col min="9" max="9" width="10.33203125" style="1" customWidth="1"/>
    <col min="10" max="10" width="7.44140625" style="1" customWidth="1"/>
    <col min="11" max="11" width="7.33203125" style="56" customWidth="1"/>
    <col min="12" max="12" width="10.33203125" style="1" customWidth="1"/>
    <col min="13" max="13" width="7.44140625" style="1" customWidth="1"/>
    <col min="14" max="14" width="7.33203125" style="55" customWidth="1"/>
    <col min="15" max="15" width="10.109375" style="1" customWidth="1"/>
    <col min="16" max="16" width="7.44140625" style="1" customWidth="1"/>
    <col min="17" max="17" width="7.33203125" style="55" customWidth="1"/>
    <col min="18" max="18" width="10.33203125" style="1" customWidth="1"/>
    <col min="19" max="19" width="7.44140625" style="1" customWidth="1"/>
    <col min="20" max="20" width="7.33203125" style="55" customWidth="1"/>
    <col min="21" max="21" width="10.33203125" style="1" customWidth="1"/>
    <col min="22" max="22" width="7.44140625" style="1" customWidth="1"/>
    <col min="23" max="23" width="7.33203125" style="55" customWidth="1"/>
    <col min="24" max="16384" width="9.109375" style="1"/>
  </cols>
  <sheetData>
    <row r="1" spans="1:23" ht="14.4" customHeight="1" x14ac:dyDescent="0.25">
      <c r="A1" s="328" t="s">
        <v>1032</v>
      </c>
      <c r="B1" s="329"/>
      <c r="C1" s="329"/>
      <c r="D1" s="329"/>
      <c r="E1" s="330"/>
      <c r="F1" s="320" t="s">
        <v>172</v>
      </c>
      <c r="G1" s="321"/>
      <c r="H1" s="323"/>
      <c r="I1" s="325" t="s">
        <v>1367</v>
      </c>
      <c r="J1" s="326"/>
      <c r="K1" s="327"/>
      <c r="L1" s="320" t="s">
        <v>1028</v>
      </c>
      <c r="M1" s="321"/>
      <c r="N1" s="324"/>
      <c r="O1" s="331" t="s">
        <v>169</v>
      </c>
      <c r="P1" s="321"/>
      <c r="Q1" s="324"/>
      <c r="R1" s="320" t="s">
        <v>171</v>
      </c>
      <c r="S1" s="321"/>
      <c r="T1" s="323"/>
      <c r="U1" s="320" t="s">
        <v>170</v>
      </c>
      <c r="V1" s="321"/>
      <c r="W1" s="322"/>
    </row>
    <row r="2" spans="1:23" s="8" customFormat="1" ht="48.75" customHeight="1" thickBot="1" x14ac:dyDescent="0.3">
      <c r="A2" s="3" t="s">
        <v>1033</v>
      </c>
      <c r="B2" s="4" t="s">
        <v>1034</v>
      </c>
      <c r="C2" s="4" t="s">
        <v>1030</v>
      </c>
      <c r="D2" s="4" t="s">
        <v>1031</v>
      </c>
      <c r="E2" s="29" t="s">
        <v>1366</v>
      </c>
      <c r="F2" s="5" t="s">
        <v>21</v>
      </c>
      <c r="G2" s="6" t="s">
        <v>176</v>
      </c>
      <c r="H2" s="113" t="s">
        <v>173</v>
      </c>
      <c r="I2" s="118" t="s">
        <v>21</v>
      </c>
      <c r="J2" s="6" t="s">
        <v>176</v>
      </c>
      <c r="K2" s="32" t="s">
        <v>173</v>
      </c>
      <c r="L2" s="118" t="s">
        <v>21</v>
      </c>
      <c r="M2" s="6" t="s">
        <v>176</v>
      </c>
      <c r="N2" s="32" t="s">
        <v>173</v>
      </c>
      <c r="O2" s="7" t="s">
        <v>21</v>
      </c>
      <c r="P2" s="6" t="s">
        <v>174</v>
      </c>
      <c r="Q2" s="32" t="s">
        <v>173</v>
      </c>
      <c r="R2" s="7" t="s">
        <v>21</v>
      </c>
      <c r="S2" s="6" t="s">
        <v>175</v>
      </c>
      <c r="T2" s="113" t="s">
        <v>173</v>
      </c>
      <c r="U2" s="118" t="s">
        <v>21</v>
      </c>
      <c r="V2" s="6" t="s">
        <v>175</v>
      </c>
      <c r="W2" s="35" t="s">
        <v>173</v>
      </c>
    </row>
    <row r="3" spans="1:23" s="57" customFormat="1" x14ac:dyDescent="0.25">
      <c r="A3" s="308" t="s">
        <v>84</v>
      </c>
      <c r="B3" s="311" t="s">
        <v>85</v>
      </c>
      <c r="C3" s="314" t="s">
        <v>1029</v>
      </c>
      <c r="D3" s="314" t="s">
        <v>1036</v>
      </c>
      <c r="E3" s="317">
        <f t="shared" ref="E3:E78" si="0">IF(O3&lt;&gt;"","1","0")+IF(U3&lt;&gt;"","1","0")+IF(R3&lt;&gt;"","1","0")+IF(F3&lt;&gt;"","1","0")+IF(L3&lt;&gt;"","1","0")+IF(I3&lt;&gt;"","1","0")</f>
        <v>6</v>
      </c>
      <c r="F3" s="218">
        <f>34+107</f>
        <v>141</v>
      </c>
      <c r="G3" s="219">
        <v>2</v>
      </c>
      <c r="H3" s="220">
        <v>0.22353733105707899</v>
      </c>
      <c r="I3" s="221">
        <v>118</v>
      </c>
      <c r="J3" s="222">
        <v>2</v>
      </c>
      <c r="K3" s="223">
        <v>1.6346056760291101</v>
      </c>
      <c r="L3" s="221">
        <v>152</v>
      </c>
      <c r="M3" s="222">
        <v>2</v>
      </c>
      <c r="N3" s="223">
        <v>2.0116722086705399</v>
      </c>
      <c r="O3" s="224">
        <v>94</v>
      </c>
      <c r="P3" s="219">
        <v>1</v>
      </c>
      <c r="Q3" s="225">
        <v>2.6715045810179068</v>
      </c>
      <c r="R3" s="226">
        <v>43</v>
      </c>
      <c r="S3" s="219" t="s">
        <v>120</v>
      </c>
      <c r="T3" s="220">
        <v>1.6825579459448254</v>
      </c>
      <c r="U3" s="226">
        <v>12</v>
      </c>
      <c r="V3" s="219" t="s">
        <v>120</v>
      </c>
      <c r="W3" s="227">
        <v>5.935532164669401</v>
      </c>
    </row>
    <row r="4" spans="1:23" s="57" customFormat="1" x14ac:dyDescent="0.25">
      <c r="A4" s="310"/>
      <c r="B4" s="313"/>
      <c r="C4" s="316"/>
      <c r="D4" s="316"/>
      <c r="E4" s="319"/>
      <c r="F4" s="228"/>
      <c r="G4" s="187"/>
      <c r="H4" s="190"/>
      <c r="I4" s="198"/>
      <c r="J4" s="196"/>
      <c r="K4" s="199"/>
      <c r="L4" s="198"/>
      <c r="M4" s="196"/>
      <c r="N4" s="199"/>
      <c r="O4" s="186">
        <v>30</v>
      </c>
      <c r="P4" s="187">
        <v>2</v>
      </c>
      <c r="Q4" s="188">
        <v>1.4359177081051031</v>
      </c>
      <c r="R4" s="189">
        <v>16</v>
      </c>
      <c r="S4" s="187">
        <v>2</v>
      </c>
      <c r="T4" s="190">
        <v>1.0313643216369031</v>
      </c>
      <c r="U4" s="189"/>
      <c r="V4" s="187"/>
      <c r="W4" s="192"/>
    </row>
    <row r="5" spans="1:23" s="57" customFormat="1" x14ac:dyDescent="0.25">
      <c r="A5" s="308" t="s">
        <v>0</v>
      </c>
      <c r="B5" s="311" t="s">
        <v>1</v>
      </c>
      <c r="C5" s="314" t="s">
        <v>1029</v>
      </c>
      <c r="D5" s="314" t="s">
        <v>11</v>
      </c>
      <c r="E5" s="317">
        <f t="shared" si="0"/>
        <v>6</v>
      </c>
      <c r="F5" s="229">
        <v>4346</v>
      </c>
      <c r="G5" s="230">
        <v>2</v>
      </c>
      <c r="H5" s="231">
        <v>0.14591444339854401</v>
      </c>
      <c r="I5" s="232">
        <v>1879</v>
      </c>
      <c r="J5" s="233">
        <v>2</v>
      </c>
      <c r="K5" s="234">
        <v>0.18271011508262999</v>
      </c>
      <c r="L5" s="232">
        <v>7991</v>
      </c>
      <c r="M5" s="233">
        <v>2</v>
      </c>
      <c r="N5" s="234">
        <v>0.367524874170505</v>
      </c>
      <c r="O5" s="235">
        <v>5064</v>
      </c>
      <c r="P5" s="230">
        <v>6</v>
      </c>
      <c r="Q5" s="236">
        <v>0.38948685492714891</v>
      </c>
      <c r="R5" s="237">
        <v>3909</v>
      </c>
      <c r="S5" s="230">
        <v>3</v>
      </c>
      <c r="T5" s="231">
        <v>0.437894426432199</v>
      </c>
      <c r="U5" s="237">
        <v>66</v>
      </c>
      <c r="V5" s="230">
        <v>2</v>
      </c>
      <c r="W5" s="238">
        <v>6.5717584287228838</v>
      </c>
    </row>
    <row r="6" spans="1:23" s="57" customFormat="1" x14ac:dyDescent="0.25">
      <c r="A6" s="310"/>
      <c r="B6" s="313"/>
      <c r="C6" s="316"/>
      <c r="D6" s="316"/>
      <c r="E6" s="319"/>
      <c r="F6" s="228"/>
      <c r="G6" s="187"/>
      <c r="H6" s="190"/>
      <c r="I6" s="198">
        <v>58</v>
      </c>
      <c r="J6" s="196">
        <v>2</v>
      </c>
      <c r="K6" s="199">
        <v>4.5811740134148099E-2</v>
      </c>
      <c r="L6" s="198"/>
      <c r="M6" s="196"/>
      <c r="N6" s="199"/>
      <c r="O6" s="186"/>
      <c r="P6" s="187"/>
      <c r="Q6" s="188"/>
      <c r="R6" s="189"/>
      <c r="S6" s="187"/>
      <c r="T6" s="190"/>
      <c r="U6" s="189">
        <v>29</v>
      </c>
      <c r="V6" s="187">
        <v>2</v>
      </c>
      <c r="W6" s="192">
        <v>2.4853638480727227</v>
      </c>
    </row>
    <row r="7" spans="1:23" s="57" customFormat="1" x14ac:dyDescent="0.25">
      <c r="A7" s="36" t="s">
        <v>63</v>
      </c>
      <c r="B7" s="37" t="s">
        <v>64</v>
      </c>
      <c r="C7" s="38" t="s">
        <v>1029</v>
      </c>
      <c r="D7" s="38" t="s">
        <v>1036</v>
      </c>
      <c r="E7" s="96">
        <f t="shared" si="0"/>
        <v>6</v>
      </c>
      <c r="F7" s="15">
        <v>1294</v>
      </c>
      <c r="G7" s="13">
        <v>2</v>
      </c>
      <c r="H7" s="91">
        <v>8.2219238546342999E-2</v>
      </c>
      <c r="I7" s="12">
        <v>800</v>
      </c>
      <c r="J7" s="13">
        <v>2</v>
      </c>
      <c r="K7" s="14">
        <v>3.39977556025765E-2</v>
      </c>
      <c r="L7" s="12">
        <v>5110</v>
      </c>
      <c r="M7" s="13">
        <v>2</v>
      </c>
      <c r="N7" s="14">
        <v>7.6618021361045993E-2</v>
      </c>
      <c r="O7" s="66">
        <v>476</v>
      </c>
      <c r="P7" s="64">
        <v>4</v>
      </c>
      <c r="Q7" s="65">
        <v>0.23992194573642406</v>
      </c>
      <c r="R7" s="62">
        <v>398</v>
      </c>
      <c r="S7" s="59">
        <v>1</v>
      </c>
      <c r="T7" s="61">
        <v>0.24903497523863596</v>
      </c>
      <c r="U7" s="87">
        <v>21</v>
      </c>
      <c r="V7" s="59" t="s">
        <v>120</v>
      </c>
      <c r="W7" s="50">
        <v>0.40306224062519391</v>
      </c>
    </row>
    <row r="8" spans="1:23" s="57" customFormat="1" x14ac:dyDescent="0.25">
      <c r="A8" s="36" t="s">
        <v>81</v>
      </c>
      <c r="B8" s="37" t="s">
        <v>82</v>
      </c>
      <c r="C8" s="38" t="s">
        <v>1029</v>
      </c>
      <c r="D8" s="38" t="s">
        <v>11</v>
      </c>
      <c r="E8" s="96">
        <f t="shared" si="0"/>
        <v>6</v>
      </c>
      <c r="F8" s="15">
        <v>2160</v>
      </c>
      <c r="G8" s="13">
        <v>2</v>
      </c>
      <c r="H8" s="91">
        <v>5.73341333469869E-2</v>
      </c>
      <c r="I8" s="12">
        <v>347</v>
      </c>
      <c r="J8" s="13">
        <v>2</v>
      </c>
      <c r="K8" s="14">
        <v>0.48570481532404602</v>
      </c>
      <c r="L8" s="12">
        <v>447</v>
      </c>
      <c r="M8" s="13">
        <v>2</v>
      </c>
      <c r="N8" s="14">
        <v>0.34101988025318902</v>
      </c>
      <c r="O8" s="66">
        <v>91</v>
      </c>
      <c r="P8" s="64">
        <v>3</v>
      </c>
      <c r="Q8" s="65">
        <v>0.28075589812855217</v>
      </c>
      <c r="R8" s="62">
        <v>199</v>
      </c>
      <c r="S8" s="59">
        <v>2</v>
      </c>
      <c r="T8" s="61">
        <v>0.41756274844025554</v>
      </c>
      <c r="U8" s="87">
        <v>14</v>
      </c>
      <c r="V8" s="59">
        <v>1</v>
      </c>
      <c r="W8" s="50">
        <v>0.59853470573383916</v>
      </c>
    </row>
    <row r="9" spans="1:23" s="57" customFormat="1" x14ac:dyDescent="0.25">
      <c r="A9" s="308" t="s">
        <v>83</v>
      </c>
      <c r="B9" s="311" t="s">
        <v>248</v>
      </c>
      <c r="C9" s="314" t="s">
        <v>1029</v>
      </c>
      <c r="D9" s="314" t="s">
        <v>11</v>
      </c>
      <c r="E9" s="317">
        <f t="shared" si="0"/>
        <v>6</v>
      </c>
      <c r="F9" s="229">
        <v>485</v>
      </c>
      <c r="G9" s="230">
        <v>2</v>
      </c>
      <c r="H9" s="231">
        <v>0.67971797477501605</v>
      </c>
      <c r="I9" s="232">
        <v>579</v>
      </c>
      <c r="J9" s="233">
        <v>2</v>
      </c>
      <c r="K9" s="234">
        <v>0.72065556360092897</v>
      </c>
      <c r="L9" s="232">
        <v>414</v>
      </c>
      <c r="M9" s="233">
        <v>2</v>
      </c>
      <c r="N9" s="234">
        <v>4.5255959826471504</v>
      </c>
      <c r="O9" s="235">
        <v>49</v>
      </c>
      <c r="P9" s="230">
        <v>1</v>
      </c>
      <c r="Q9" s="236">
        <v>1.1764498987858172</v>
      </c>
      <c r="R9" s="237">
        <v>64</v>
      </c>
      <c r="S9" s="230">
        <v>2</v>
      </c>
      <c r="T9" s="231">
        <v>2.1108867577528381</v>
      </c>
      <c r="U9" s="237">
        <v>22</v>
      </c>
      <c r="V9" s="230">
        <v>2</v>
      </c>
      <c r="W9" s="238">
        <v>13.570039563671875</v>
      </c>
    </row>
    <row r="10" spans="1:23" s="57" customFormat="1" x14ac:dyDescent="0.25">
      <c r="A10" s="310"/>
      <c r="B10" s="313"/>
      <c r="C10" s="316"/>
      <c r="D10" s="316"/>
      <c r="E10" s="319"/>
      <c r="F10" s="228"/>
      <c r="G10" s="187"/>
      <c r="H10" s="190"/>
      <c r="I10" s="198"/>
      <c r="J10" s="196"/>
      <c r="K10" s="199"/>
      <c r="L10" s="198">
        <v>14</v>
      </c>
      <c r="M10" s="196">
        <v>1</v>
      </c>
      <c r="N10" s="199">
        <v>1.04600992666509</v>
      </c>
      <c r="O10" s="186"/>
      <c r="P10" s="187"/>
      <c r="Q10" s="188"/>
      <c r="R10" s="189"/>
      <c r="S10" s="187"/>
      <c r="T10" s="190"/>
      <c r="U10" s="189"/>
      <c r="V10" s="187"/>
      <c r="W10" s="192"/>
    </row>
    <row r="11" spans="1:23" s="57" customFormat="1" x14ac:dyDescent="0.25">
      <c r="A11" s="36" t="s">
        <v>97</v>
      </c>
      <c r="B11" s="37" t="s">
        <v>98</v>
      </c>
      <c r="C11" s="38" t="s">
        <v>1029</v>
      </c>
      <c r="D11" s="38" t="s">
        <v>1036</v>
      </c>
      <c r="E11" s="96">
        <f t="shared" si="0"/>
        <v>6</v>
      </c>
      <c r="F11" s="67">
        <v>84</v>
      </c>
      <c r="G11" s="59">
        <v>2</v>
      </c>
      <c r="H11" s="61">
        <v>0.80646460228705197</v>
      </c>
      <c r="I11" s="12">
        <v>67</v>
      </c>
      <c r="J11" s="13">
        <v>2</v>
      </c>
      <c r="K11" s="14">
        <v>4.7850210048548103</v>
      </c>
      <c r="L11" s="12">
        <v>73</v>
      </c>
      <c r="M11" s="13">
        <v>2</v>
      </c>
      <c r="N11" s="14">
        <v>3.0688359560354801</v>
      </c>
      <c r="O11" s="66">
        <v>23</v>
      </c>
      <c r="P11" s="64" t="s">
        <v>120</v>
      </c>
      <c r="Q11" s="65">
        <v>0.67227823289723587</v>
      </c>
      <c r="R11" s="62">
        <v>33</v>
      </c>
      <c r="S11" s="59">
        <v>1</v>
      </c>
      <c r="T11" s="61">
        <v>0.27237902211442094</v>
      </c>
      <c r="U11" s="62">
        <v>17</v>
      </c>
      <c r="V11" s="59" t="s">
        <v>120</v>
      </c>
      <c r="W11" s="50">
        <v>1.6134647643297717</v>
      </c>
    </row>
    <row r="12" spans="1:23" s="57" customFormat="1" x14ac:dyDescent="0.25">
      <c r="A12" s="36" t="s">
        <v>70</v>
      </c>
      <c r="B12" s="37" t="s">
        <v>71</v>
      </c>
      <c r="C12" s="38" t="s">
        <v>1029</v>
      </c>
      <c r="D12" s="38" t="s">
        <v>11</v>
      </c>
      <c r="E12" s="96">
        <f t="shared" si="0"/>
        <v>5</v>
      </c>
      <c r="F12" s="15">
        <v>110</v>
      </c>
      <c r="G12" s="13">
        <v>2</v>
      </c>
      <c r="H12" s="91">
        <v>0.64577313175908402</v>
      </c>
      <c r="I12" s="12"/>
      <c r="J12" s="13"/>
      <c r="K12" s="14"/>
      <c r="L12" s="12">
        <v>96</v>
      </c>
      <c r="M12" s="13">
        <v>2</v>
      </c>
      <c r="N12" s="14">
        <v>2.3331624463542102</v>
      </c>
      <c r="O12" s="150">
        <v>127</v>
      </c>
      <c r="P12" s="83">
        <v>4</v>
      </c>
      <c r="Q12" s="84">
        <v>1.3623916028138192</v>
      </c>
      <c r="R12" s="88">
        <v>80</v>
      </c>
      <c r="S12" s="89" t="s">
        <v>120</v>
      </c>
      <c r="T12" s="86">
        <v>0.88803036400216162</v>
      </c>
      <c r="U12" s="134">
        <v>14</v>
      </c>
      <c r="V12" s="85" t="s">
        <v>120</v>
      </c>
      <c r="W12" s="135">
        <v>5.2188252738711087</v>
      </c>
    </row>
    <row r="13" spans="1:23" s="57" customFormat="1" x14ac:dyDescent="0.25">
      <c r="A13" s="36" t="s">
        <v>92</v>
      </c>
      <c r="B13" s="37" t="s">
        <v>93</v>
      </c>
      <c r="C13" s="38" t="s">
        <v>1035</v>
      </c>
      <c r="D13" s="38" t="s">
        <v>11</v>
      </c>
      <c r="E13" s="96">
        <f t="shared" si="0"/>
        <v>5</v>
      </c>
      <c r="F13" s="15">
        <v>144</v>
      </c>
      <c r="G13" s="13">
        <v>2</v>
      </c>
      <c r="H13" s="91">
        <v>1.81502797325569</v>
      </c>
      <c r="I13" s="12">
        <v>50</v>
      </c>
      <c r="J13" s="13">
        <v>2</v>
      </c>
      <c r="K13" s="14">
        <v>1.2899752912592799</v>
      </c>
      <c r="L13" s="12">
        <v>190</v>
      </c>
      <c r="M13" s="13">
        <v>2</v>
      </c>
      <c r="N13" s="14">
        <v>4.0284411770382897</v>
      </c>
      <c r="O13" s="66">
        <v>57</v>
      </c>
      <c r="P13" s="64">
        <v>2</v>
      </c>
      <c r="Q13" s="65">
        <v>1.3743363521343464</v>
      </c>
      <c r="R13" s="62">
        <v>53</v>
      </c>
      <c r="S13" s="59">
        <v>1</v>
      </c>
      <c r="T13" s="61">
        <v>1.5842656504012211</v>
      </c>
      <c r="U13" s="87"/>
      <c r="V13" s="59"/>
      <c r="W13" s="50"/>
    </row>
    <row r="14" spans="1:23" s="57" customFormat="1" x14ac:dyDescent="0.25">
      <c r="A14" s="36" t="s">
        <v>86</v>
      </c>
      <c r="B14" s="37" t="s">
        <v>87</v>
      </c>
      <c r="C14" s="38" t="s">
        <v>1035</v>
      </c>
      <c r="D14" s="38" t="s">
        <v>11</v>
      </c>
      <c r="E14" s="96">
        <f t="shared" si="0"/>
        <v>5</v>
      </c>
      <c r="F14" s="15">
        <v>111</v>
      </c>
      <c r="G14" s="13">
        <v>2</v>
      </c>
      <c r="H14" s="91">
        <v>0.54526081723731201</v>
      </c>
      <c r="I14" s="12">
        <v>17</v>
      </c>
      <c r="J14" s="13">
        <v>1</v>
      </c>
      <c r="K14" s="14">
        <v>0.31490052473763003</v>
      </c>
      <c r="L14" s="12">
        <v>125</v>
      </c>
      <c r="M14" s="13">
        <v>2</v>
      </c>
      <c r="N14" s="14">
        <v>0.32050646711169201</v>
      </c>
      <c r="O14" s="66">
        <v>96</v>
      </c>
      <c r="P14" s="64">
        <v>2</v>
      </c>
      <c r="Q14" s="65">
        <v>0.85860793951550785</v>
      </c>
      <c r="R14" s="62">
        <v>74</v>
      </c>
      <c r="S14" s="59">
        <v>2</v>
      </c>
      <c r="T14" s="61">
        <v>0.69791062689326022</v>
      </c>
      <c r="U14" s="87"/>
      <c r="V14" s="59"/>
      <c r="W14" s="50"/>
    </row>
    <row r="15" spans="1:23" s="57" customFormat="1" x14ac:dyDescent="0.25">
      <c r="A15" s="36" t="s">
        <v>79</v>
      </c>
      <c r="B15" s="37" t="s">
        <v>80</v>
      </c>
      <c r="C15" s="38" t="s">
        <v>1029</v>
      </c>
      <c r="D15" s="38" t="s">
        <v>11</v>
      </c>
      <c r="E15" s="96">
        <f t="shared" si="0"/>
        <v>5</v>
      </c>
      <c r="F15" s="15">
        <v>1161</v>
      </c>
      <c r="G15" s="13">
        <v>2</v>
      </c>
      <c r="H15" s="91">
        <v>0.185356542110896</v>
      </c>
      <c r="I15" s="12">
        <v>70</v>
      </c>
      <c r="J15" s="13">
        <v>2</v>
      </c>
      <c r="K15" s="14">
        <v>0.326763998287466</v>
      </c>
      <c r="L15" s="12">
        <v>105</v>
      </c>
      <c r="M15" s="13">
        <v>2</v>
      </c>
      <c r="N15" s="14">
        <v>0.50830175757264595</v>
      </c>
      <c r="O15" s="67">
        <v>111</v>
      </c>
      <c r="P15" s="59">
        <v>3</v>
      </c>
      <c r="Q15" s="60">
        <v>0.3803276803210478</v>
      </c>
      <c r="R15" s="62">
        <v>158</v>
      </c>
      <c r="S15" s="59">
        <v>3</v>
      </c>
      <c r="T15" s="61">
        <v>0.31909990197392585</v>
      </c>
      <c r="U15" s="87"/>
      <c r="V15" s="59"/>
      <c r="W15" s="50"/>
    </row>
    <row r="16" spans="1:23" s="57" customFormat="1" x14ac:dyDescent="0.25">
      <c r="A16" s="36" t="s">
        <v>77</v>
      </c>
      <c r="B16" s="37" t="s">
        <v>78</v>
      </c>
      <c r="C16" s="38" t="s">
        <v>1029</v>
      </c>
      <c r="D16" s="38" t="s">
        <v>11</v>
      </c>
      <c r="E16" s="96">
        <f t="shared" si="0"/>
        <v>5</v>
      </c>
      <c r="F16" s="15">
        <v>380</v>
      </c>
      <c r="G16" s="13">
        <v>2</v>
      </c>
      <c r="H16" s="91">
        <v>0.197421569264219</v>
      </c>
      <c r="I16" s="12">
        <v>148</v>
      </c>
      <c r="J16" s="13">
        <v>2</v>
      </c>
      <c r="K16" s="14">
        <v>1.40020106960913</v>
      </c>
      <c r="L16" s="12">
        <v>121</v>
      </c>
      <c r="M16" s="13">
        <v>2</v>
      </c>
      <c r="N16" s="14">
        <v>1.79866154208367</v>
      </c>
      <c r="O16" s="67">
        <v>346</v>
      </c>
      <c r="P16" s="59">
        <v>6</v>
      </c>
      <c r="Q16" s="60">
        <v>0.3647943025138799</v>
      </c>
      <c r="R16" s="62">
        <v>83</v>
      </c>
      <c r="S16" s="59">
        <v>3</v>
      </c>
      <c r="T16" s="61">
        <v>0.17391737395659751</v>
      </c>
      <c r="U16" s="87"/>
      <c r="V16" s="59"/>
      <c r="W16" s="50"/>
    </row>
    <row r="17" spans="1:23" s="57" customFormat="1" x14ac:dyDescent="0.25">
      <c r="A17" s="36" t="s">
        <v>88</v>
      </c>
      <c r="B17" s="37" t="s">
        <v>89</v>
      </c>
      <c r="C17" s="38" t="s">
        <v>1035</v>
      </c>
      <c r="D17" s="38" t="s">
        <v>1036</v>
      </c>
      <c r="E17" s="96">
        <f t="shared" si="0"/>
        <v>5</v>
      </c>
      <c r="F17" s="15">
        <v>187</v>
      </c>
      <c r="G17" s="13">
        <v>2</v>
      </c>
      <c r="H17" s="91">
        <v>9.1872889810669705</v>
      </c>
      <c r="I17" s="12">
        <v>22</v>
      </c>
      <c r="J17" s="13">
        <v>2</v>
      </c>
      <c r="K17" s="14">
        <v>2.5953068636558299</v>
      </c>
      <c r="L17" s="12">
        <v>135</v>
      </c>
      <c r="M17" s="13">
        <v>2</v>
      </c>
      <c r="N17" s="14">
        <v>5.0483954270645404</v>
      </c>
      <c r="O17" s="67">
        <v>82</v>
      </c>
      <c r="P17" s="59">
        <v>2</v>
      </c>
      <c r="Q17" s="60">
        <v>5.848739590456665</v>
      </c>
      <c r="R17" s="62">
        <v>58</v>
      </c>
      <c r="S17" s="59">
        <v>2</v>
      </c>
      <c r="T17" s="61">
        <v>3.0483560598797808</v>
      </c>
      <c r="U17" s="87"/>
      <c r="V17" s="59"/>
      <c r="W17" s="50"/>
    </row>
    <row r="18" spans="1:23" s="57" customFormat="1" x14ac:dyDescent="0.25">
      <c r="A18" s="36" t="s">
        <v>90</v>
      </c>
      <c r="B18" s="37" t="s">
        <v>91</v>
      </c>
      <c r="C18" s="38" t="s">
        <v>1029</v>
      </c>
      <c r="D18" s="38" t="s">
        <v>1036</v>
      </c>
      <c r="E18" s="96">
        <f t="shared" si="0"/>
        <v>4</v>
      </c>
      <c r="F18" s="15">
        <v>164</v>
      </c>
      <c r="G18" s="13">
        <v>2</v>
      </c>
      <c r="H18" s="91">
        <v>2.2144263637883399</v>
      </c>
      <c r="I18" s="12">
        <v>203</v>
      </c>
      <c r="J18" s="13">
        <v>2</v>
      </c>
      <c r="K18" s="14">
        <v>3.5371698049473999</v>
      </c>
      <c r="L18" s="12">
        <v>2422</v>
      </c>
      <c r="M18" s="13">
        <v>2</v>
      </c>
      <c r="N18" s="14">
        <v>3.5766926678550401</v>
      </c>
      <c r="O18" s="67">
        <v>55</v>
      </c>
      <c r="P18" s="59">
        <v>2</v>
      </c>
      <c r="Q18" s="60">
        <v>1.3320880821746302</v>
      </c>
      <c r="R18" s="62"/>
      <c r="S18" s="59"/>
      <c r="T18" s="61"/>
      <c r="U18" s="87"/>
      <c r="V18" s="59"/>
      <c r="W18" s="50"/>
    </row>
    <row r="19" spans="1:23" s="57" customFormat="1" x14ac:dyDescent="0.25">
      <c r="A19" s="36" t="s">
        <v>34</v>
      </c>
      <c r="B19" s="37" t="s">
        <v>35</v>
      </c>
      <c r="C19" s="38" t="s">
        <v>1029</v>
      </c>
      <c r="D19" s="38" t="s">
        <v>11</v>
      </c>
      <c r="E19" s="96">
        <f t="shared" si="0"/>
        <v>4</v>
      </c>
      <c r="F19" s="15">
        <v>57</v>
      </c>
      <c r="G19" s="13">
        <v>1</v>
      </c>
      <c r="H19" s="91">
        <v>3.07238067700432</v>
      </c>
      <c r="I19" s="12">
        <v>87</v>
      </c>
      <c r="J19" s="13">
        <v>2</v>
      </c>
      <c r="K19" s="14">
        <v>5.1233092299703804</v>
      </c>
      <c r="L19" s="12">
        <v>23</v>
      </c>
      <c r="M19" s="13" t="s">
        <v>120</v>
      </c>
      <c r="N19" s="14">
        <v>1.6821714981796001</v>
      </c>
      <c r="O19" s="67"/>
      <c r="P19" s="59"/>
      <c r="Q19" s="60"/>
      <c r="R19" s="62">
        <v>24</v>
      </c>
      <c r="S19" s="59" t="s">
        <v>120</v>
      </c>
      <c r="T19" s="61">
        <v>1.6626586404369379</v>
      </c>
      <c r="U19" s="87"/>
      <c r="V19" s="59"/>
      <c r="W19" s="50"/>
    </row>
    <row r="20" spans="1:23" s="57" customFormat="1" x14ac:dyDescent="0.25">
      <c r="A20" s="308" t="s">
        <v>94</v>
      </c>
      <c r="B20" s="311" t="s">
        <v>95</v>
      </c>
      <c r="C20" s="314" t="s">
        <v>1029</v>
      </c>
      <c r="D20" s="314" t="s">
        <v>11</v>
      </c>
      <c r="E20" s="317">
        <f t="shared" si="0"/>
        <v>4</v>
      </c>
      <c r="F20" s="229">
        <v>112</v>
      </c>
      <c r="G20" s="230">
        <v>2</v>
      </c>
      <c r="H20" s="231">
        <v>0.12867640954175999</v>
      </c>
      <c r="I20" s="232">
        <v>35</v>
      </c>
      <c r="J20" s="233">
        <v>1</v>
      </c>
      <c r="K20" s="234">
        <v>0.118134387964568</v>
      </c>
      <c r="L20" s="232">
        <v>225</v>
      </c>
      <c r="M20" s="233">
        <v>2</v>
      </c>
      <c r="N20" s="234">
        <v>0.97287295902190696</v>
      </c>
      <c r="O20" s="235">
        <v>55</v>
      </c>
      <c r="P20" s="230">
        <v>2</v>
      </c>
      <c r="Q20" s="236">
        <v>0.26107673560629896</v>
      </c>
      <c r="R20" s="237"/>
      <c r="S20" s="230"/>
      <c r="T20" s="231"/>
      <c r="U20" s="237"/>
      <c r="V20" s="230"/>
      <c r="W20" s="238"/>
    </row>
    <row r="21" spans="1:23" s="57" customFormat="1" x14ac:dyDescent="0.25">
      <c r="A21" s="310"/>
      <c r="B21" s="313"/>
      <c r="C21" s="316"/>
      <c r="D21" s="316"/>
      <c r="E21" s="319"/>
      <c r="F21" s="228">
        <v>46</v>
      </c>
      <c r="G21" s="187">
        <v>2</v>
      </c>
      <c r="H21" s="190">
        <v>5.7941295145124E-2</v>
      </c>
      <c r="I21" s="198"/>
      <c r="J21" s="196"/>
      <c r="K21" s="199"/>
      <c r="L21" s="198"/>
      <c r="M21" s="196"/>
      <c r="N21" s="199"/>
      <c r="O21" s="186"/>
      <c r="P21" s="187"/>
      <c r="Q21" s="188"/>
      <c r="R21" s="189"/>
      <c r="S21" s="187"/>
      <c r="T21" s="190"/>
      <c r="U21" s="189"/>
      <c r="V21" s="187"/>
      <c r="W21" s="192"/>
    </row>
    <row r="22" spans="1:23" s="57" customFormat="1" x14ac:dyDescent="0.25">
      <c r="A22" s="308" t="s">
        <v>240</v>
      </c>
      <c r="B22" s="311" t="s">
        <v>241</v>
      </c>
      <c r="C22" s="314" t="s">
        <v>1029</v>
      </c>
      <c r="D22" s="314" t="s">
        <v>1036</v>
      </c>
      <c r="E22" s="317">
        <f t="shared" si="0"/>
        <v>3</v>
      </c>
      <c r="F22" s="229">
        <v>117</v>
      </c>
      <c r="G22" s="230">
        <v>2</v>
      </c>
      <c r="H22" s="231">
        <v>0.80738775500564097</v>
      </c>
      <c r="I22" s="232">
        <v>54</v>
      </c>
      <c r="J22" s="233">
        <v>2</v>
      </c>
      <c r="K22" s="234">
        <v>0.89948668690809397</v>
      </c>
      <c r="L22" s="232">
        <v>246</v>
      </c>
      <c r="M22" s="233">
        <v>2</v>
      </c>
      <c r="N22" s="234">
        <v>1.74232930172292</v>
      </c>
      <c r="O22" s="235"/>
      <c r="P22" s="230"/>
      <c r="Q22" s="236"/>
      <c r="R22" s="237"/>
      <c r="S22" s="230"/>
      <c r="T22" s="231"/>
      <c r="U22" s="237"/>
      <c r="V22" s="230"/>
      <c r="W22" s="238"/>
    </row>
    <row r="23" spans="1:23" s="57" customFormat="1" x14ac:dyDescent="0.25">
      <c r="A23" s="310"/>
      <c r="B23" s="313"/>
      <c r="C23" s="316"/>
      <c r="D23" s="316"/>
      <c r="E23" s="319"/>
      <c r="F23" s="228">
        <v>39</v>
      </c>
      <c r="G23" s="187">
        <v>2</v>
      </c>
      <c r="H23" s="190">
        <v>4.1500122100060599E-2</v>
      </c>
      <c r="I23" s="198"/>
      <c r="J23" s="196"/>
      <c r="K23" s="199"/>
      <c r="L23" s="198">
        <v>74</v>
      </c>
      <c r="M23" s="196">
        <v>2</v>
      </c>
      <c r="N23" s="199">
        <v>6.6259801257313594E-2</v>
      </c>
      <c r="O23" s="186"/>
      <c r="P23" s="187"/>
      <c r="Q23" s="188"/>
      <c r="R23" s="189"/>
      <c r="S23" s="187"/>
      <c r="T23" s="190"/>
      <c r="U23" s="189"/>
      <c r="V23" s="187"/>
      <c r="W23" s="192"/>
    </row>
    <row r="24" spans="1:23" s="57" customFormat="1" x14ac:dyDescent="0.25">
      <c r="A24" s="36" t="s">
        <v>271</v>
      </c>
      <c r="B24" s="37" t="s">
        <v>272</v>
      </c>
      <c r="C24" s="38" t="s">
        <v>1035</v>
      </c>
      <c r="D24" s="38" t="s">
        <v>1036</v>
      </c>
      <c r="E24" s="96">
        <f t="shared" si="0"/>
        <v>3</v>
      </c>
      <c r="F24" s="15">
        <v>73</v>
      </c>
      <c r="G24" s="13">
        <v>2</v>
      </c>
      <c r="H24" s="91">
        <v>0.41972049390378302</v>
      </c>
      <c r="I24" s="62">
        <v>54</v>
      </c>
      <c r="J24" s="59">
        <v>2</v>
      </c>
      <c r="K24" s="60">
        <v>0.39113181352448601</v>
      </c>
      <c r="L24" s="12">
        <v>61</v>
      </c>
      <c r="M24" s="13">
        <v>2</v>
      </c>
      <c r="N24" s="14">
        <v>0.46231805567721301</v>
      </c>
      <c r="O24" s="138"/>
      <c r="P24" s="46"/>
      <c r="Q24" s="47"/>
      <c r="R24" s="62"/>
      <c r="S24" s="59"/>
      <c r="T24" s="61"/>
      <c r="U24" s="132"/>
      <c r="V24" s="48"/>
      <c r="W24" s="133"/>
    </row>
    <row r="25" spans="1:23" s="57" customFormat="1" x14ac:dyDescent="0.25">
      <c r="A25" s="308" t="s">
        <v>224</v>
      </c>
      <c r="B25" s="311" t="s">
        <v>225</v>
      </c>
      <c r="C25" s="314" t="s">
        <v>1029</v>
      </c>
      <c r="D25" s="314" t="s">
        <v>11</v>
      </c>
      <c r="E25" s="317">
        <f t="shared" si="0"/>
        <v>3</v>
      </c>
      <c r="F25" s="193">
        <v>46</v>
      </c>
      <c r="G25" s="160">
        <v>1</v>
      </c>
      <c r="H25" s="194">
        <v>1.30728816838688</v>
      </c>
      <c r="I25" s="162">
        <v>50</v>
      </c>
      <c r="J25" s="157">
        <v>2</v>
      </c>
      <c r="K25" s="163">
        <v>3.2982380107309099</v>
      </c>
      <c r="L25" s="232">
        <v>457</v>
      </c>
      <c r="M25" s="233">
        <v>2</v>
      </c>
      <c r="N25" s="234">
        <v>1.0155637387977601</v>
      </c>
      <c r="O25" s="242"/>
      <c r="P25" s="243"/>
      <c r="Q25" s="244"/>
      <c r="R25" s="162"/>
      <c r="S25" s="157"/>
      <c r="T25" s="158"/>
      <c r="U25" s="245"/>
      <c r="V25" s="246"/>
      <c r="W25" s="247"/>
    </row>
    <row r="26" spans="1:23" s="57" customFormat="1" x14ac:dyDescent="0.25">
      <c r="A26" s="310"/>
      <c r="B26" s="313"/>
      <c r="C26" s="316"/>
      <c r="D26" s="316"/>
      <c r="E26" s="319"/>
      <c r="F26" s="195"/>
      <c r="G26" s="196"/>
      <c r="H26" s="197"/>
      <c r="I26" s="189"/>
      <c r="J26" s="187"/>
      <c r="K26" s="188"/>
      <c r="L26" s="254">
        <v>36</v>
      </c>
      <c r="M26" s="255">
        <v>1</v>
      </c>
      <c r="N26" s="256">
        <v>0.213900360865344</v>
      </c>
      <c r="O26" s="248"/>
      <c r="P26" s="249"/>
      <c r="Q26" s="250"/>
      <c r="R26" s="189"/>
      <c r="S26" s="187"/>
      <c r="T26" s="190"/>
      <c r="U26" s="251"/>
      <c r="V26" s="252"/>
      <c r="W26" s="253"/>
    </row>
    <row r="27" spans="1:23" s="57" customFormat="1" x14ac:dyDescent="0.25">
      <c r="A27" s="36" t="s">
        <v>101</v>
      </c>
      <c r="B27" s="37" t="s">
        <v>102</v>
      </c>
      <c r="C27" s="38" t="s">
        <v>1029</v>
      </c>
      <c r="D27" s="38" t="s">
        <v>11</v>
      </c>
      <c r="E27" s="96">
        <f t="shared" si="0"/>
        <v>3</v>
      </c>
      <c r="F27" s="15">
        <v>20</v>
      </c>
      <c r="G27" s="13">
        <v>1</v>
      </c>
      <c r="H27" s="91">
        <v>6.10668318574794</v>
      </c>
      <c r="I27" s="62"/>
      <c r="J27" s="59"/>
      <c r="K27" s="60"/>
      <c r="L27" s="12">
        <v>22</v>
      </c>
      <c r="M27" s="13">
        <v>2</v>
      </c>
      <c r="N27" s="14">
        <v>9.7938037306423897</v>
      </c>
      <c r="O27" s="138"/>
      <c r="P27" s="46"/>
      <c r="Q27" s="47"/>
      <c r="R27" s="62">
        <v>38</v>
      </c>
      <c r="S27" s="59">
        <v>1</v>
      </c>
      <c r="T27" s="61">
        <v>1.779316479851905</v>
      </c>
      <c r="U27" s="132"/>
      <c r="V27" s="48"/>
      <c r="W27" s="133"/>
    </row>
    <row r="28" spans="1:23" s="57" customFormat="1" x14ac:dyDescent="0.25">
      <c r="A28" s="36" t="s">
        <v>299</v>
      </c>
      <c r="B28" s="37" t="s">
        <v>1065</v>
      </c>
      <c r="C28" s="38" t="s">
        <v>1062</v>
      </c>
      <c r="D28" s="38" t="s">
        <v>1036</v>
      </c>
      <c r="E28" s="96">
        <f t="shared" si="0"/>
        <v>3</v>
      </c>
      <c r="F28" s="15">
        <v>80</v>
      </c>
      <c r="G28" s="13">
        <v>1</v>
      </c>
      <c r="H28" s="91">
        <v>0.141665693520937</v>
      </c>
      <c r="I28" s="62">
        <v>70</v>
      </c>
      <c r="J28" s="59">
        <v>2</v>
      </c>
      <c r="K28" s="60">
        <v>8.9361232453770895E-2</v>
      </c>
      <c r="L28" s="12">
        <v>23</v>
      </c>
      <c r="M28" s="13">
        <v>1</v>
      </c>
      <c r="N28" s="14">
        <v>3.7481563247900598E-2</v>
      </c>
      <c r="O28" s="138"/>
      <c r="P28" s="46"/>
      <c r="Q28" s="47"/>
      <c r="R28" s="62"/>
      <c r="S28" s="59"/>
      <c r="T28" s="61"/>
      <c r="U28" s="130"/>
      <c r="V28" s="68"/>
      <c r="W28" s="131"/>
    </row>
    <row r="29" spans="1:23" s="57" customFormat="1" x14ac:dyDescent="0.25">
      <c r="A29" s="36" t="s">
        <v>238</v>
      </c>
      <c r="B29" s="37" t="s">
        <v>239</v>
      </c>
      <c r="C29" s="38" t="s">
        <v>1029</v>
      </c>
      <c r="D29" s="38" t="s">
        <v>11</v>
      </c>
      <c r="E29" s="96">
        <f t="shared" si="0"/>
        <v>3</v>
      </c>
      <c r="F29" s="15">
        <v>89</v>
      </c>
      <c r="G29" s="13">
        <v>2</v>
      </c>
      <c r="H29" s="91">
        <v>0.84550768275174004</v>
      </c>
      <c r="I29" s="62">
        <v>81</v>
      </c>
      <c r="J29" s="59">
        <v>2</v>
      </c>
      <c r="K29" s="60">
        <v>0.66944737444051094</v>
      </c>
      <c r="L29" s="12">
        <v>103</v>
      </c>
      <c r="M29" s="13">
        <v>2</v>
      </c>
      <c r="N29" s="14">
        <v>0.59802480969452199</v>
      </c>
      <c r="O29" s="138"/>
      <c r="P29" s="46"/>
      <c r="Q29" s="47"/>
      <c r="R29" s="62"/>
      <c r="S29" s="59"/>
      <c r="T29" s="61"/>
      <c r="U29" s="130"/>
      <c r="V29" s="59"/>
      <c r="W29" s="50"/>
    </row>
    <row r="30" spans="1:23" s="57" customFormat="1" x14ac:dyDescent="0.25">
      <c r="A30" s="36" t="s">
        <v>216</v>
      </c>
      <c r="B30" s="37" t="s">
        <v>217</v>
      </c>
      <c r="C30" s="38" t="s">
        <v>1029</v>
      </c>
      <c r="D30" s="38" t="s">
        <v>11</v>
      </c>
      <c r="E30" s="96">
        <f t="shared" si="0"/>
        <v>3</v>
      </c>
      <c r="F30" s="15">
        <v>200</v>
      </c>
      <c r="G30" s="13">
        <v>2</v>
      </c>
      <c r="H30" s="91">
        <v>1.6986262939302199</v>
      </c>
      <c r="I30" s="62">
        <v>131</v>
      </c>
      <c r="J30" s="59">
        <v>2</v>
      </c>
      <c r="K30" s="60">
        <v>4.02779562385465</v>
      </c>
      <c r="L30" s="12">
        <v>905</v>
      </c>
      <c r="M30" s="13">
        <v>2</v>
      </c>
      <c r="N30" s="14">
        <v>0.266129049810718</v>
      </c>
      <c r="O30" s="67"/>
      <c r="P30" s="59"/>
      <c r="Q30" s="60"/>
      <c r="R30" s="62"/>
      <c r="S30" s="59"/>
      <c r="T30" s="61"/>
      <c r="U30" s="129"/>
      <c r="V30" s="59"/>
      <c r="W30" s="50"/>
    </row>
    <row r="31" spans="1:23" s="57" customFormat="1" x14ac:dyDescent="0.25">
      <c r="A31" s="36" t="s">
        <v>29</v>
      </c>
      <c r="B31" s="37" t="s">
        <v>30</v>
      </c>
      <c r="C31" s="38" t="s">
        <v>1029</v>
      </c>
      <c r="D31" s="38" t="s">
        <v>1036</v>
      </c>
      <c r="E31" s="96">
        <f t="shared" si="0"/>
        <v>3</v>
      </c>
      <c r="F31" s="15">
        <v>30</v>
      </c>
      <c r="G31" s="13">
        <v>2</v>
      </c>
      <c r="H31" s="91">
        <v>0.80928211394163596</v>
      </c>
      <c r="I31" s="12">
        <v>40</v>
      </c>
      <c r="J31" s="13">
        <v>2</v>
      </c>
      <c r="K31" s="14">
        <v>0.82544448846653296</v>
      </c>
      <c r="L31" s="12">
        <v>42</v>
      </c>
      <c r="M31" s="13">
        <v>2</v>
      </c>
      <c r="N31" s="14">
        <v>1.8718534019733799</v>
      </c>
      <c r="O31" s="67"/>
      <c r="P31" s="59"/>
      <c r="Q31" s="60"/>
      <c r="R31" s="62"/>
      <c r="S31" s="59"/>
      <c r="T31" s="61"/>
      <c r="U31" s="87"/>
      <c r="V31" s="59"/>
      <c r="W31" s="50"/>
    </row>
    <row r="32" spans="1:23" s="57" customFormat="1" x14ac:dyDescent="0.25">
      <c r="A32" s="308" t="s">
        <v>293</v>
      </c>
      <c r="B32" s="311" t="s">
        <v>294</v>
      </c>
      <c r="C32" s="314" t="s">
        <v>1029</v>
      </c>
      <c r="D32" s="314" t="s">
        <v>11</v>
      </c>
      <c r="E32" s="317">
        <f t="shared" si="0"/>
        <v>3</v>
      </c>
      <c r="F32" s="229">
        <v>31</v>
      </c>
      <c r="G32" s="230">
        <v>1</v>
      </c>
      <c r="H32" s="231">
        <v>0.19032487236474299</v>
      </c>
      <c r="I32" s="232">
        <v>33</v>
      </c>
      <c r="J32" s="233">
        <v>1</v>
      </c>
      <c r="K32" s="234">
        <v>0.22233718363471899</v>
      </c>
      <c r="L32" s="232">
        <v>63</v>
      </c>
      <c r="M32" s="233">
        <v>2</v>
      </c>
      <c r="N32" s="234">
        <v>9.7245254672051196E-2</v>
      </c>
      <c r="O32" s="235"/>
      <c r="P32" s="230"/>
      <c r="Q32" s="236"/>
      <c r="R32" s="237"/>
      <c r="S32" s="230"/>
      <c r="T32" s="231"/>
      <c r="U32" s="237"/>
      <c r="V32" s="230"/>
      <c r="W32" s="238"/>
    </row>
    <row r="33" spans="1:23" s="57" customFormat="1" x14ac:dyDescent="0.25">
      <c r="A33" s="310"/>
      <c r="B33" s="313"/>
      <c r="C33" s="316"/>
      <c r="D33" s="316"/>
      <c r="E33" s="319"/>
      <c r="F33" s="228"/>
      <c r="G33" s="187"/>
      <c r="H33" s="190"/>
      <c r="I33" s="198"/>
      <c r="J33" s="196"/>
      <c r="K33" s="199"/>
      <c r="L33" s="198">
        <v>52</v>
      </c>
      <c r="M33" s="196">
        <v>1</v>
      </c>
      <c r="N33" s="199">
        <v>0.159119143617417</v>
      </c>
      <c r="O33" s="186"/>
      <c r="P33" s="187"/>
      <c r="Q33" s="188"/>
      <c r="R33" s="189"/>
      <c r="S33" s="187"/>
      <c r="T33" s="190"/>
      <c r="U33" s="189"/>
      <c r="V33" s="187"/>
      <c r="W33" s="192"/>
    </row>
    <row r="34" spans="1:23" s="57" customFormat="1" x14ac:dyDescent="0.25">
      <c r="A34" s="36" t="s">
        <v>189</v>
      </c>
      <c r="B34" s="37" t="s">
        <v>190</v>
      </c>
      <c r="C34" s="38" t="s">
        <v>1029</v>
      </c>
      <c r="D34" s="38" t="s">
        <v>11</v>
      </c>
      <c r="E34" s="96">
        <f t="shared" si="0"/>
        <v>3</v>
      </c>
      <c r="F34" s="15">
        <v>79</v>
      </c>
      <c r="G34" s="13">
        <v>2</v>
      </c>
      <c r="H34" s="91">
        <v>4.0142967230637101</v>
      </c>
      <c r="I34" s="12">
        <v>33</v>
      </c>
      <c r="J34" s="13">
        <v>2</v>
      </c>
      <c r="K34" s="14">
        <v>0.72509487952733098</v>
      </c>
      <c r="L34" s="12">
        <v>37</v>
      </c>
      <c r="M34" s="13">
        <v>2</v>
      </c>
      <c r="N34" s="14">
        <v>3.1567431471411602</v>
      </c>
      <c r="O34" s="67"/>
      <c r="P34" s="59"/>
      <c r="Q34" s="60"/>
      <c r="R34" s="62"/>
      <c r="S34" s="59"/>
      <c r="T34" s="61"/>
      <c r="U34" s="87"/>
      <c r="V34" s="59"/>
      <c r="W34" s="50"/>
    </row>
    <row r="35" spans="1:23" s="57" customFormat="1" x14ac:dyDescent="0.25">
      <c r="A35" s="308" t="s">
        <v>74</v>
      </c>
      <c r="B35" s="311" t="s">
        <v>75</v>
      </c>
      <c r="C35" s="314" t="s">
        <v>1029</v>
      </c>
      <c r="D35" s="314" t="s">
        <v>11</v>
      </c>
      <c r="E35" s="317">
        <f t="shared" si="0"/>
        <v>3</v>
      </c>
      <c r="F35" s="229">
        <v>25</v>
      </c>
      <c r="G35" s="230">
        <v>1</v>
      </c>
      <c r="H35" s="231">
        <v>0.56862140088942204</v>
      </c>
      <c r="I35" s="232">
        <v>15</v>
      </c>
      <c r="J35" s="233">
        <v>1</v>
      </c>
      <c r="K35" s="234">
        <v>0.91628870386194905</v>
      </c>
      <c r="L35" s="232">
        <v>66</v>
      </c>
      <c r="M35" s="233">
        <v>2</v>
      </c>
      <c r="N35" s="234">
        <v>1.6865287732455601</v>
      </c>
      <c r="O35" s="235"/>
      <c r="P35" s="230"/>
      <c r="Q35" s="236"/>
      <c r="R35" s="237"/>
      <c r="S35" s="230"/>
      <c r="T35" s="231"/>
      <c r="U35" s="237"/>
      <c r="V35" s="230"/>
      <c r="W35" s="238"/>
    </row>
    <row r="36" spans="1:23" s="57" customFormat="1" x14ac:dyDescent="0.25">
      <c r="A36" s="310"/>
      <c r="B36" s="313"/>
      <c r="C36" s="316"/>
      <c r="D36" s="316"/>
      <c r="E36" s="319"/>
      <c r="F36" s="228"/>
      <c r="G36" s="187"/>
      <c r="H36" s="190"/>
      <c r="I36" s="198"/>
      <c r="J36" s="196"/>
      <c r="K36" s="199"/>
      <c r="L36" s="198">
        <v>21</v>
      </c>
      <c r="M36" s="196">
        <v>1</v>
      </c>
      <c r="N36" s="199">
        <v>0.59748172552307</v>
      </c>
      <c r="O36" s="186"/>
      <c r="P36" s="187"/>
      <c r="Q36" s="188"/>
      <c r="R36" s="189"/>
      <c r="S36" s="187"/>
      <c r="T36" s="190"/>
      <c r="U36" s="189"/>
      <c r="V36" s="187"/>
      <c r="W36" s="192"/>
    </row>
    <row r="37" spans="1:23" s="57" customFormat="1" x14ac:dyDescent="0.25">
      <c r="A37" s="36" t="s">
        <v>230</v>
      </c>
      <c r="B37" s="37" t="s">
        <v>231</v>
      </c>
      <c r="C37" s="38" t="s">
        <v>1029</v>
      </c>
      <c r="D37" s="38" t="s">
        <v>11</v>
      </c>
      <c r="E37" s="96">
        <f t="shared" si="0"/>
        <v>3</v>
      </c>
      <c r="F37" s="15">
        <v>579</v>
      </c>
      <c r="G37" s="13">
        <v>2</v>
      </c>
      <c r="H37" s="91">
        <v>1.07106775001121</v>
      </c>
      <c r="I37" s="12">
        <v>279</v>
      </c>
      <c r="J37" s="13">
        <v>2</v>
      </c>
      <c r="K37" s="14">
        <v>1.15004759000059</v>
      </c>
      <c r="L37" s="12">
        <v>134</v>
      </c>
      <c r="M37" s="13">
        <v>2</v>
      </c>
      <c r="N37" s="14">
        <v>1.1346888278591001</v>
      </c>
      <c r="O37" s="67"/>
      <c r="P37" s="59"/>
      <c r="Q37" s="60"/>
      <c r="R37" s="62"/>
      <c r="S37" s="59"/>
      <c r="T37" s="61"/>
      <c r="U37" s="87"/>
      <c r="V37" s="59"/>
      <c r="W37" s="50"/>
    </row>
    <row r="38" spans="1:23" s="57" customFormat="1" x14ac:dyDescent="0.25">
      <c r="A38" s="308" t="s">
        <v>289</v>
      </c>
      <c r="B38" s="311" t="s">
        <v>290</v>
      </c>
      <c r="C38" s="314" t="s">
        <v>1029</v>
      </c>
      <c r="D38" s="314" t="s">
        <v>11</v>
      </c>
      <c r="E38" s="317">
        <f t="shared" si="0"/>
        <v>3</v>
      </c>
      <c r="F38" s="229">
        <v>65</v>
      </c>
      <c r="G38" s="230">
        <v>2</v>
      </c>
      <c r="H38" s="231">
        <v>0.24652000258913301</v>
      </c>
      <c r="I38" s="232">
        <v>43</v>
      </c>
      <c r="J38" s="233">
        <v>2</v>
      </c>
      <c r="K38" s="234">
        <v>0.878334441861643</v>
      </c>
      <c r="L38" s="232">
        <v>78</v>
      </c>
      <c r="M38" s="233">
        <v>2</v>
      </c>
      <c r="N38" s="234">
        <v>0.320351954149103</v>
      </c>
      <c r="O38" s="235"/>
      <c r="P38" s="230"/>
      <c r="Q38" s="236"/>
      <c r="R38" s="237"/>
      <c r="S38" s="230"/>
      <c r="T38" s="231"/>
      <c r="U38" s="237"/>
      <c r="V38" s="230"/>
      <c r="W38" s="238"/>
    </row>
    <row r="39" spans="1:23" s="57" customFormat="1" x14ac:dyDescent="0.25">
      <c r="A39" s="310"/>
      <c r="B39" s="313"/>
      <c r="C39" s="316"/>
      <c r="D39" s="316"/>
      <c r="E39" s="319"/>
      <c r="F39" s="228"/>
      <c r="G39" s="187"/>
      <c r="H39" s="190"/>
      <c r="I39" s="198">
        <v>19</v>
      </c>
      <c r="J39" s="196">
        <v>2</v>
      </c>
      <c r="K39" s="199">
        <v>8.7066849228085996E-2</v>
      </c>
      <c r="L39" s="198"/>
      <c r="M39" s="196"/>
      <c r="N39" s="199"/>
      <c r="O39" s="186"/>
      <c r="P39" s="187"/>
      <c r="Q39" s="188"/>
      <c r="R39" s="189"/>
      <c r="S39" s="187"/>
      <c r="T39" s="190"/>
      <c r="U39" s="189"/>
      <c r="V39" s="187"/>
      <c r="W39" s="192"/>
    </row>
    <row r="40" spans="1:23" s="57" customFormat="1" x14ac:dyDescent="0.25">
      <c r="A40" s="36" t="s">
        <v>275</v>
      </c>
      <c r="B40" s="37" t="s">
        <v>276</v>
      </c>
      <c r="C40" s="38" t="s">
        <v>1029</v>
      </c>
      <c r="D40" s="38" t="s">
        <v>1036</v>
      </c>
      <c r="E40" s="96">
        <f t="shared" si="0"/>
        <v>3</v>
      </c>
      <c r="F40" s="15">
        <v>25</v>
      </c>
      <c r="G40" s="13" t="s">
        <v>120</v>
      </c>
      <c r="H40" s="91">
        <v>0.37237557516866099</v>
      </c>
      <c r="I40" s="12">
        <v>31</v>
      </c>
      <c r="J40" s="13">
        <v>2</v>
      </c>
      <c r="K40" s="14">
        <v>0.42213732746016802</v>
      </c>
      <c r="L40" s="12">
        <v>45</v>
      </c>
      <c r="M40" s="13">
        <v>2</v>
      </c>
      <c r="N40" s="14">
        <v>0.87790481825661904</v>
      </c>
      <c r="O40" s="67"/>
      <c r="P40" s="59"/>
      <c r="Q40" s="60"/>
      <c r="R40" s="62"/>
      <c r="S40" s="59"/>
      <c r="T40" s="61"/>
      <c r="U40" s="87"/>
      <c r="V40" s="59"/>
      <c r="W40" s="50"/>
    </row>
    <row r="41" spans="1:23" s="57" customFormat="1" x14ac:dyDescent="0.25">
      <c r="A41" s="36" t="s">
        <v>177</v>
      </c>
      <c r="B41" s="37" t="s">
        <v>178</v>
      </c>
      <c r="C41" s="38" t="s">
        <v>1035</v>
      </c>
      <c r="D41" s="38" t="s">
        <v>11</v>
      </c>
      <c r="E41" s="96">
        <f t="shared" si="0"/>
        <v>3</v>
      </c>
      <c r="F41" s="15">
        <v>11</v>
      </c>
      <c r="G41" s="13">
        <v>1</v>
      </c>
      <c r="H41" s="91">
        <v>34.834033112698698</v>
      </c>
      <c r="I41" s="12">
        <v>11</v>
      </c>
      <c r="J41" s="13">
        <v>1</v>
      </c>
      <c r="K41" s="14">
        <v>28.8489376771266</v>
      </c>
      <c r="L41" s="12">
        <v>14</v>
      </c>
      <c r="M41" s="13">
        <v>2</v>
      </c>
      <c r="N41" s="14">
        <v>19.316725656759601</v>
      </c>
      <c r="O41" s="67"/>
      <c r="P41" s="59"/>
      <c r="Q41" s="60"/>
      <c r="R41" s="62"/>
      <c r="S41" s="59"/>
      <c r="T41" s="61"/>
      <c r="U41" s="87"/>
      <c r="V41" s="59"/>
      <c r="W41" s="50"/>
    </row>
    <row r="42" spans="1:23" s="57" customFormat="1" x14ac:dyDescent="0.25">
      <c r="A42" s="36" t="s">
        <v>262</v>
      </c>
      <c r="B42" s="37" t="s">
        <v>263</v>
      </c>
      <c r="C42" s="38" t="s">
        <v>1029</v>
      </c>
      <c r="D42" s="38" t="s">
        <v>11</v>
      </c>
      <c r="E42" s="96">
        <f t="shared" si="0"/>
        <v>3</v>
      </c>
      <c r="F42" s="15">
        <v>56</v>
      </c>
      <c r="G42" s="13">
        <v>2</v>
      </c>
      <c r="H42" s="91">
        <v>0.50565620816790102</v>
      </c>
      <c r="I42" s="12">
        <v>54</v>
      </c>
      <c r="J42" s="13">
        <v>2</v>
      </c>
      <c r="K42" s="14">
        <v>0.804572859671841</v>
      </c>
      <c r="L42" s="12">
        <v>34</v>
      </c>
      <c r="M42" s="13">
        <v>1</v>
      </c>
      <c r="N42" s="14">
        <v>1.3810001878425699</v>
      </c>
      <c r="O42" s="67"/>
      <c r="P42" s="59"/>
      <c r="Q42" s="60"/>
      <c r="R42" s="62"/>
      <c r="S42" s="59"/>
      <c r="T42" s="61"/>
      <c r="U42" s="87"/>
      <c r="V42" s="59"/>
      <c r="W42" s="50"/>
    </row>
    <row r="43" spans="1:23" s="57" customFormat="1" x14ac:dyDescent="0.25">
      <c r="A43" s="36" t="s">
        <v>199</v>
      </c>
      <c r="B43" s="37" t="s">
        <v>200</v>
      </c>
      <c r="C43" s="38" t="s">
        <v>1029</v>
      </c>
      <c r="D43" s="38" t="s">
        <v>11</v>
      </c>
      <c r="E43" s="96">
        <f t="shared" si="0"/>
        <v>3</v>
      </c>
      <c r="F43" s="15">
        <v>139</v>
      </c>
      <c r="G43" s="13">
        <v>2</v>
      </c>
      <c r="H43" s="91">
        <v>2.5005692602956202</v>
      </c>
      <c r="I43" s="12">
        <v>21</v>
      </c>
      <c r="J43" s="13">
        <v>2</v>
      </c>
      <c r="K43" s="14">
        <v>1.1631208939144899</v>
      </c>
      <c r="L43" s="12">
        <v>67</v>
      </c>
      <c r="M43" s="13">
        <v>2</v>
      </c>
      <c r="N43" s="14">
        <v>2.6806232488449102</v>
      </c>
      <c r="O43" s="67"/>
      <c r="P43" s="59"/>
      <c r="Q43" s="60"/>
      <c r="R43" s="62"/>
      <c r="S43" s="59"/>
      <c r="T43" s="61"/>
      <c r="U43" s="87"/>
      <c r="V43" s="59"/>
      <c r="W43" s="50"/>
    </row>
    <row r="44" spans="1:23" s="57" customFormat="1" x14ac:dyDescent="0.25">
      <c r="A44" s="36" t="s">
        <v>281</v>
      </c>
      <c r="B44" s="37" t="s">
        <v>282</v>
      </c>
      <c r="C44" s="38" t="s">
        <v>1029</v>
      </c>
      <c r="D44" s="38" t="s">
        <v>1036</v>
      </c>
      <c r="E44" s="96">
        <f t="shared" si="0"/>
        <v>3</v>
      </c>
      <c r="F44" s="15">
        <v>17</v>
      </c>
      <c r="G44" s="13" t="s">
        <v>120</v>
      </c>
      <c r="H44" s="91">
        <v>0.33395256338934698</v>
      </c>
      <c r="I44" s="12">
        <v>15</v>
      </c>
      <c r="J44" s="13">
        <v>2</v>
      </c>
      <c r="K44" s="14">
        <v>0.87720673266024696</v>
      </c>
      <c r="L44" s="12">
        <v>23</v>
      </c>
      <c r="M44" s="13" t="s">
        <v>120</v>
      </c>
      <c r="N44" s="14">
        <v>0.30224800596427498</v>
      </c>
      <c r="O44" s="67"/>
      <c r="P44" s="59"/>
      <c r="Q44" s="60"/>
      <c r="R44" s="62"/>
      <c r="S44" s="59"/>
      <c r="T44" s="61"/>
      <c r="U44" s="87"/>
      <c r="V44" s="59"/>
      <c r="W44" s="50"/>
    </row>
    <row r="45" spans="1:23" s="57" customFormat="1" x14ac:dyDescent="0.25">
      <c r="A45" s="308" t="s">
        <v>295</v>
      </c>
      <c r="B45" s="311" t="s">
        <v>296</v>
      </c>
      <c r="C45" s="314" t="s">
        <v>1029</v>
      </c>
      <c r="D45" s="314" t="s">
        <v>11</v>
      </c>
      <c r="E45" s="317">
        <f t="shared" si="0"/>
        <v>3</v>
      </c>
      <c r="F45" s="229">
        <v>23</v>
      </c>
      <c r="G45" s="230" t="s">
        <v>120</v>
      </c>
      <c r="H45" s="231">
        <v>0.18206493683460301</v>
      </c>
      <c r="I45" s="232">
        <v>29</v>
      </c>
      <c r="J45" s="233" t="s">
        <v>120</v>
      </c>
      <c r="K45" s="234">
        <v>0.106967260821031</v>
      </c>
      <c r="L45" s="232">
        <v>34</v>
      </c>
      <c r="M45" s="233">
        <v>2</v>
      </c>
      <c r="N45" s="234">
        <v>0.755534987563654</v>
      </c>
      <c r="O45" s="235"/>
      <c r="P45" s="230"/>
      <c r="Q45" s="236"/>
      <c r="R45" s="237"/>
      <c r="S45" s="230"/>
      <c r="T45" s="231"/>
      <c r="U45" s="237"/>
      <c r="V45" s="230"/>
      <c r="W45" s="238"/>
    </row>
    <row r="46" spans="1:23" s="57" customFormat="1" x14ac:dyDescent="0.25">
      <c r="A46" s="310"/>
      <c r="B46" s="313"/>
      <c r="C46" s="316"/>
      <c r="D46" s="316"/>
      <c r="E46" s="319"/>
      <c r="F46" s="228"/>
      <c r="G46" s="187"/>
      <c r="H46" s="190"/>
      <c r="I46" s="198"/>
      <c r="J46" s="196"/>
      <c r="K46" s="199"/>
      <c r="L46" s="198">
        <v>31</v>
      </c>
      <c r="M46" s="196">
        <v>1</v>
      </c>
      <c r="N46" s="199">
        <v>8.4935660026489807E-2</v>
      </c>
      <c r="O46" s="186"/>
      <c r="P46" s="187"/>
      <c r="Q46" s="188"/>
      <c r="R46" s="189"/>
      <c r="S46" s="187"/>
      <c r="T46" s="190"/>
      <c r="U46" s="189"/>
      <c r="V46" s="187"/>
      <c r="W46" s="192"/>
    </row>
    <row r="47" spans="1:23" s="57" customFormat="1" x14ac:dyDescent="0.25">
      <c r="A47" s="36" t="s">
        <v>256</v>
      </c>
      <c r="B47" s="37" t="s">
        <v>257</v>
      </c>
      <c r="C47" s="38" t="s">
        <v>1035</v>
      </c>
      <c r="D47" s="38" t="s">
        <v>11</v>
      </c>
      <c r="E47" s="96">
        <f t="shared" si="0"/>
        <v>3</v>
      </c>
      <c r="F47" s="15">
        <v>22</v>
      </c>
      <c r="G47" s="13" t="s">
        <v>120</v>
      </c>
      <c r="H47" s="91">
        <v>0.54404414946194501</v>
      </c>
      <c r="I47" s="12">
        <v>18</v>
      </c>
      <c r="J47" s="13">
        <v>1</v>
      </c>
      <c r="K47" s="14">
        <v>0.504219610601505</v>
      </c>
      <c r="L47" s="12">
        <v>45</v>
      </c>
      <c r="M47" s="13">
        <v>1</v>
      </c>
      <c r="N47" s="14">
        <v>0.35454855715717498</v>
      </c>
      <c r="O47" s="67"/>
      <c r="P47" s="59"/>
      <c r="Q47" s="60"/>
      <c r="R47" s="62"/>
      <c r="S47" s="59"/>
      <c r="T47" s="61"/>
      <c r="U47" s="87"/>
      <c r="V47" s="59"/>
      <c r="W47" s="50"/>
    </row>
    <row r="48" spans="1:23" s="57" customFormat="1" x14ac:dyDescent="0.25">
      <c r="A48" s="36" t="s">
        <v>304</v>
      </c>
      <c r="B48" s="37" t="s">
        <v>305</v>
      </c>
      <c r="C48" s="38" t="s">
        <v>1029</v>
      </c>
      <c r="D48" s="38" t="s">
        <v>1036</v>
      </c>
      <c r="E48" s="96">
        <f t="shared" si="0"/>
        <v>3</v>
      </c>
      <c r="F48" s="15">
        <v>128</v>
      </c>
      <c r="G48" s="13">
        <v>2</v>
      </c>
      <c r="H48" s="91">
        <v>0.115476765582056</v>
      </c>
      <c r="I48" s="12">
        <v>30</v>
      </c>
      <c r="J48" s="13">
        <v>1</v>
      </c>
      <c r="K48" s="14">
        <v>0.13046315788791399</v>
      </c>
      <c r="L48" s="12">
        <v>55</v>
      </c>
      <c r="M48" s="13">
        <v>2</v>
      </c>
      <c r="N48" s="14">
        <v>0.10419780851551599</v>
      </c>
      <c r="O48" s="67"/>
      <c r="P48" s="59"/>
      <c r="Q48" s="60"/>
      <c r="R48" s="81"/>
      <c r="S48" s="81"/>
      <c r="T48" s="90"/>
      <c r="U48" s="87"/>
      <c r="V48" s="59"/>
      <c r="W48" s="50"/>
    </row>
    <row r="49" spans="1:23" s="57" customFormat="1" x14ac:dyDescent="0.25">
      <c r="A49" s="36" t="s">
        <v>285</v>
      </c>
      <c r="B49" s="37" t="s">
        <v>286</v>
      </c>
      <c r="C49" s="38" t="s">
        <v>1102</v>
      </c>
      <c r="D49" s="38" t="s">
        <v>1036</v>
      </c>
      <c r="E49" s="96">
        <f t="shared" si="0"/>
        <v>3</v>
      </c>
      <c r="F49" s="15">
        <v>149</v>
      </c>
      <c r="G49" s="13">
        <v>2</v>
      </c>
      <c r="H49" s="91">
        <v>0.26141712200370998</v>
      </c>
      <c r="I49" s="12">
        <v>21</v>
      </c>
      <c r="J49" s="13">
        <v>1</v>
      </c>
      <c r="K49" s="14">
        <v>0.16629319527752201</v>
      </c>
      <c r="L49" s="12">
        <v>178</v>
      </c>
      <c r="M49" s="13">
        <v>2</v>
      </c>
      <c r="N49" s="14">
        <v>0.14966446714780501</v>
      </c>
      <c r="O49" s="67"/>
      <c r="P49" s="59"/>
      <c r="Q49" s="60"/>
      <c r="R49" s="62"/>
      <c r="S49" s="59"/>
      <c r="T49" s="61"/>
      <c r="U49" s="87"/>
      <c r="V49" s="59"/>
      <c r="W49" s="50"/>
    </row>
    <row r="50" spans="1:23" s="26" customFormat="1" x14ac:dyDescent="0.25">
      <c r="A50" s="36" t="s">
        <v>313</v>
      </c>
      <c r="B50" s="37" t="s">
        <v>314</v>
      </c>
      <c r="C50" s="38" t="s">
        <v>1029</v>
      </c>
      <c r="D50" s="38" t="s">
        <v>1036</v>
      </c>
      <c r="E50" s="96">
        <f t="shared" si="0"/>
        <v>3</v>
      </c>
      <c r="F50" s="15">
        <v>89</v>
      </c>
      <c r="G50" s="13">
        <v>1</v>
      </c>
      <c r="H50" s="91">
        <v>5.1517705889818799E-2</v>
      </c>
      <c r="I50" s="12">
        <v>48</v>
      </c>
      <c r="J50" s="13">
        <v>2</v>
      </c>
      <c r="K50" s="14">
        <v>8.1705784067921797E-2</v>
      </c>
      <c r="L50" s="12">
        <v>94</v>
      </c>
      <c r="M50" s="13">
        <v>2</v>
      </c>
      <c r="N50" s="14">
        <v>0.419583749279556</v>
      </c>
      <c r="O50" s="67"/>
      <c r="P50" s="59"/>
      <c r="Q50" s="60"/>
      <c r="R50" s="62"/>
      <c r="S50" s="59"/>
      <c r="T50" s="61"/>
      <c r="U50" s="87"/>
      <c r="V50" s="59"/>
      <c r="W50" s="50"/>
    </row>
    <row r="51" spans="1:23" s="26" customFormat="1" x14ac:dyDescent="0.25">
      <c r="A51" s="36" t="s">
        <v>283</v>
      </c>
      <c r="B51" s="37" t="s">
        <v>284</v>
      </c>
      <c r="C51" s="38" t="s">
        <v>1029</v>
      </c>
      <c r="D51" s="38" t="s">
        <v>11</v>
      </c>
      <c r="E51" s="96">
        <f t="shared" si="0"/>
        <v>3</v>
      </c>
      <c r="F51" s="15">
        <v>41</v>
      </c>
      <c r="G51" s="13">
        <v>1</v>
      </c>
      <c r="H51" s="91">
        <v>0.27562777004540101</v>
      </c>
      <c r="I51" s="12">
        <v>19</v>
      </c>
      <c r="J51" s="13">
        <v>2</v>
      </c>
      <c r="K51" s="14">
        <v>0.44428393175877001</v>
      </c>
      <c r="L51" s="12">
        <v>35</v>
      </c>
      <c r="M51" s="13">
        <v>2</v>
      </c>
      <c r="N51" s="14">
        <v>0.76841202983097301</v>
      </c>
      <c r="O51" s="67"/>
      <c r="P51" s="59"/>
      <c r="Q51" s="60"/>
      <c r="R51" s="62"/>
      <c r="S51" s="59"/>
      <c r="T51" s="61"/>
      <c r="U51" s="87"/>
      <c r="V51" s="59"/>
      <c r="W51" s="50"/>
    </row>
    <row r="52" spans="1:23" s="26" customFormat="1" x14ac:dyDescent="0.25">
      <c r="A52" s="36" t="s">
        <v>287</v>
      </c>
      <c r="B52" s="37" t="s">
        <v>288</v>
      </c>
      <c r="C52" s="38" t="s">
        <v>1029</v>
      </c>
      <c r="D52" s="38" t="s">
        <v>11</v>
      </c>
      <c r="E52" s="96">
        <f t="shared" si="0"/>
        <v>3</v>
      </c>
      <c r="F52" s="15">
        <v>18</v>
      </c>
      <c r="G52" s="13">
        <v>1</v>
      </c>
      <c r="H52" s="91">
        <v>0.24713350241190701</v>
      </c>
      <c r="I52" s="12">
        <v>33</v>
      </c>
      <c r="J52" s="13">
        <v>2</v>
      </c>
      <c r="K52" s="14">
        <v>0.52454594261885501</v>
      </c>
      <c r="L52" s="12">
        <v>28</v>
      </c>
      <c r="M52" s="13">
        <v>2</v>
      </c>
      <c r="N52" s="14">
        <v>0.71754167758776899</v>
      </c>
      <c r="O52" s="67"/>
      <c r="P52" s="59"/>
      <c r="Q52" s="60"/>
      <c r="R52" s="62"/>
      <c r="S52" s="59"/>
      <c r="T52" s="61"/>
      <c r="U52" s="87"/>
      <c r="V52" s="59"/>
      <c r="W52" s="50"/>
    </row>
    <row r="53" spans="1:23" s="26" customFormat="1" x14ac:dyDescent="0.25">
      <c r="A53" s="36" t="s">
        <v>315</v>
      </c>
      <c r="B53" s="37" t="s">
        <v>316</v>
      </c>
      <c r="C53" s="38" t="s">
        <v>1029</v>
      </c>
      <c r="D53" s="38" t="s">
        <v>1036</v>
      </c>
      <c r="E53" s="96">
        <f t="shared" si="0"/>
        <v>3</v>
      </c>
      <c r="F53" s="15">
        <v>94</v>
      </c>
      <c r="G53" s="13">
        <v>2</v>
      </c>
      <c r="H53" s="91">
        <v>3.7272303243711502E-2</v>
      </c>
      <c r="I53" s="12">
        <v>39</v>
      </c>
      <c r="J53" s="13">
        <v>1</v>
      </c>
      <c r="K53" s="14">
        <v>5.6309306398084499E-2</v>
      </c>
      <c r="L53" s="12">
        <v>51</v>
      </c>
      <c r="M53" s="13">
        <v>2</v>
      </c>
      <c r="N53" s="14">
        <v>0.101341023063859</v>
      </c>
      <c r="O53" s="67"/>
      <c r="P53" s="59"/>
      <c r="Q53" s="60"/>
      <c r="R53" s="62"/>
      <c r="S53" s="59"/>
      <c r="T53" s="61"/>
      <c r="U53" s="87"/>
      <c r="V53" s="59"/>
      <c r="W53" s="50"/>
    </row>
    <row r="54" spans="1:23" s="26" customFormat="1" x14ac:dyDescent="0.25">
      <c r="A54" s="36" t="s">
        <v>228</v>
      </c>
      <c r="B54" s="37" t="s">
        <v>229</v>
      </c>
      <c r="C54" s="38" t="s">
        <v>1029</v>
      </c>
      <c r="D54" s="38" t="s">
        <v>11</v>
      </c>
      <c r="E54" s="96">
        <f t="shared" si="0"/>
        <v>3</v>
      </c>
      <c r="F54" s="15">
        <v>16</v>
      </c>
      <c r="G54" s="13">
        <v>1</v>
      </c>
      <c r="H54" s="91">
        <v>1.21309988017463</v>
      </c>
      <c r="I54" s="12">
        <v>19</v>
      </c>
      <c r="J54" s="13">
        <v>1</v>
      </c>
      <c r="K54" s="14">
        <v>1.2374507461361901</v>
      </c>
      <c r="L54" s="12">
        <v>61</v>
      </c>
      <c r="M54" s="13">
        <v>2</v>
      </c>
      <c r="N54" s="14">
        <v>8.2282430385852692</v>
      </c>
      <c r="O54" s="67"/>
      <c r="P54" s="59"/>
      <c r="Q54" s="60"/>
      <c r="R54" s="62"/>
      <c r="S54" s="59"/>
      <c r="T54" s="61"/>
      <c r="U54" s="87"/>
      <c r="V54" s="59"/>
      <c r="W54" s="50"/>
    </row>
    <row r="55" spans="1:23" x14ac:dyDescent="0.25">
      <c r="A55" s="36" t="s">
        <v>258</v>
      </c>
      <c r="B55" s="37" t="s">
        <v>259</v>
      </c>
      <c r="C55" s="38" t="s">
        <v>1038</v>
      </c>
      <c r="D55" s="38" t="s">
        <v>11</v>
      </c>
      <c r="E55" s="96">
        <f t="shared" si="0"/>
        <v>3</v>
      </c>
      <c r="F55" s="15">
        <v>16</v>
      </c>
      <c r="G55" s="13">
        <v>1</v>
      </c>
      <c r="H55" s="91">
        <v>0.53364351717410197</v>
      </c>
      <c r="I55" s="12">
        <v>14</v>
      </c>
      <c r="J55" s="13">
        <v>1</v>
      </c>
      <c r="K55" s="14">
        <v>0.34782199630065203</v>
      </c>
      <c r="L55" s="12">
        <v>47</v>
      </c>
      <c r="M55" s="13">
        <v>2</v>
      </c>
      <c r="N55" s="14">
        <v>0.413337556524976</v>
      </c>
      <c r="O55" s="67"/>
      <c r="P55" s="59"/>
      <c r="Q55" s="60"/>
      <c r="R55" s="62"/>
      <c r="S55" s="59"/>
      <c r="T55" s="61"/>
      <c r="U55" s="87"/>
      <c r="V55" s="59"/>
      <c r="W55" s="50"/>
    </row>
    <row r="56" spans="1:23" x14ac:dyDescent="0.25">
      <c r="A56" s="36" t="s">
        <v>218</v>
      </c>
      <c r="B56" s="37" t="s">
        <v>219</v>
      </c>
      <c r="C56" s="38" t="s">
        <v>1035</v>
      </c>
      <c r="D56" s="38" t="s">
        <v>11</v>
      </c>
      <c r="E56" s="96">
        <f t="shared" si="0"/>
        <v>3</v>
      </c>
      <c r="F56" s="15">
        <v>12</v>
      </c>
      <c r="G56" s="13">
        <v>1</v>
      </c>
      <c r="H56" s="91">
        <v>1.3562470481765001</v>
      </c>
      <c r="I56" s="12">
        <v>11</v>
      </c>
      <c r="J56" s="13" t="s">
        <v>120</v>
      </c>
      <c r="K56" s="14">
        <v>0.49419398959638999</v>
      </c>
      <c r="L56" s="12">
        <v>6</v>
      </c>
      <c r="M56" s="13" t="s">
        <v>120</v>
      </c>
      <c r="N56" s="14">
        <v>2.6981238330660302</v>
      </c>
      <c r="O56" s="67"/>
      <c r="P56" s="59"/>
      <c r="Q56" s="60"/>
      <c r="R56" s="62"/>
      <c r="S56" s="59"/>
      <c r="T56" s="61"/>
      <c r="U56" s="87"/>
      <c r="V56" s="59"/>
      <c r="W56" s="50"/>
    </row>
    <row r="57" spans="1:23" x14ac:dyDescent="0.25">
      <c r="A57" s="308" t="s">
        <v>232</v>
      </c>
      <c r="B57" s="311" t="s">
        <v>233</v>
      </c>
      <c r="C57" s="314" t="s">
        <v>1029</v>
      </c>
      <c r="D57" s="314" t="s">
        <v>1036</v>
      </c>
      <c r="E57" s="317">
        <f t="shared" si="0"/>
        <v>3</v>
      </c>
      <c r="F57" s="193">
        <v>24</v>
      </c>
      <c r="G57" s="160">
        <v>1</v>
      </c>
      <c r="H57" s="194">
        <v>0.98729548922573596</v>
      </c>
      <c r="I57" s="162">
        <v>23</v>
      </c>
      <c r="J57" s="157">
        <v>2</v>
      </c>
      <c r="K57" s="163">
        <v>2.0926272556472898</v>
      </c>
      <c r="L57" s="232">
        <v>27</v>
      </c>
      <c r="M57" s="233">
        <v>1</v>
      </c>
      <c r="N57" s="234">
        <v>4.5023502204258001</v>
      </c>
      <c r="O57" s="242"/>
      <c r="P57" s="243"/>
      <c r="Q57" s="244"/>
      <c r="R57" s="162"/>
      <c r="S57" s="157"/>
      <c r="T57" s="158"/>
      <c r="U57" s="245"/>
      <c r="V57" s="246"/>
      <c r="W57" s="247"/>
    </row>
    <row r="58" spans="1:23" x14ac:dyDescent="0.25">
      <c r="A58" s="310"/>
      <c r="B58" s="313"/>
      <c r="C58" s="316"/>
      <c r="D58" s="316"/>
      <c r="E58" s="319"/>
      <c r="F58" s="195"/>
      <c r="G58" s="196"/>
      <c r="H58" s="197"/>
      <c r="I58" s="189"/>
      <c r="J58" s="187"/>
      <c r="K58" s="188"/>
      <c r="L58" s="254">
        <v>12</v>
      </c>
      <c r="M58" s="255" t="s">
        <v>120</v>
      </c>
      <c r="N58" s="256">
        <v>1.48642696970484</v>
      </c>
      <c r="O58" s="248"/>
      <c r="P58" s="249"/>
      <c r="Q58" s="250"/>
      <c r="R58" s="189"/>
      <c r="S58" s="187"/>
      <c r="T58" s="190"/>
      <c r="U58" s="251"/>
      <c r="V58" s="252"/>
      <c r="W58" s="253"/>
    </row>
    <row r="59" spans="1:23" x14ac:dyDescent="0.25">
      <c r="A59" s="36" t="s">
        <v>208</v>
      </c>
      <c r="B59" s="37" t="s">
        <v>209</v>
      </c>
      <c r="C59" s="38" t="s">
        <v>1035</v>
      </c>
      <c r="D59" s="38" t="s">
        <v>11</v>
      </c>
      <c r="E59" s="96">
        <f t="shared" si="0"/>
        <v>3</v>
      </c>
      <c r="F59" s="15">
        <v>18</v>
      </c>
      <c r="G59" s="13">
        <v>1</v>
      </c>
      <c r="H59" s="91">
        <v>2.0028426318206298</v>
      </c>
      <c r="I59" s="12">
        <v>27</v>
      </c>
      <c r="J59" s="13">
        <v>2</v>
      </c>
      <c r="K59" s="14">
        <v>1.91821432248566</v>
      </c>
      <c r="L59" s="12">
        <v>31</v>
      </c>
      <c r="M59" s="13">
        <v>2</v>
      </c>
      <c r="N59" s="14">
        <v>7.18300840892043</v>
      </c>
      <c r="O59" s="67"/>
      <c r="P59" s="59"/>
      <c r="Q59" s="60"/>
      <c r="R59" s="62"/>
      <c r="S59" s="59"/>
      <c r="T59" s="61"/>
      <c r="U59" s="87"/>
      <c r="V59" s="59"/>
      <c r="W59" s="50"/>
    </row>
    <row r="60" spans="1:23" x14ac:dyDescent="0.25">
      <c r="A60" s="36" t="s">
        <v>185</v>
      </c>
      <c r="B60" s="37" t="s">
        <v>186</v>
      </c>
      <c r="C60" s="38" t="s">
        <v>1029</v>
      </c>
      <c r="D60" s="38" t="s">
        <v>11</v>
      </c>
      <c r="E60" s="96">
        <f t="shared" si="0"/>
        <v>3</v>
      </c>
      <c r="F60" s="15">
        <v>13</v>
      </c>
      <c r="G60" s="13">
        <v>1</v>
      </c>
      <c r="H60" s="91">
        <v>5.9823018715509297</v>
      </c>
      <c r="I60" s="12">
        <v>10</v>
      </c>
      <c r="J60" s="13" t="s">
        <v>120</v>
      </c>
      <c r="K60" s="14">
        <v>1.6484190895644799</v>
      </c>
      <c r="L60" s="12">
        <v>14</v>
      </c>
      <c r="M60" s="13">
        <v>2</v>
      </c>
      <c r="N60" s="14">
        <v>1.65571758956141</v>
      </c>
      <c r="O60" s="67"/>
      <c r="P60" s="59"/>
      <c r="Q60" s="60"/>
      <c r="R60" s="62"/>
      <c r="S60" s="59"/>
      <c r="T60" s="61"/>
      <c r="U60" s="87"/>
      <c r="V60" s="59"/>
      <c r="W60" s="50"/>
    </row>
    <row r="61" spans="1:23" x14ac:dyDescent="0.25">
      <c r="A61" s="36" t="s">
        <v>96</v>
      </c>
      <c r="B61" s="37" t="s">
        <v>33</v>
      </c>
      <c r="C61" s="38" t="s">
        <v>1029</v>
      </c>
      <c r="D61" s="38" t="s">
        <v>1036</v>
      </c>
      <c r="E61" s="96">
        <f t="shared" si="0"/>
        <v>3</v>
      </c>
      <c r="F61" s="15">
        <v>19</v>
      </c>
      <c r="G61" s="13">
        <v>1</v>
      </c>
      <c r="H61" s="91">
        <v>0.71788032314738603</v>
      </c>
      <c r="I61" s="12"/>
      <c r="J61" s="13"/>
      <c r="K61" s="14"/>
      <c r="L61" s="12"/>
      <c r="M61" s="13"/>
      <c r="N61" s="14"/>
      <c r="O61" s="67">
        <v>10</v>
      </c>
      <c r="P61" s="59" t="s">
        <v>120</v>
      </c>
      <c r="Q61" s="60">
        <v>0.74594062777008074</v>
      </c>
      <c r="R61" s="62">
        <v>33</v>
      </c>
      <c r="S61" s="59" t="s">
        <v>120</v>
      </c>
      <c r="T61" s="61">
        <v>0.22243849536805069</v>
      </c>
      <c r="U61" s="87"/>
      <c r="V61" s="59"/>
      <c r="W61" s="50"/>
    </row>
    <row r="62" spans="1:23" x14ac:dyDescent="0.25">
      <c r="A62" s="36" t="s">
        <v>246</v>
      </c>
      <c r="B62" s="37" t="s">
        <v>247</v>
      </c>
      <c r="C62" s="38" t="s">
        <v>1029</v>
      </c>
      <c r="D62" s="38" t="s">
        <v>11</v>
      </c>
      <c r="E62" s="96">
        <f t="shared" si="0"/>
        <v>3</v>
      </c>
      <c r="F62" s="15">
        <v>98</v>
      </c>
      <c r="G62" s="13" t="s">
        <v>120</v>
      </c>
      <c r="H62" s="91">
        <v>0.68106363507029599</v>
      </c>
      <c r="I62" s="12">
        <v>55</v>
      </c>
      <c r="J62" s="13">
        <v>1</v>
      </c>
      <c r="K62" s="14">
        <v>0.67781085074889902</v>
      </c>
      <c r="L62" s="12">
        <v>51</v>
      </c>
      <c r="M62" s="13">
        <v>1</v>
      </c>
      <c r="N62" s="14">
        <v>1.8125233870594499</v>
      </c>
      <c r="O62" s="67"/>
      <c r="P62" s="59"/>
      <c r="Q62" s="60"/>
      <c r="R62" s="62"/>
      <c r="S62" s="59"/>
      <c r="T62" s="61"/>
      <c r="U62" s="87"/>
      <c r="V62" s="59"/>
      <c r="W62" s="50"/>
    </row>
    <row r="63" spans="1:23" x14ac:dyDescent="0.25">
      <c r="A63" s="36" t="s">
        <v>251</v>
      </c>
      <c r="B63" s="37" t="s">
        <v>252</v>
      </c>
      <c r="C63" s="38" t="s">
        <v>1038</v>
      </c>
      <c r="D63" s="38" t="s">
        <v>1036</v>
      </c>
      <c r="E63" s="96">
        <f t="shared" si="0"/>
        <v>3</v>
      </c>
      <c r="F63" s="15">
        <v>10</v>
      </c>
      <c r="G63" s="13">
        <v>1</v>
      </c>
      <c r="H63" s="91">
        <v>0.613877309594826</v>
      </c>
      <c r="I63" s="12">
        <v>23</v>
      </c>
      <c r="J63" s="13">
        <v>1</v>
      </c>
      <c r="K63" s="14">
        <v>1.8440233005256701</v>
      </c>
      <c r="L63" s="12">
        <v>13</v>
      </c>
      <c r="M63" s="13">
        <v>2</v>
      </c>
      <c r="N63" s="14">
        <v>1.1484197985270801</v>
      </c>
      <c r="O63" s="67"/>
      <c r="P63" s="59"/>
      <c r="Q63" s="60"/>
      <c r="R63" s="62"/>
      <c r="S63" s="59"/>
      <c r="T63" s="61"/>
      <c r="U63" s="87"/>
      <c r="V63" s="59"/>
      <c r="W63" s="50"/>
    </row>
    <row r="64" spans="1:23" x14ac:dyDescent="0.25">
      <c r="A64" s="36" t="s">
        <v>31</v>
      </c>
      <c r="B64" s="37" t="s">
        <v>245</v>
      </c>
      <c r="C64" s="38" t="s">
        <v>1029</v>
      </c>
      <c r="D64" s="38" t="s">
        <v>11</v>
      </c>
      <c r="E64" s="96">
        <f t="shared" si="0"/>
        <v>3</v>
      </c>
      <c r="F64" s="15">
        <v>35</v>
      </c>
      <c r="G64" s="13">
        <v>2</v>
      </c>
      <c r="H64" s="91">
        <v>0.71350525302498202</v>
      </c>
      <c r="I64" s="12">
        <v>21</v>
      </c>
      <c r="J64" s="13">
        <v>1</v>
      </c>
      <c r="K64" s="14">
        <v>0.98451356640122301</v>
      </c>
      <c r="L64" s="12">
        <v>25</v>
      </c>
      <c r="M64" s="13">
        <v>1</v>
      </c>
      <c r="N64" s="14">
        <v>0.26501047175424303</v>
      </c>
      <c r="O64" s="67"/>
      <c r="P64" s="59"/>
      <c r="Q64" s="60"/>
      <c r="R64" s="62"/>
      <c r="S64" s="59"/>
      <c r="T64" s="61"/>
      <c r="U64" s="87"/>
      <c r="V64" s="59"/>
      <c r="W64" s="50"/>
    </row>
    <row r="65" spans="1:23" x14ac:dyDescent="0.25">
      <c r="A65" s="36" t="s">
        <v>395</v>
      </c>
      <c r="B65" s="37" t="s">
        <v>396</v>
      </c>
      <c r="C65" s="38" t="s">
        <v>1040</v>
      </c>
      <c r="D65" s="38" t="s">
        <v>11</v>
      </c>
      <c r="E65" s="96">
        <f t="shared" si="0"/>
        <v>2</v>
      </c>
      <c r="F65" s="15"/>
      <c r="G65" s="13"/>
      <c r="H65" s="91"/>
      <c r="I65" s="62">
        <v>8</v>
      </c>
      <c r="J65" s="59" t="s">
        <v>120</v>
      </c>
      <c r="K65" s="60">
        <v>4.5960993628204596</v>
      </c>
      <c r="L65" s="12">
        <v>8</v>
      </c>
      <c r="M65" s="13" t="s">
        <v>120</v>
      </c>
      <c r="N65" s="14">
        <v>1.9113179436296699</v>
      </c>
      <c r="O65" s="138"/>
      <c r="P65" s="46"/>
      <c r="Q65" s="47"/>
      <c r="R65" s="62"/>
      <c r="S65" s="59"/>
      <c r="T65" s="61"/>
      <c r="U65" s="132"/>
      <c r="V65" s="48"/>
      <c r="W65" s="133"/>
    </row>
    <row r="66" spans="1:23" x14ac:dyDescent="0.25">
      <c r="A66" s="36" t="s">
        <v>198</v>
      </c>
      <c r="B66" s="37" t="s">
        <v>1058</v>
      </c>
      <c r="C66" s="38" t="s">
        <v>1039</v>
      </c>
      <c r="D66" s="38" t="s">
        <v>1036</v>
      </c>
      <c r="E66" s="96">
        <f t="shared" si="0"/>
        <v>2</v>
      </c>
      <c r="F66" s="15">
        <v>21</v>
      </c>
      <c r="G66" s="13">
        <v>1</v>
      </c>
      <c r="H66" s="91">
        <v>2.5583143061618201</v>
      </c>
      <c r="I66" s="62"/>
      <c r="J66" s="59"/>
      <c r="K66" s="60"/>
      <c r="L66" s="12">
        <v>15</v>
      </c>
      <c r="M66" s="13">
        <v>1</v>
      </c>
      <c r="N66" s="14">
        <v>8.0849421274629396</v>
      </c>
      <c r="O66" s="138"/>
      <c r="P66" s="46"/>
      <c r="Q66" s="47"/>
      <c r="R66" s="62"/>
      <c r="S66" s="59"/>
      <c r="T66" s="61"/>
      <c r="U66" s="132"/>
      <c r="V66" s="48"/>
      <c r="W66" s="133"/>
    </row>
    <row r="67" spans="1:23" x14ac:dyDescent="0.25">
      <c r="A67" s="36" t="s">
        <v>318</v>
      </c>
      <c r="B67" s="37" t="s">
        <v>319</v>
      </c>
      <c r="C67" s="38" t="s">
        <v>1029</v>
      </c>
      <c r="D67" s="38" t="s">
        <v>1036</v>
      </c>
      <c r="E67" s="96">
        <f t="shared" si="0"/>
        <v>2</v>
      </c>
      <c r="F67" s="15">
        <v>49</v>
      </c>
      <c r="G67" s="13" t="s">
        <v>120</v>
      </c>
      <c r="H67" s="91">
        <v>9.6569427125220396E-3</v>
      </c>
      <c r="I67" s="62">
        <v>62</v>
      </c>
      <c r="J67" s="59">
        <v>2</v>
      </c>
      <c r="K67" s="60">
        <v>7.8154077701362203E-3</v>
      </c>
      <c r="L67" s="12"/>
      <c r="M67" s="13"/>
      <c r="N67" s="14"/>
      <c r="O67" s="138"/>
      <c r="P67" s="46"/>
      <c r="Q67" s="47"/>
      <c r="R67" s="62"/>
      <c r="S67" s="59"/>
      <c r="T67" s="61"/>
      <c r="U67" s="132"/>
      <c r="V67" s="48"/>
      <c r="W67" s="133"/>
    </row>
    <row r="68" spans="1:23" x14ac:dyDescent="0.25">
      <c r="A68" s="308" t="s">
        <v>320</v>
      </c>
      <c r="B68" s="311" t="s">
        <v>211</v>
      </c>
      <c r="C68" s="314" t="s">
        <v>1029</v>
      </c>
      <c r="D68" s="314" t="s">
        <v>11</v>
      </c>
      <c r="E68" s="317">
        <f t="shared" si="0"/>
        <v>2</v>
      </c>
      <c r="F68" s="193"/>
      <c r="G68" s="160"/>
      <c r="H68" s="194"/>
      <c r="I68" s="162">
        <v>8</v>
      </c>
      <c r="J68" s="157">
        <v>1</v>
      </c>
      <c r="K68" s="163">
        <v>0.96183715356465604</v>
      </c>
      <c r="L68" s="232">
        <v>111</v>
      </c>
      <c r="M68" s="233">
        <v>1</v>
      </c>
      <c r="N68" s="234">
        <v>0.81169777341352001</v>
      </c>
      <c r="O68" s="242"/>
      <c r="P68" s="243"/>
      <c r="Q68" s="244"/>
      <c r="R68" s="162"/>
      <c r="S68" s="157"/>
      <c r="T68" s="158"/>
      <c r="U68" s="245"/>
      <c r="V68" s="246"/>
      <c r="W68" s="247"/>
    </row>
    <row r="69" spans="1:23" x14ac:dyDescent="0.25">
      <c r="A69" s="310"/>
      <c r="B69" s="313"/>
      <c r="C69" s="316"/>
      <c r="D69" s="316"/>
      <c r="E69" s="319"/>
      <c r="F69" s="195"/>
      <c r="G69" s="196"/>
      <c r="H69" s="197"/>
      <c r="I69" s="189"/>
      <c r="J69" s="187"/>
      <c r="K69" s="188"/>
      <c r="L69" s="254">
        <v>59</v>
      </c>
      <c r="M69" s="255">
        <v>2</v>
      </c>
      <c r="N69" s="256">
        <v>2.2122121543717501</v>
      </c>
      <c r="O69" s="248"/>
      <c r="P69" s="249"/>
      <c r="Q69" s="250"/>
      <c r="R69" s="189"/>
      <c r="S69" s="187"/>
      <c r="T69" s="190"/>
      <c r="U69" s="251"/>
      <c r="V69" s="252"/>
      <c r="W69" s="253"/>
    </row>
    <row r="70" spans="1:23" x14ac:dyDescent="0.25">
      <c r="A70" s="36" t="s">
        <v>210</v>
      </c>
      <c r="B70" s="37" t="s">
        <v>211</v>
      </c>
      <c r="C70" s="38" t="s">
        <v>1035</v>
      </c>
      <c r="D70" s="38" t="s">
        <v>11</v>
      </c>
      <c r="E70" s="96">
        <f t="shared" si="0"/>
        <v>2</v>
      </c>
      <c r="F70" s="15">
        <v>79</v>
      </c>
      <c r="G70" s="13">
        <v>1</v>
      </c>
      <c r="H70" s="91">
        <v>1.84053294166142</v>
      </c>
      <c r="I70" s="62">
        <v>37</v>
      </c>
      <c r="J70" s="59">
        <v>2</v>
      </c>
      <c r="K70" s="60">
        <v>3.7443727631824699</v>
      </c>
      <c r="L70" s="12"/>
      <c r="M70" s="13"/>
      <c r="N70" s="14"/>
      <c r="O70" s="138"/>
      <c r="P70" s="46"/>
      <c r="Q70" s="47"/>
      <c r="R70" s="62"/>
      <c r="S70" s="59"/>
      <c r="T70" s="61"/>
      <c r="U70" s="132"/>
      <c r="V70" s="48"/>
      <c r="W70" s="133"/>
    </row>
    <row r="71" spans="1:23" x14ac:dyDescent="0.25">
      <c r="A71" s="36" t="s">
        <v>260</v>
      </c>
      <c r="B71" s="37" t="s">
        <v>261</v>
      </c>
      <c r="C71" s="38" t="s">
        <v>1029</v>
      </c>
      <c r="D71" s="38" t="s">
        <v>1036</v>
      </c>
      <c r="E71" s="96">
        <f t="shared" si="0"/>
        <v>2</v>
      </c>
      <c r="F71" s="15">
        <v>38</v>
      </c>
      <c r="G71" s="13">
        <v>1</v>
      </c>
      <c r="H71" s="91">
        <v>0.52283198394166797</v>
      </c>
      <c r="I71" s="62"/>
      <c r="J71" s="59"/>
      <c r="K71" s="60"/>
      <c r="L71" s="12">
        <v>107</v>
      </c>
      <c r="M71" s="13">
        <v>2</v>
      </c>
      <c r="N71" s="14">
        <v>2.0809647350292999</v>
      </c>
      <c r="O71" s="138"/>
      <c r="P71" s="46"/>
      <c r="Q71" s="47"/>
      <c r="R71" s="62"/>
      <c r="S71" s="59"/>
      <c r="T71" s="61"/>
      <c r="U71" s="132"/>
      <c r="V71" s="48"/>
      <c r="W71" s="133"/>
    </row>
    <row r="72" spans="1:23" x14ac:dyDescent="0.25">
      <c r="A72" s="36" t="s">
        <v>103</v>
      </c>
      <c r="B72" s="37" t="s">
        <v>104</v>
      </c>
      <c r="C72" s="38" t="s">
        <v>1062</v>
      </c>
      <c r="D72" s="38" t="s">
        <v>11</v>
      </c>
      <c r="E72" s="96">
        <f t="shared" si="0"/>
        <v>2</v>
      </c>
      <c r="F72" s="15"/>
      <c r="G72" s="13"/>
      <c r="H72" s="91"/>
      <c r="I72" s="62">
        <v>7</v>
      </c>
      <c r="J72" s="59" t="s">
        <v>120</v>
      </c>
      <c r="K72" s="60">
        <v>1.38113595039813</v>
      </c>
      <c r="L72" s="12"/>
      <c r="M72" s="13"/>
      <c r="N72" s="14"/>
      <c r="O72" s="138"/>
      <c r="P72" s="46"/>
      <c r="Q72" s="47"/>
      <c r="R72" s="62">
        <v>44</v>
      </c>
      <c r="S72" s="59" t="s">
        <v>120</v>
      </c>
      <c r="T72" s="61">
        <v>0.33390049970320418</v>
      </c>
      <c r="U72" s="132"/>
      <c r="V72" s="48"/>
      <c r="W72" s="133"/>
    </row>
    <row r="73" spans="1:23" x14ac:dyDescent="0.25">
      <c r="A73" s="36" t="s">
        <v>366</v>
      </c>
      <c r="B73" s="37" t="s">
        <v>367</v>
      </c>
      <c r="C73" s="38" t="s">
        <v>1029</v>
      </c>
      <c r="D73" s="38" t="s">
        <v>1036</v>
      </c>
      <c r="E73" s="96">
        <f t="shared" si="0"/>
        <v>2</v>
      </c>
      <c r="F73" s="15"/>
      <c r="G73" s="13"/>
      <c r="H73" s="91"/>
      <c r="I73" s="62">
        <v>17</v>
      </c>
      <c r="J73" s="59">
        <v>1</v>
      </c>
      <c r="K73" s="60">
        <v>0.21100893265329501</v>
      </c>
      <c r="L73" s="12">
        <v>22</v>
      </c>
      <c r="M73" s="13">
        <v>1</v>
      </c>
      <c r="N73" s="14">
        <v>0.141195440174364</v>
      </c>
      <c r="O73" s="138"/>
      <c r="P73" s="46"/>
      <c r="Q73" s="47"/>
      <c r="R73" s="62"/>
      <c r="S73" s="59"/>
      <c r="T73" s="61"/>
      <c r="U73" s="132"/>
      <c r="V73" s="48"/>
      <c r="W73" s="133"/>
    </row>
    <row r="74" spans="1:23" x14ac:dyDescent="0.25">
      <c r="A74" s="36" t="s">
        <v>127</v>
      </c>
      <c r="B74" s="37" t="s">
        <v>73</v>
      </c>
      <c r="C74" s="38" t="s">
        <v>1035</v>
      </c>
      <c r="D74" s="38" t="s">
        <v>1036</v>
      </c>
      <c r="E74" s="96">
        <f t="shared" si="0"/>
        <v>2</v>
      </c>
      <c r="F74" s="15">
        <v>23</v>
      </c>
      <c r="G74" s="13">
        <v>1</v>
      </c>
      <c r="H74" s="91">
        <v>0.86507391138207401</v>
      </c>
      <c r="I74" s="62">
        <v>53</v>
      </c>
      <c r="J74" s="59">
        <v>2</v>
      </c>
      <c r="K74" s="60">
        <v>1.39825921909345</v>
      </c>
      <c r="L74" s="12"/>
      <c r="M74" s="13"/>
      <c r="N74" s="14"/>
      <c r="O74" s="138"/>
      <c r="P74" s="46"/>
      <c r="Q74" s="47"/>
      <c r="R74" s="62"/>
      <c r="S74" s="59"/>
      <c r="T74" s="61"/>
      <c r="U74" s="130"/>
      <c r="V74" s="68"/>
      <c r="W74" s="131"/>
    </row>
    <row r="75" spans="1:23" x14ac:dyDescent="0.25">
      <c r="A75" s="36" t="s">
        <v>105</v>
      </c>
      <c r="B75" s="37" t="s">
        <v>106</v>
      </c>
      <c r="C75" s="38" t="s">
        <v>1029</v>
      </c>
      <c r="D75" s="38" t="s">
        <v>1036</v>
      </c>
      <c r="E75" s="96">
        <f t="shared" si="0"/>
        <v>2</v>
      </c>
      <c r="F75" s="15"/>
      <c r="G75" s="13"/>
      <c r="H75" s="91"/>
      <c r="I75" s="62">
        <v>29</v>
      </c>
      <c r="J75" s="59">
        <v>2</v>
      </c>
      <c r="K75" s="60">
        <v>12.591086121163301</v>
      </c>
      <c r="L75" s="12"/>
      <c r="M75" s="13"/>
      <c r="N75" s="14"/>
      <c r="O75" s="67"/>
      <c r="P75" s="59"/>
      <c r="Q75" s="60"/>
      <c r="R75" s="88">
        <v>18</v>
      </c>
      <c r="S75" s="89" t="s">
        <v>120</v>
      </c>
      <c r="T75" s="86">
        <v>1.6601038202124574</v>
      </c>
      <c r="U75" s="124"/>
      <c r="V75" s="59"/>
      <c r="W75" s="50"/>
    </row>
    <row r="76" spans="1:23" x14ac:dyDescent="0.25">
      <c r="A76" s="36" t="s">
        <v>76</v>
      </c>
      <c r="B76" s="37" t="s">
        <v>1</v>
      </c>
      <c r="C76" s="38" t="s">
        <v>1035</v>
      </c>
      <c r="D76" s="38" t="s">
        <v>11</v>
      </c>
      <c r="E76" s="96">
        <f t="shared" si="0"/>
        <v>2</v>
      </c>
      <c r="F76" s="15"/>
      <c r="G76" s="13"/>
      <c r="H76" s="91"/>
      <c r="I76" s="62"/>
      <c r="J76" s="59"/>
      <c r="K76" s="60"/>
      <c r="L76" s="12"/>
      <c r="M76" s="13"/>
      <c r="N76" s="14"/>
      <c r="O76" s="67">
        <v>160</v>
      </c>
      <c r="P76" s="59">
        <v>6</v>
      </c>
      <c r="Q76" s="60">
        <v>2.2756370333684957</v>
      </c>
      <c r="R76" s="62">
        <v>118</v>
      </c>
      <c r="S76" s="59">
        <v>3</v>
      </c>
      <c r="T76" s="61">
        <v>1.8272877685741329</v>
      </c>
      <c r="U76" s="124"/>
      <c r="V76" s="59"/>
      <c r="W76" s="50"/>
    </row>
    <row r="77" spans="1:23" x14ac:dyDescent="0.25">
      <c r="A77" s="36" t="s">
        <v>353</v>
      </c>
      <c r="B77" s="37" t="s">
        <v>202</v>
      </c>
      <c r="C77" s="38" t="s">
        <v>1029</v>
      </c>
      <c r="D77" s="38" t="s">
        <v>11</v>
      </c>
      <c r="E77" s="96">
        <f t="shared" si="0"/>
        <v>2</v>
      </c>
      <c r="F77" s="15"/>
      <c r="G77" s="13"/>
      <c r="H77" s="91"/>
      <c r="I77" s="62">
        <v>28</v>
      </c>
      <c r="J77" s="59" t="s">
        <v>120</v>
      </c>
      <c r="K77" s="60">
        <v>0.11179000792172</v>
      </c>
      <c r="L77" s="12">
        <v>20</v>
      </c>
      <c r="M77" s="13" t="s">
        <v>120</v>
      </c>
      <c r="N77" s="14">
        <v>8.7699280250081904E-2</v>
      </c>
      <c r="O77" s="137"/>
      <c r="P77" s="48"/>
      <c r="Q77" s="47"/>
      <c r="R77" s="62"/>
      <c r="S77" s="59"/>
      <c r="T77" s="61"/>
      <c r="U77" s="87"/>
      <c r="V77" s="59"/>
      <c r="W77" s="50"/>
    </row>
    <row r="78" spans="1:23" x14ac:dyDescent="0.25">
      <c r="A78" s="36" t="s">
        <v>201</v>
      </c>
      <c r="B78" s="37" t="s">
        <v>202</v>
      </c>
      <c r="C78" s="38" t="s">
        <v>1040</v>
      </c>
      <c r="D78" s="38" t="s">
        <v>1036</v>
      </c>
      <c r="E78" s="96">
        <f t="shared" si="0"/>
        <v>2</v>
      </c>
      <c r="F78" s="15">
        <v>7</v>
      </c>
      <c r="G78" s="13" t="s">
        <v>120</v>
      </c>
      <c r="H78" s="91">
        <v>2.4846814003389501</v>
      </c>
      <c r="I78" s="62"/>
      <c r="J78" s="59"/>
      <c r="K78" s="60"/>
      <c r="L78" s="12">
        <v>21</v>
      </c>
      <c r="M78" s="13">
        <v>2</v>
      </c>
      <c r="N78" s="14">
        <v>1.57113552944921</v>
      </c>
      <c r="O78" s="67"/>
      <c r="P78" s="59"/>
      <c r="Q78" s="60"/>
      <c r="R78" s="62"/>
      <c r="S78" s="59"/>
      <c r="T78" s="61"/>
      <c r="U78" s="62"/>
      <c r="V78" s="59"/>
      <c r="W78" s="50"/>
    </row>
    <row r="79" spans="1:23" x14ac:dyDescent="0.25">
      <c r="A79" s="36" t="s">
        <v>254</v>
      </c>
      <c r="B79" s="37" t="s">
        <v>255</v>
      </c>
      <c r="C79" s="38" t="s">
        <v>1029</v>
      </c>
      <c r="D79" s="38" t="s">
        <v>11</v>
      </c>
      <c r="E79" s="96">
        <f t="shared" ref="E79:E146" si="1">IF(O79&lt;&gt;"","1","0")+IF(U79&lt;&gt;"","1","0")+IF(R79&lt;&gt;"","1","0")+IF(F79&lt;&gt;"","1","0")+IF(L79&lt;&gt;"","1","0")+IF(I79&lt;&gt;"","1","0")</f>
        <v>2</v>
      </c>
      <c r="F79" s="15">
        <v>47</v>
      </c>
      <c r="G79" s="13">
        <v>2</v>
      </c>
      <c r="H79" s="91">
        <v>0.57463500472385198</v>
      </c>
      <c r="I79" s="12"/>
      <c r="J79" s="13"/>
      <c r="K79" s="14"/>
      <c r="L79" s="12">
        <v>57</v>
      </c>
      <c r="M79" s="13">
        <v>2</v>
      </c>
      <c r="N79" s="14">
        <v>0.39646262365684298</v>
      </c>
      <c r="O79" s="67"/>
      <c r="P79" s="59"/>
      <c r="Q79" s="60"/>
      <c r="R79" s="62"/>
      <c r="S79" s="59"/>
      <c r="T79" s="61"/>
      <c r="U79" s="87"/>
      <c r="V79" s="59"/>
      <c r="W79" s="50"/>
    </row>
    <row r="80" spans="1:23" x14ac:dyDescent="0.25">
      <c r="A80" s="36" t="s">
        <v>327</v>
      </c>
      <c r="B80" s="37" t="s">
        <v>328</v>
      </c>
      <c r="C80" s="38" t="s">
        <v>1029</v>
      </c>
      <c r="D80" s="38" t="s">
        <v>11</v>
      </c>
      <c r="E80" s="96">
        <f t="shared" si="1"/>
        <v>2</v>
      </c>
      <c r="F80" s="15"/>
      <c r="G80" s="13"/>
      <c r="H80" s="91"/>
      <c r="I80" s="12">
        <v>106</v>
      </c>
      <c r="J80" s="13">
        <v>1</v>
      </c>
      <c r="K80" s="14">
        <v>0.24102996816136199</v>
      </c>
      <c r="L80" s="12">
        <v>61</v>
      </c>
      <c r="M80" s="13">
        <v>2</v>
      </c>
      <c r="N80" s="14">
        <v>1.7387994902713899</v>
      </c>
      <c r="O80" s="67"/>
      <c r="P80" s="59"/>
      <c r="Q80" s="60"/>
      <c r="R80" s="62"/>
      <c r="S80" s="59"/>
      <c r="T80" s="61"/>
      <c r="U80" s="87"/>
      <c r="V80" s="59"/>
      <c r="W80" s="50"/>
    </row>
    <row r="81" spans="1:23" x14ac:dyDescent="0.25">
      <c r="A81" s="36" t="s">
        <v>362</v>
      </c>
      <c r="B81" s="37" t="s">
        <v>363</v>
      </c>
      <c r="C81" s="38" t="s">
        <v>1029</v>
      </c>
      <c r="D81" s="38" t="s">
        <v>11</v>
      </c>
      <c r="E81" s="96">
        <f t="shared" si="1"/>
        <v>2</v>
      </c>
      <c r="F81" s="15"/>
      <c r="G81" s="13"/>
      <c r="H81" s="91"/>
      <c r="I81" s="12">
        <v>20</v>
      </c>
      <c r="J81" s="13">
        <v>1</v>
      </c>
      <c r="K81" s="14">
        <v>0.36641535400062702</v>
      </c>
      <c r="L81" s="12">
        <v>76</v>
      </c>
      <c r="M81" s="13">
        <v>1</v>
      </c>
      <c r="N81" s="14">
        <v>0.146356443753518</v>
      </c>
      <c r="O81" s="67"/>
      <c r="P81" s="59"/>
      <c r="Q81" s="60"/>
      <c r="R81" s="62"/>
      <c r="S81" s="59"/>
      <c r="T81" s="61"/>
      <c r="U81" s="87"/>
      <c r="V81" s="59"/>
      <c r="W81" s="50"/>
    </row>
    <row r="82" spans="1:23" x14ac:dyDescent="0.25">
      <c r="A82" s="308" t="s">
        <v>273</v>
      </c>
      <c r="B82" s="311" t="s">
        <v>274</v>
      </c>
      <c r="C82" s="314" t="s">
        <v>1029</v>
      </c>
      <c r="D82" s="314" t="s">
        <v>11</v>
      </c>
      <c r="E82" s="317">
        <f t="shared" si="1"/>
        <v>2</v>
      </c>
      <c r="F82" s="229">
        <v>33</v>
      </c>
      <c r="G82" s="230">
        <v>2</v>
      </c>
      <c r="H82" s="231">
        <v>0.39570167273643603</v>
      </c>
      <c r="I82" s="232"/>
      <c r="J82" s="233"/>
      <c r="K82" s="234"/>
      <c r="L82" s="232">
        <v>102</v>
      </c>
      <c r="M82" s="233">
        <v>2</v>
      </c>
      <c r="N82" s="234">
        <v>0.949998290594674</v>
      </c>
      <c r="O82" s="235"/>
      <c r="P82" s="230"/>
      <c r="Q82" s="236"/>
      <c r="R82" s="237"/>
      <c r="S82" s="230"/>
      <c r="T82" s="231"/>
      <c r="U82" s="237"/>
      <c r="V82" s="230"/>
      <c r="W82" s="238"/>
    </row>
    <row r="83" spans="1:23" x14ac:dyDescent="0.25">
      <c r="A83" s="310"/>
      <c r="B83" s="313"/>
      <c r="C83" s="316"/>
      <c r="D83" s="316"/>
      <c r="E83" s="319"/>
      <c r="F83" s="228"/>
      <c r="G83" s="187"/>
      <c r="H83" s="190"/>
      <c r="I83" s="198"/>
      <c r="J83" s="196"/>
      <c r="K83" s="199"/>
      <c r="L83" s="198">
        <v>15</v>
      </c>
      <c r="M83" s="196">
        <v>1</v>
      </c>
      <c r="N83" s="199">
        <v>0.36183750610577298</v>
      </c>
      <c r="O83" s="186"/>
      <c r="P83" s="187"/>
      <c r="Q83" s="188"/>
      <c r="R83" s="189"/>
      <c r="S83" s="187"/>
      <c r="T83" s="190"/>
      <c r="U83" s="189"/>
      <c r="V83" s="187"/>
      <c r="W83" s="192"/>
    </row>
    <row r="84" spans="1:23" x14ac:dyDescent="0.25">
      <c r="A84" s="36" t="s">
        <v>269</v>
      </c>
      <c r="B84" s="37" t="s">
        <v>270</v>
      </c>
      <c r="C84" s="38" t="s">
        <v>1029</v>
      </c>
      <c r="D84" s="38" t="s">
        <v>11</v>
      </c>
      <c r="E84" s="96">
        <f t="shared" si="1"/>
        <v>2</v>
      </c>
      <c r="F84" s="15">
        <v>16</v>
      </c>
      <c r="G84" s="13" t="s">
        <v>120</v>
      </c>
      <c r="H84" s="91">
        <v>0.427233658930816</v>
      </c>
      <c r="I84" s="12"/>
      <c r="J84" s="13"/>
      <c r="K84" s="14"/>
      <c r="L84" s="12">
        <v>25</v>
      </c>
      <c r="M84" s="13">
        <v>1</v>
      </c>
      <c r="N84" s="14">
        <v>0.89067420891777505</v>
      </c>
      <c r="O84" s="67"/>
      <c r="P84" s="59"/>
      <c r="Q84" s="60"/>
      <c r="R84" s="62"/>
      <c r="S84" s="59"/>
      <c r="T84" s="61"/>
      <c r="U84" s="87"/>
      <c r="V84" s="59"/>
      <c r="W84" s="50"/>
    </row>
    <row r="85" spans="1:23" x14ac:dyDescent="0.25">
      <c r="A85" s="308" t="s">
        <v>351</v>
      </c>
      <c r="B85" s="311" t="s">
        <v>352</v>
      </c>
      <c r="C85" s="314" t="s">
        <v>1029</v>
      </c>
      <c r="D85" s="314" t="s">
        <v>11</v>
      </c>
      <c r="E85" s="317">
        <f t="shared" si="1"/>
        <v>2</v>
      </c>
      <c r="F85" s="229"/>
      <c r="G85" s="230"/>
      <c r="H85" s="231"/>
      <c r="I85" s="232">
        <v>28</v>
      </c>
      <c r="J85" s="233">
        <v>1</v>
      </c>
      <c r="K85" s="234">
        <v>0.17811077416499599</v>
      </c>
      <c r="L85" s="232">
        <v>43</v>
      </c>
      <c r="M85" s="233">
        <v>2</v>
      </c>
      <c r="N85" s="234">
        <v>0.23408584518000999</v>
      </c>
      <c r="O85" s="235"/>
      <c r="P85" s="230"/>
      <c r="Q85" s="236"/>
      <c r="R85" s="237"/>
      <c r="S85" s="230"/>
      <c r="T85" s="231"/>
      <c r="U85" s="237"/>
      <c r="V85" s="230"/>
      <c r="W85" s="238"/>
    </row>
    <row r="86" spans="1:23" x14ac:dyDescent="0.25">
      <c r="A86" s="310"/>
      <c r="B86" s="313"/>
      <c r="C86" s="316"/>
      <c r="D86" s="316"/>
      <c r="E86" s="319"/>
      <c r="F86" s="228"/>
      <c r="G86" s="187"/>
      <c r="H86" s="190"/>
      <c r="I86" s="198"/>
      <c r="J86" s="196"/>
      <c r="K86" s="199"/>
      <c r="L86" s="198">
        <v>21</v>
      </c>
      <c r="M86" s="196">
        <v>2</v>
      </c>
      <c r="N86" s="199">
        <v>0.49382062633436102</v>
      </c>
      <c r="O86" s="186"/>
      <c r="P86" s="187"/>
      <c r="Q86" s="188"/>
      <c r="R86" s="189"/>
      <c r="S86" s="187"/>
      <c r="T86" s="190"/>
      <c r="U86" s="189"/>
      <c r="V86" s="187"/>
      <c r="W86" s="192"/>
    </row>
    <row r="87" spans="1:23" x14ac:dyDescent="0.25">
      <c r="A87" s="36" t="s">
        <v>374</v>
      </c>
      <c r="B87" s="37" t="s">
        <v>375</v>
      </c>
      <c r="C87" s="38" t="s">
        <v>1029</v>
      </c>
      <c r="D87" s="38" t="s">
        <v>11</v>
      </c>
      <c r="E87" s="96">
        <f t="shared" si="1"/>
        <v>2</v>
      </c>
      <c r="F87" s="15"/>
      <c r="G87" s="13"/>
      <c r="H87" s="91"/>
      <c r="I87" s="12">
        <v>14</v>
      </c>
      <c r="J87" s="13" t="s">
        <v>120</v>
      </c>
      <c r="K87" s="14">
        <v>2.60503664070538</v>
      </c>
      <c r="L87" s="12">
        <v>13</v>
      </c>
      <c r="M87" s="13">
        <v>1</v>
      </c>
      <c r="N87" s="14">
        <v>4.8823407255982501</v>
      </c>
      <c r="O87" s="67"/>
      <c r="P87" s="59"/>
      <c r="Q87" s="60"/>
      <c r="R87" s="62"/>
      <c r="S87" s="59"/>
      <c r="T87" s="61"/>
      <c r="U87" s="87"/>
      <c r="V87" s="59"/>
      <c r="W87" s="50"/>
    </row>
    <row r="88" spans="1:23" x14ac:dyDescent="0.25">
      <c r="A88" s="36" t="s">
        <v>307</v>
      </c>
      <c r="B88" s="37" t="s">
        <v>308</v>
      </c>
      <c r="C88" s="38" t="s">
        <v>1029</v>
      </c>
      <c r="D88" s="38" t="s">
        <v>1036</v>
      </c>
      <c r="E88" s="96">
        <f t="shared" si="1"/>
        <v>2</v>
      </c>
      <c r="F88" s="15">
        <v>26</v>
      </c>
      <c r="G88" s="13">
        <v>1</v>
      </c>
      <c r="H88" s="91">
        <v>9.5038355448088002E-2</v>
      </c>
      <c r="I88" s="12"/>
      <c r="J88" s="13"/>
      <c r="K88" s="14"/>
      <c r="L88" s="12">
        <v>19</v>
      </c>
      <c r="M88" s="13" t="s">
        <v>120</v>
      </c>
      <c r="N88" s="14">
        <v>6.2959385986544394E-2</v>
      </c>
      <c r="O88" s="67"/>
      <c r="P88" s="59"/>
      <c r="Q88" s="60"/>
      <c r="R88" s="62"/>
      <c r="S88" s="59"/>
      <c r="T88" s="61"/>
      <c r="U88" s="87"/>
      <c r="V88" s="59"/>
      <c r="W88" s="50"/>
    </row>
    <row r="89" spans="1:23" x14ac:dyDescent="0.25">
      <c r="A89" s="36" t="s">
        <v>264</v>
      </c>
      <c r="B89" s="37" t="s">
        <v>265</v>
      </c>
      <c r="C89" s="38" t="s">
        <v>1035</v>
      </c>
      <c r="D89" s="38" t="s">
        <v>11</v>
      </c>
      <c r="E89" s="96">
        <f t="shared" si="1"/>
        <v>2</v>
      </c>
      <c r="F89" s="15">
        <v>24</v>
      </c>
      <c r="G89" s="13">
        <v>2</v>
      </c>
      <c r="H89" s="91">
        <v>0.47827828117416299</v>
      </c>
      <c r="I89" s="12">
        <v>32</v>
      </c>
      <c r="J89" s="13">
        <v>2</v>
      </c>
      <c r="K89" s="14">
        <v>0.26498263977604702</v>
      </c>
      <c r="L89" s="12"/>
      <c r="M89" s="13"/>
      <c r="N89" s="14"/>
      <c r="O89" s="67"/>
      <c r="P89" s="59"/>
      <c r="Q89" s="60"/>
      <c r="R89" s="62"/>
      <c r="S89" s="59"/>
      <c r="T89" s="61"/>
      <c r="U89" s="87"/>
      <c r="V89" s="59"/>
      <c r="W89" s="50"/>
    </row>
    <row r="90" spans="1:23" x14ac:dyDescent="0.25">
      <c r="A90" s="36" t="s">
        <v>212</v>
      </c>
      <c r="B90" s="37" t="s">
        <v>213</v>
      </c>
      <c r="C90" s="38" t="s">
        <v>1029</v>
      </c>
      <c r="D90" s="38" t="s">
        <v>11</v>
      </c>
      <c r="E90" s="96">
        <f t="shared" si="1"/>
        <v>2</v>
      </c>
      <c r="F90" s="15">
        <v>15</v>
      </c>
      <c r="G90" s="13" t="s">
        <v>120</v>
      </c>
      <c r="H90" s="91">
        <v>1.78859110968247</v>
      </c>
      <c r="I90" s="12"/>
      <c r="J90" s="13"/>
      <c r="K90" s="14"/>
      <c r="L90" s="12">
        <v>15</v>
      </c>
      <c r="M90" s="13" t="s">
        <v>120</v>
      </c>
      <c r="N90" s="14">
        <v>2.8356052770313198</v>
      </c>
      <c r="O90" s="67"/>
      <c r="P90" s="59"/>
      <c r="Q90" s="60"/>
      <c r="R90" s="62"/>
      <c r="S90" s="59"/>
      <c r="T90" s="61"/>
      <c r="U90" s="87"/>
      <c r="V90" s="59"/>
      <c r="W90" s="50"/>
    </row>
    <row r="91" spans="1:23" x14ac:dyDescent="0.25">
      <c r="A91" s="36" t="s">
        <v>302</v>
      </c>
      <c r="B91" s="37" t="s">
        <v>303</v>
      </c>
      <c r="C91" s="38" t="s">
        <v>1029</v>
      </c>
      <c r="D91" s="38" t="s">
        <v>11</v>
      </c>
      <c r="E91" s="96">
        <f t="shared" si="1"/>
        <v>2</v>
      </c>
      <c r="F91" s="15">
        <v>16</v>
      </c>
      <c r="G91" s="13" t="s">
        <v>120</v>
      </c>
      <c r="H91" s="91">
        <v>0.12805208927047099</v>
      </c>
      <c r="I91" s="12"/>
      <c r="J91" s="13"/>
      <c r="K91" s="14"/>
      <c r="L91" s="12">
        <v>17</v>
      </c>
      <c r="M91" s="13">
        <v>1</v>
      </c>
      <c r="N91" s="14">
        <v>0.227420554683777</v>
      </c>
      <c r="O91" s="67"/>
      <c r="P91" s="59"/>
      <c r="Q91" s="60"/>
      <c r="R91" s="62"/>
      <c r="S91" s="59"/>
      <c r="T91" s="61"/>
      <c r="U91" s="87"/>
      <c r="V91" s="59"/>
      <c r="W91" s="50"/>
    </row>
    <row r="92" spans="1:23" x14ac:dyDescent="0.25">
      <c r="A92" s="36" t="s">
        <v>249</v>
      </c>
      <c r="B92" s="37" t="s">
        <v>250</v>
      </c>
      <c r="C92" s="38" t="s">
        <v>1029</v>
      </c>
      <c r="D92" s="38" t="s">
        <v>1036</v>
      </c>
      <c r="E92" s="96">
        <f t="shared" si="1"/>
        <v>2</v>
      </c>
      <c r="F92" s="15">
        <v>18</v>
      </c>
      <c r="G92" s="13">
        <v>1</v>
      </c>
      <c r="H92" s="91">
        <v>0.62341377212514604</v>
      </c>
      <c r="I92" s="12">
        <v>23</v>
      </c>
      <c r="J92" s="13" t="s">
        <v>120</v>
      </c>
      <c r="K92" s="14">
        <v>0.22756565798689299</v>
      </c>
      <c r="L92" s="12"/>
      <c r="M92" s="13"/>
      <c r="N92" s="14"/>
      <c r="O92" s="67"/>
      <c r="P92" s="59"/>
      <c r="Q92" s="60"/>
      <c r="R92" s="62"/>
      <c r="S92" s="59"/>
      <c r="T92" s="61"/>
      <c r="U92" s="87"/>
      <c r="V92" s="59"/>
      <c r="W92" s="50"/>
    </row>
    <row r="93" spans="1:23" x14ac:dyDescent="0.25">
      <c r="A93" s="36" t="s">
        <v>236</v>
      </c>
      <c r="B93" s="37" t="s">
        <v>237</v>
      </c>
      <c r="C93" s="38" t="s">
        <v>1029</v>
      </c>
      <c r="D93" s="38" t="s">
        <v>1036</v>
      </c>
      <c r="E93" s="96">
        <f t="shared" si="1"/>
        <v>2</v>
      </c>
      <c r="F93" s="15">
        <v>45</v>
      </c>
      <c r="G93" s="13">
        <v>1</v>
      </c>
      <c r="H93" s="91">
        <v>0.95958373308889799</v>
      </c>
      <c r="I93" s="12">
        <v>24</v>
      </c>
      <c r="J93" s="13">
        <v>1</v>
      </c>
      <c r="K93" s="14">
        <v>0.23506681730267201</v>
      </c>
      <c r="L93" s="12"/>
      <c r="M93" s="13"/>
      <c r="N93" s="14"/>
      <c r="O93" s="67"/>
      <c r="P93" s="59"/>
      <c r="Q93" s="60"/>
      <c r="R93" s="62"/>
      <c r="S93" s="59"/>
      <c r="T93" s="61"/>
      <c r="U93" s="87"/>
      <c r="V93" s="59"/>
      <c r="W93" s="50"/>
    </row>
    <row r="94" spans="1:23" x14ac:dyDescent="0.25">
      <c r="A94" s="36" t="s">
        <v>184</v>
      </c>
      <c r="B94" s="37" t="s">
        <v>184</v>
      </c>
      <c r="C94" s="38" t="s">
        <v>1039</v>
      </c>
      <c r="D94" s="38" t="s">
        <v>11</v>
      </c>
      <c r="E94" s="96">
        <f t="shared" si="1"/>
        <v>2</v>
      </c>
      <c r="F94" s="15">
        <v>30</v>
      </c>
      <c r="G94" s="13">
        <v>1</v>
      </c>
      <c r="H94" s="91">
        <v>6.0412031007343998</v>
      </c>
      <c r="I94" s="12">
        <v>28</v>
      </c>
      <c r="J94" s="13">
        <v>1</v>
      </c>
      <c r="K94" s="14">
        <v>9.8274439526162602</v>
      </c>
      <c r="L94" s="12"/>
      <c r="M94" s="13"/>
      <c r="N94" s="14"/>
      <c r="O94" s="67"/>
      <c r="P94" s="59"/>
      <c r="Q94" s="60"/>
      <c r="R94" s="62"/>
      <c r="S94" s="59"/>
      <c r="T94" s="61"/>
      <c r="U94" s="87"/>
      <c r="V94" s="59"/>
      <c r="W94" s="50"/>
    </row>
    <row r="95" spans="1:23" x14ac:dyDescent="0.25">
      <c r="A95" s="36" t="s">
        <v>358</v>
      </c>
      <c r="B95" s="37" t="s">
        <v>359</v>
      </c>
      <c r="C95" s="38" t="s">
        <v>1029</v>
      </c>
      <c r="D95" s="38" t="s">
        <v>11</v>
      </c>
      <c r="E95" s="96">
        <f t="shared" si="1"/>
        <v>2</v>
      </c>
      <c r="F95" s="15"/>
      <c r="G95" s="13"/>
      <c r="H95" s="91"/>
      <c r="I95" s="12">
        <v>22</v>
      </c>
      <c r="J95" s="13" t="s">
        <v>120</v>
      </c>
      <c r="K95" s="14">
        <v>0.28170029757739001</v>
      </c>
      <c r="L95" s="12">
        <v>54</v>
      </c>
      <c r="M95" s="13">
        <v>2</v>
      </c>
      <c r="N95" s="14">
        <v>0.65400648301459297</v>
      </c>
      <c r="O95" s="67"/>
      <c r="P95" s="59"/>
      <c r="Q95" s="60"/>
      <c r="R95" s="62"/>
      <c r="S95" s="59"/>
      <c r="T95" s="61"/>
      <c r="U95" s="87"/>
      <c r="V95" s="59"/>
      <c r="W95" s="50"/>
    </row>
    <row r="96" spans="1:23" x14ac:dyDescent="0.25">
      <c r="A96" s="36" t="s">
        <v>182</v>
      </c>
      <c r="B96" s="37" t="s">
        <v>1121</v>
      </c>
      <c r="C96" s="38" t="s">
        <v>1039</v>
      </c>
      <c r="D96" s="38" t="s">
        <v>1036</v>
      </c>
      <c r="E96" s="96">
        <f t="shared" si="1"/>
        <v>2</v>
      </c>
      <c r="F96" s="15">
        <v>9</v>
      </c>
      <c r="G96" s="13">
        <v>1</v>
      </c>
      <c r="H96" s="91">
        <v>7.1281567706341598</v>
      </c>
      <c r="I96" s="12"/>
      <c r="J96" s="13"/>
      <c r="K96" s="14"/>
      <c r="L96" s="12">
        <v>20</v>
      </c>
      <c r="M96" s="13">
        <v>1</v>
      </c>
      <c r="N96" s="14">
        <v>11.8268463926359</v>
      </c>
      <c r="O96" s="67"/>
      <c r="P96" s="59"/>
      <c r="Q96" s="60"/>
      <c r="R96" s="62"/>
      <c r="S96" s="59"/>
      <c r="T96" s="61"/>
      <c r="U96" s="87"/>
      <c r="V96" s="59"/>
      <c r="W96" s="50"/>
    </row>
    <row r="97" spans="1:23" x14ac:dyDescent="0.25">
      <c r="A97" s="36" t="s">
        <v>291</v>
      </c>
      <c r="B97" s="37" t="s">
        <v>292</v>
      </c>
      <c r="C97" s="38" t="s">
        <v>1029</v>
      </c>
      <c r="D97" s="38" t="s">
        <v>11</v>
      </c>
      <c r="E97" s="96">
        <f t="shared" si="1"/>
        <v>2</v>
      </c>
      <c r="F97" s="15">
        <v>45</v>
      </c>
      <c r="G97" s="13">
        <v>1</v>
      </c>
      <c r="H97" s="91">
        <v>0.21177951068227999</v>
      </c>
      <c r="I97" s="12"/>
      <c r="J97" s="13"/>
      <c r="K97" s="14"/>
      <c r="L97" s="12">
        <v>37</v>
      </c>
      <c r="M97" s="13">
        <v>2</v>
      </c>
      <c r="N97" s="14">
        <v>0.554518833151737</v>
      </c>
      <c r="O97" s="67"/>
      <c r="P97" s="59"/>
      <c r="Q97" s="60"/>
      <c r="R97" s="62"/>
      <c r="S97" s="59"/>
      <c r="T97" s="61"/>
      <c r="U97" s="87"/>
      <c r="V97" s="59"/>
      <c r="W97" s="50"/>
    </row>
    <row r="98" spans="1:23" x14ac:dyDescent="0.25">
      <c r="A98" s="36" t="s">
        <v>222</v>
      </c>
      <c r="B98" s="37" t="s">
        <v>223</v>
      </c>
      <c r="C98" s="38" t="s">
        <v>1029</v>
      </c>
      <c r="D98" s="38" t="s">
        <v>11</v>
      </c>
      <c r="E98" s="96">
        <f t="shared" si="1"/>
        <v>2</v>
      </c>
      <c r="F98" s="15">
        <v>53</v>
      </c>
      <c r="G98" s="13">
        <v>2</v>
      </c>
      <c r="H98" s="91">
        <v>1.3255421401290599</v>
      </c>
      <c r="I98" s="12">
        <v>48</v>
      </c>
      <c r="J98" s="13">
        <v>2</v>
      </c>
      <c r="K98" s="14">
        <v>2.6948704191213801</v>
      </c>
      <c r="L98" s="12"/>
      <c r="M98" s="13"/>
      <c r="N98" s="14"/>
      <c r="O98" s="67"/>
      <c r="P98" s="59"/>
      <c r="Q98" s="60"/>
      <c r="R98" s="62"/>
      <c r="S98" s="59"/>
      <c r="T98" s="61"/>
      <c r="U98" s="87"/>
      <c r="V98" s="59"/>
      <c r="W98" s="50"/>
    </row>
    <row r="99" spans="1:23" x14ac:dyDescent="0.25">
      <c r="A99" s="308" t="s">
        <v>196</v>
      </c>
      <c r="B99" s="311" t="s">
        <v>197</v>
      </c>
      <c r="C99" s="314" t="s">
        <v>1029</v>
      </c>
      <c r="D99" s="314" t="s">
        <v>1036</v>
      </c>
      <c r="E99" s="317">
        <f t="shared" si="1"/>
        <v>2</v>
      </c>
      <c r="F99" s="229">
        <v>18</v>
      </c>
      <c r="G99" s="230">
        <v>1</v>
      </c>
      <c r="H99" s="231">
        <v>0.42289744067552398</v>
      </c>
      <c r="I99" s="232"/>
      <c r="J99" s="233"/>
      <c r="K99" s="234"/>
      <c r="L99" s="232">
        <v>17</v>
      </c>
      <c r="M99" s="233">
        <v>2</v>
      </c>
      <c r="N99" s="234">
        <v>37.530077181815599</v>
      </c>
      <c r="O99" s="235"/>
      <c r="P99" s="230"/>
      <c r="Q99" s="236"/>
      <c r="R99" s="237"/>
      <c r="S99" s="230"/>
      <c r="T99" s="231"/>
      <c r="U99" s="237"/>
      <c r="V99" s="230"/>
      <c r="W99" s="238"/>
    </row>
    <row r="100" spans="1:23" x14ac:dyDescent="0.25">
      <c r="A100" s="310"/>
      <c r="B100" s="313"/>
      <c r="C100" s="316"/>
      <c r="D100" s="316"/>
      <c r="E100" s="319">
        <f t="shared" si="1"/>
        <v>2</v>
      </c>
      <c r="F100" s="228">
        <v>12</v>
      </c>
      <c r="G100" s="187">
        <v>1</v>
      </c>
      <c r="H100" s="190">
        <v>2.60991018946005</v>
      </c>
      <c r="I100" s="198"/>
      <c r="J100" s="196"/>
      <c r="K100" s="199"/>
      <c r="L100" s="198">
        <v>19</v>
      </c>
      <c r="M100" s="196" t="s">
        <v>120</v>
      </c>
      <c r="N100" s="199">
        <v>0.76929833254011903</v>
      </c>
      <c r="O100" s="186"/>
      <c r="P100" s="187"/>
      <c r="Q100" s="188"/>
      <c r="R100" s="189"/>
      <c r="S100" s="187"/>
      <c r="T100" s="190"/>
      <c r="U100" s="189"/>
      <c r="V100" s="187"/>
      <c r="W100" s="192"/>
    </row>
    <row r="101" spans="1:23" x14ac:dyDescent="0.25">
      <c r="A101" s="36" t="s">
        <v>317</v>
      </c>
      <c r="B101" s="37" t="s">
        <v>317</v>
      </c>
      <c r="C101" s="38" t="s">
        <v>1062</v>
      </c>
      <c r="D101" s="38" t="s">
        <v>1036</v>
      </c>
      <c r="E101" s="96">
        <f t="shared" si="1"/>
        <v>2</v>
      </c>
      <c r="F101" s="15">
        <v>65</v>
      </c>
      <c r="G101" s="13" t="s">
        <v>120</v>
      </c>
      <c r="H101" s="91">
        <v>3.2268598054045201E-2</v>
      </c>
      <c r="I101" s="12">
        <v>60</v>
      </c>
      <c r="J101" s="13">
        <v>2</v>
      </c>
      <c r="K101" s="14">
        <v>0.182663434076621</v>
      </c>
      <c r="L101" s="12"/>
      <c r="M101" s="13"/>
      <c r="N101" s="14"/>
      <c r="O101" s="67"/>
      <c r="P101" s="59"/>
      <c r="Q101" s="60"/>
      <c r="R101" s="62"/>
      <c r="S101" s="59"/>
      <c r="T101" s="61"/>
      <c r="U101" s="87"/>
      <c r="V101" s="59"/>
      <c r="W101" s="50"/>
    </row>
    <row r="102" spans="1:23" x14ac:dyDescent="0.25">
      <c r="A102" s="36" t="s">
        <v>309</v>
      </c>
      <c r="B102" s="37" t="s">
        <v>310</v>
      </c>
      <c r="C102" s="38" t="s">
        <v>1029</v>
      </c>
      <c r="D102" s="38" t="s">
        <v>11</v>
      </c>
      <c r="E102" s="96">
        <f t="shared" si="1"/>
        <v>2</v>
      </c>
      <c r="F102" s="15">
        <v>298</v>
      </c>
      <c r="G102" s="13">
        <v>2</v>
      </c>
      <c r="H102" s="91">
        <v>7.4978047696552905E-2</v>
      </c>
      <c r="I102" s="12"/>
      <c r="J102" s="13"/>
      <c r="K102" s="14"/>
      <c r="L102" s="12">
        <v>60</v>
      </c>
      <c r="M102" s="13">
        <v>2</v>
      </c>
      <c r="N102" s="14">
        <v>0.19206216471474999</v>
      </c>
      <c r="O102" s="67"/>
      <c r="P102" s="59"/>
      <c r="Q102" s="60"/>
      <c r="R102" s="62"/>
      <c r="S102" s="59"/>
      <c r="T102" s="61"/>
      <c r="U102" s="87"/>
      <c r="V102" s="59"/>
      <c r="W102" s="50"/>
    </row>
    <row r="103" spans="1:23" x14ac:dyDescent="0.25">
      <c r="A103" s="36" t="s">
        <v>385</v>
      </c>
      <c r="B103" s="37" t="s">
        <v>386</v>
      </c>
      <c r="C103" s="38" t="s">
        <v>1029</v>
      </c>
      <c r="D103" s="38" t="s">
        <v>1036</v>
      </c>
      <c r="E103" s="96">
        <f t="shared" si="1"/>
        <v>2</v>
      </c>
      <c r="F103" s="15"/>
      <c r="G103" s="13"/>
      <c r="H103" s="91"/>
      <c r="I103" s="12">
        <v>11</v>
      </c>
      <c r="J103" s="13" t="s">
        <v>120</v>
      </c>
      <c r="K103" s="14">
        <v>0.81871902405564101</v>
      </c>
      <c r="L103" s="12">
        <v>61</v>
      </c>
      <c r="M103" s="13">
        <v>2</v>
      </c>
      <c r="N103" s="14">
        <v>0.98050048295011005</v>
      </c>
      <c r="O103" s="67"/>
      <c r="P103" s="59"/>
      <c r="Q103" s="60"/>
      <c r="R103" s="62"/>
      <c r="S103" s="59"/>
      <c r="T103" s="61"/>
      <c r="U103" s="87"/>
      <c r="V103" s="59"/>
      <c r="W103" s="50"/>
    </row>
    <row r="104" spans="1:23" x14ac:dyDescent="0.25">
      <c r="A104" s="36" t="s">
        <v>382</v>
      </c>
      <c r="B104" s="37" t="s">
        <v>369</v>
      </c>
      <c r="C104" s="38" t="s">
        <v>1029</v>
      </c>
      <c r="D104" s="38" t="s">
        <v>1036</v>
      </c>
      <c r="E104" s="96">
        <f t="shared" si="1"/>
        <v>2</v>
      </c>
      <c r="F104" s="15"/>
      <c r="G104" s="13"/>
      <c r="H104" s="91"/>
      <c r="I104" s="12">
        <v>12</v>
      </c>
      <c r="J104" s="13" t="s">
        <v>120</v>
      </c>
      <c r="K104" s="14">
        <v>1.91070955348584</v>
      </c>
      <c r="L104" s="12">
        <v>16</v>
      </c>
      <c r="M104" s="13">
        <v>1</v>
      </c>
      <c r="N104" s="14">
        <v>1.3467079485117399</v>
      </c>
      <c r="O104" s="67"/>
      <c r="P104" s="59"/>
      <c r="Q104" s="60"/>
      <c r="R104" s="62"/>
      <c r="S104" s="59"/>
      <c r="T104" s="61"/>
      <c r="U104" s="87"/>
      <c r="V104" s="59"/>
      <c r="W104" s="50"/>
    </row>
    <row r="105" spans="1:23" x14ac:dyDescent="0.25">
      <c r="A105" s="36" t="s">
        <v>234</v>
      </c>
      <c r="B105" s="37" t="s">
        <v>235</v>
      </c>
      <c r="C105" s="38" t="s">
        <v>1035</v>
      </c>
      <c r="D105" s="38" t="s">
        <v>1036</v>
      </c>
      <c r="E105" s="96">
        <f t="shared" si="1"/>
        <v>2</v>
      </c>
      <c r="F105" s="15">
        <v>36</v>
      </c>
      <c r="G105" s="13">
        <v>2</v>
      </c>
      <c r="H105" s="91">
        <v>0.97709910063650396</v>
      </c>
      <c r="I105" s="12"/>
      <c r="J105" s="13"/>
      <c r="K105" s="14"/>
      <c r="L105" s="12">
        <v>95</v>
      </c>
      <c r="M105" s="13">
        <v>2</v>
      </c>
      <c r="N105" s="14">
        <v>3.0210355636544901</v>
      </c>
      <c r="O105" s="67"/>
      <c r="P105" s="59"/>
      <c r="Q105" s="60"/>
      <c r="R105" s="62"/>
      <c r="S105" s="59"/>
      <c r="T105" s="61"/>
      <c r="U105" s="87"/>
      <c r="V105" s="59"/>
      <c r="W105" s="50"/>
    </row>
    <row r="106" spans="1:23" x14ac:dyDescent="0.25">
      <c r="A106" s="36" t="s">
        <v>203</v>
      </c>
      <c r="B106" s="37" t="s">
        <v>204</v>
      </c>
      <c r="C106" s="38" t="s">
        <v>1029</v>
      </c>
      <c r="D106" s="38" t="s">
        <v>11</v>
      </c>
      <c r="E106" s="96">
        <f t="shared" si="1"/>
        <v>2</v>
      </c>
      <c r="F106" s="15">
        <v>22</v>
      </c>
      <c r="G106" s="13">
        <v>1</v>
      </c>
      <c r="H106" s="91">
        <v>2.3008430305157401</v>
      </c>
      <c r="I106" s="12">
        <v>12</v>
      </c>
      <c r="J106" s="13" t="s">
        <v>120</v>
      </c>
      <c r="K106" s="14">
        <v>1.76771380205506</v>
      </c>
      <c r="L106" s="12"/>
      <c r="M106" s="13"/>
      <c r="N106" s="14"/>
      <c r="O106" s="67"/>
      <c r="P106" s="59"/>
      <c r="Q106" s="60"/>
      <c r="R106" s="62"/>
      <c r="S106" s="59"/>
      <c r="T106" s="61"/>
      <c r="U106" s="87"/>
      <c r="V106" s="59"/>
      <c r="W106" s="50"/>
    </row>
    <row r="107" spans="1:23" x14ac:dyDescent="0.25">
      <c r="A107" s="36" t="s">
        <v>266</v>
      </c>
      <c r="B107" s="37" t="s">
        <v>266</v>
      </c>
      <c r="C107" s="38" t="s">
        <v>1039</v>
      </c>
      <c r="D107" s="38" t="s">
        <v>1036</v>
      </c>
      <c r="E107" s="96">
        <f t="shared" si="1"/>
        <v>2</v>
      </c>
      <c r="F107" s="15">
        <v>8</v>
      </c>
      <c r="G107" s="13" t="s">
        <v>120</v>
      </c>
      <c r="H107" s="91">
        <v>0.45312243008056002</v>
      </c>
      <c r="I107" s="12">
        <v>7</v>
      </c>
      <c r="J107" s="13">
        <v>1</v>
      </c>
      <c r="K107" s="14">
        <v>1.1109512691649499</v>
      </c>
      <c r="L107" s="12"/>
      <c r="M107" s="13"/>
      <c r="N107" s="14"/>
      <c r="O107" s="67"/>
      <c r="P107" s="59"/>
      <c r="Q107" s="60"/>
      <c r="R107" s="62"/>
      <c r="S107" s="59"/>
      <c r="T107" s="61"/>
      <c r="U107" s="87"/>
      <c r="V107" s="59"/>
      <c r="W107" s="50"/>
    </row>
    <row r="108" spans="1:23" x14ac:dyDescent="0.25">
      <c r="A108" s="36" t="s">
        <v>226</v>
      </c>
      <c r="B108" s="37" t="s">
        <v>227</v>
      </c>
      <c r="C108" s="38" t="s">
        <v>1029</v>
      </c>
      <c r="D108" s="38" t="s">
        <v>11</v>
      </c>
      <c r="E108" s="96">
        <f t="shared" si="1"/>
        <v>2</v>
      </c>
      <c r="F108" s="15">
        <v>37</v>
      </c>
      <c r="G108" s="13">
        <v>2</v>
      </c>
      <c r="H108" s="91">
        <v>1.24779718555587</v>
      </c>
      <c r="I108" s="12"/>
      <c r="J108" s="13"/>
      <c r="K108" s="14"/>
      <c r="L108" s="12">
        <v>101</v>
      </c>
      <c r="M108" s="13">
        <v>2</v>
      </c>
      <c r="N108" s="14">
        <v>1.2622906470255699</v>
      </c>
      <c r="O108" s="67"/>
      <c r="P108" s="59"/>
      <c r="Q108" s="60"/>
      <c r="R108" s="62"/>
      <c r="S108" s="59"/>
      <c r="T108" s="61"/>
      <c r="U108" s="87"/>
      <c r="V108" s="59"/>
      <c r="W108" s="50"/>
    </row>
    <row r="109" spans="1:23" x14ac:dyDescent="0.25">
      <c r="A109" s="36" t="s">
        <v>389</v>
      </c>
      <c r="B109" s="37" t="s">
        <v>390</v>
      </c>
      <c r="C109" s="38" t="s">
        <v>1029</v>
      </c>
      <c r="D109" s="38" t="s">
        <v>1036</v>
      </c>
      <c r="E109" s="96">
        <f t="shared" si="1"/>
        <v>2</v>
      </c>
      <c r="F109" s="15"/>
      <c r="G109" s="13"/>
      <c r="H109" s="91"/>
      <c r="I109" s="12">
        <v>9</v>
      </c>
      <c r="J109" s="13">
        <v>1</v>
      </c>
      <c r="K109" s="14">
        <v>2.6614518422011599</v>
      </c>
      <c r="L109" s="12">
        <v>48</v>
      </c>
      <c r="M109" s="13">
        <v>2</v>
      </c>
      <c r="N109" s="14">
        <v>6.2504902090534502</v>
      </c>
      <c r="O109" s="67"/>
      <c r="P109" s="59"/>
      <c r="Q109" s="60"/>
      <c r="R109" s="62"/>
      <c r="S109" s="59"/>
      <c r="T109" s="61"/>
      <c r="U109" s="87"/>
      <c r="V109" s="59"/>
      <c r="W109" s="50"/>
    </row>
    <row r="110" spans="1:23" x14ac:dyDescent="0.25">
      <c r="A110" s="36" t="s">
        <v>356</v>
      </c>
      <c r="B110" s="37" t="s">
        <v>357</v>
      </c>
      <c r="C110" s="38" t="s">
        <v>1029</v>
      </c>
      <c r="D110" s="38" t="s">
        <v>1036</v>
      </c>
      <c r="E110" s="96">
        <f t="shared" si="1"/>
        <v>2</v>
      </c>
      <c r="F110" s="15"/>
      <c r="G110" s="13"/>
      <c r="H110" s="91"/>
      <c r="I110" s="12">
        <v>22</v>
      </c>
      <c r="J110" s="13">
        <v>1</v>
      </c>
      <c r="K110" s="14">
        <v>0.50648789926542204</v>
      </c>
      <c r="L110" s="12">
        <v>28</v>
      </c>
      <c r="M110" s="13">
        <v>1</v>
      </c>
      <c r="N110" s="14">
        <v>0.36208073875911301</v>
      </c>
      <c r="O110" s="67"/>
      <c r="P110" s="59"/>
      <c r="Q110" s="60"/>
      <c r="R110" s="62"/>
      <c r="S110" s="59"/>
      <c r="T110" s="61"/>
      <c r="U110" s="87"/>
      <c r="V110" s="59"/>
      <c r="W110" s="50"/>
    </row>
    <row r="111" spans="1:23" x14ac:dyDescent="0.25">
      <c r="A111" s="36" t="s">
        <v>364</v>
      </c>
      <c r="B111" s="37" t="s">
        <v>365</v>
      </c>
      <c r="C111" s="38" t="s">
        <v>1029</v>
      </c>
      <c r="D111" s="38" t="s">
        <v>11</v>
      </c>
      <c r="E111" s="96">
        <f t="shared" si="1"/>
        <v>2</v>
      </c>
      <c r="F111" s="15"/>
      <c r="G111" s="13"/>
      <c r="H111" s="91"/>
      <c r="I111" s="12">
        <v>19</v>
      </c>
      <c r="J111" s="13">
        <v>1</v>
      </c>
      <c r="K111" s="14">
        <v>2.5201669758776601</v>
      </c>
      <c r="L111" s="12">
        <v>30</v>
      </c>
      <c r="M111" s="13" t="s">
        <v>120</v>
      </c>
      <c r="N111" s="14">
        <v>0.28478665786653601</v>
      </c>
      <c r="O111" s="67"/>
      <c r="P111" s="59"/>
      <c r="Q111" s="60"/>
      <c r="R111" s="62"/>
      <c r="S111" s="59"/>
      <c r="T111" s="61"/>
      <c r="U111" s="87"/>
      <c r="V111" s="59"/>
      <c r="W111" s="50"/>
    </row>
    <row r="112" spans="1:23" x14ac:dyDescent="0.25">
      <c r="A112" s="36" t="s">
        <v>183</v>
      </c>
      <c r="B112" s="37" t="s">
        <v>183</v>
      </c>
      <c r="C112" s="38" t="s">
        <v>1039</v>
      </c>
      <c r="D112" s="38" t="s">
        <v>1036</v>
      </c>
      <c r="E112" s="96">
        <f t="shared" si="1"/>
        <v>2</v>
      </c>
      <c r="F112" s="15">
        <v>7</v>
      </c>
      <c r="G112" s="13">
        <v>1</v>
      </c>
      <c r="H112" s="91">
        <v>6.9458190011161403</v>
      </c>
      <c r="I112" s="12">
        <v>10</v>
      </c>
      <c r="J112" s="13">
        <v>2</v>
      </c>
      <c r="K112" s="14">
        <v>10.764623536380601</v>
      </c>
      <c r="L112" s="12"/>
      <c r="M112" s="13"/>
      <c r="N112" s="14"/>
      <c r="O112" s="67"/>
      <c r="P112" s="59"/>
      <c r="Q112" s="60"/>
      <c r="R112" s="62"/>
      <c r="S112" s="59"/>
      <c r="T112" s="61"/>
      <c r="U112" s="87"/>
      <c r="V112" s="59"/>
      <c r="W112" s="50"/>
    </row>
    <row r="113" spans="1:23" x14ac:dyDescent="0.25">
      <c r="A113" s="36" t="s">
        <v>397</v>
      </c>
      <c r="B113" s="37" t="s">
        <v>340</v>
      </c>
      <c r="C113" s="38" t="s">
        <v>1029</v>
      </c>
      <c r="D113" s="38" t="s">
        <v>11</v>
      </c>
      <c r="E113" s="96">
        <f t="shared" si="1"/>
        <v>2</v>
      </c>
      <c r="F113" s="15"/>
      <c r="G113" s="13"/>
      <c r="H113" s="91"/>
      <c r="I113" s="12">
        <v>8</v>
      </c>
      <c r="J113" s="13" t="s">
        <v>120</v>
      </c>
      <c r="K113" s="14">
        <v>2.8681941779472799</v>
      </c>
      <c r="L113" s="12">
        <v>11</v>
      </c>
      <c r="M113" s="13">
        <v>1</v>
      </c>
      <c r="N113" s="14">
        <v>2.5655689665830699</v>
      </c>
      <c r="O113" s="67"/>
      <c r="P113" s="59"/>
      <c r="Q113" s="60"/>
      <c r="R113" s="62"/>
      <c r="S113" s="59"/>
      <c r="T113" s="61"/>
      <c r="U113" s="87"/>
      <c r="V113" s="59"/>
      <c r="W113" s="50"/>
    </row>
    <row r="114" spans="1:23" x14ac:dyDescent="0.25">
      <c r="A114" s="36" t="s">
        <v>370</v>
      </c>
      <c r="B114" s="37" t="s">
        <v>371</v>
      </c>
      <c r="C114" s="38" t="s">
        <v>1029</v>
      </c>
      <c r="D114" s="38" t="s">
        <v>11</v>
      </c>
      <c r="E114" s="96">
        <f t="shared" si="1"/>
        <v>2</v>
      </c>
      <c r="F114" s="15"/>
      <c r="G114" s="13"/>
      <c r="H114" s="91"/>
      <c r="I114" s="12">
        <v>16</v>
      </c>
      <c r="J114" s="13">
        <v>1</v>
      </c>
      <c r="K114" s="14">
        <v>0.43898691191683897</v>
      </c>
      <c r="L114" s="12">
        <v>35</v>
      </c>
      <c r="M114" s="13">
        <v>2</v>
      </c>
      <c r="N114" s="14">
        <v>2.9703315574506299</v>
      </c>
      <c r="O114" s="67"/>
      <c r="P114" s="59"/>
      <c r="Q114" s="60"/>
      <c r="R114" s="62"/>
      <c r="S114" s="59"/>
      <c r="T114" s="61"/>
      <c r="U114" s="87"/>
      <c r="V114" s="59"/>
      <c r="W114" s="50"/>
    </row>
    <row r="115" spans="1:23" x14ac:dyDescent="0.25">
      <c r="A115" s="36" t="s">
        <v>194</v>
      </c>
      <c r="B115" s="37" t="s">
        <v>195</v>
      </c>
      <c r="C115" s="38" t="s">
        <v>1029</v>
      </c>
      <c r="D115" s="38" t="s">
        <v>11</v>
      </c>
      <c r="E115" s="96">
        <f t="shared" si="1"/>
        <v>2</v>
      </c>
      <c r="F115" s="15">
        <v>19</v>
      </c>
      <c r="G115" s="13">
        <v>1</v>
      </c>
      <c r="H115" s="91">
        <v>2.9159929735005301</v>
      </c>
      <c r="I115" s="12"/>
      <c r="J115" s="13"/>
      <c r="K115" s="14"/>
      <c r="L115" s="12">
        <v>44</v>
      </c>
      <c r="M115" s="13">
        <v>2</v>
      </c>
      <c r="N115" s="14">
        <v>2.98765103210724</v>
      </c>
      <c r="O115" s="67"/>
      <c r="P115" s="59"/>
      <c r="Q115" s="60"/>
      <c r="R115" s="62"/>
      <c r="S115" s="59"/>
      <c r="T115" s="61"/>
      <c r="U115" s="87"/>
      <c r="V115" s="59"/>
      <c r="W115" s="50"/>
    </row>
    <row r="116" spans="1:23" x14ac:dyDescent="0.25">
      <c r="A116" s="36" t="s">
        <v>205</v>
      </c>
      <c r="B116" s="37" t="s">
        <v>1185</v>
      </c>
      <c r="C116" s="38" t="s">
        <v>1039</v>
      </c>
      <c r="D116" s="38" t="s">
        <v>1036</v>
      </c>
      <c r="E116" s="96">
        <f t="shared" si="1"/>
        <v>2</v>
      </c>
      <c r="F116" s="15">
        <v>12</v>
      </c>
      <c r="G116" s="13">
        <v>1</v>
      </c>
      <c r="H116" s="91">
        <v>2.1538459882687802</v>
      </c>
      <c r="I116" s="12"/>
      <c r="J116" s="13"/>
      <c r="K116" s="14"/>
      <c r="L116" s="12">
        <v>40</v>
      </c>
      <c r="M116" s="13">
        <v>2</v>
      </c>
      <c r="N116" s="14">
        <v>5.4519606194494896</v>
      </c>
      <c r="O116" s="67"/>
      <c r="P116" s="59"/>
      <c r="Q116" s="60"/>
      <c r="R116" s="62"/>
      <c r="S116" s="59"/>
      <c r="T116" s="61"/>
      <c r="U116" s="87"/>
      <c r="V116" s="59"/>
      <c r="W116" s="50"/>
    </row>
    <row r="117" spans="1:23" x14ac:dyDescent="0.25">
      <c r="A117" s="36" t="s">
        <v>380</v>
      </c>
      <c r="B117" s="37" t="s">
        <v>381</v>
      </c>
      <c r="C117" s="38" t="s">
        <v>1029</v>
      </c>
      <c r="D117" s="38" t="s">
        <v>1036</v>
      </c>
      <c r="E117" s="96">
        <f t="shared" si="1"/>
        <v>1</v>
      </c>
      <c r="F117" s="15"/>
      <c r="G117" s="13"/>
      <c r="H117" s="91"/>
      <c r="I117" s="62">
        <v>13</v>
      </c>
      <c r="J117" s="59">
        <v>1</v>
      </c>
      <c r="K117" s="60">
        <v>0.23207504347246799</v>
      </c>
      <c r="L117" s="12"/>
      <c r="M117" s="13"/>
      <c r="N117" s="14"/>
      <c r="O117" s="138"/>
      <c r="P117" s="46"/>
      <c r="Q117" s="47"/>
      <c r="R117" s="62"/>
      <c r="S117" s="59"/>
      <c r="T117" s="61"/>
      <c r="U117" s="130"/>
      <c r="V117" s="68"/>
      <c r="W117" s="131"/>
    </row>
    <row r="118" spans="1:23" x14ac:dyDescent="0.25">
      <c r="A118" s="36" t="s">
        <v>36</v>
      </c>
      <c r="B118" s="37" t="s">
        <v>139</v>
      </c>
      <c r="C118" s="38" t="s">
        <v>1029</v>
      </c>
      <c r="D118" s="38" t="s">
        <v>1036</v>
      </c>
      <c r="E118" s="96">
        <f t="shared" si="1"/>
        <v>1</v>
      </c>
      <c r="F118" s="15">
        <v>42</v>
      </c>
      <c r="G118" s="13">
        <v>2</v>
      </c>
      <c r="H118" s="91">
        <v>0.13456090799173401</v>
      </c>
      <c r="I118" s="62"/>
      <c r="J118" s="59"/>
      <c r="K118" s="60"/>
      <c r="L118" s="12"/>
      <c r="M118" s="13"/>
      <c r="N118" s="14"/>
      <c r="O118" s="138"/>
      <c r="P118" s="46"/>
      <c r="Q118" s="47"/>
      <c r="R118" s="62"/>
      <c r="S118" s="59"/>
      <c r="T118" s="61"/>
      <c r="U118" s="130"/>
      <c r="V118" s="68"/>
      <c r="W118" s="131"/>
    </row>
    <row r="119" spans="1:23" x14ac:dyDescent="0.25">
      <c r="A119" s="36" t="s">
        <v>1046</v>
      </c>
      <c r="B119" s="37" t="s">
        <v>1047</v>
      </c>
      <c r="C119" s="38" t="s">
        <v>1029</v>
      </c>
      <c r="D119" s="38" t="s">
        <v>11</v>
      </c>
      <c r="E119" s="96">
        <f t="shared" si="1"/>
        <v>1</v>
      </c>
      <c r="F119" s="15"/>
      <c r="G119" s="13"/>
      <c r="H119" s="91"/>
      <c r="I119" s="62"/>
      <c r="J119" s="59"/>
      <c r="K119" s="60"/>
      <c r="L119" s="12">
        <v>33</v>
      </c>
      <c r="M119" s="13">
        <v>1</v>
      </c>
      <c r="N119" s="14">
        <v>0.30481381292080101</v>
      </c>
      <c r="O119" s="138"/>
      <c r="P119" s="46"/>
      <c r="Q119" s="47"/>
      <c r="R119" s="62"/>
      <c r="S119" s="59"/>
      <c r="T119" s="61"/>
      <c r="U119" s="132"/>
      <c r="V119" s="48"/>
      <c r="W119" s="133"/>
    </row>
    <row r="120" spans="1:23" x14ac:dyDescent="0.25">
      <c r="A120" s="36" t="s">
        <v>1048</v>
      </c>
      <c r="B120" s="37" t="s">
        <v>1049</v>
      </c>
      <c r="C120" s="38" t="s">
        <v>1035</v>
      </c>
      <c r="D120" s="38" t="s">
        <v>11</v>
      </c>
      <c r="E120" s="96">
        <f t="shared" si="1"/>
        <v>1</v>
      </c>
      <c r="F120" s="15"/>
      <c r="G120" s="13"/>
      <c r="H120" s="91"/>
      <c r="I120" s="62"/>
      <c r="J120" s="59"/>
      <c r="K120" s="60"/>
      <c r="L120" s="12">
        <v>56</v>
      </c>
      <c r="M120" s="13">
        <v>1</v>
      </c>
      <c r="N120" s="14">
        <v>7.84245394029294E-2</v>
      </c>
      <c r="O120" s="138"/>
      <c r="P120" s="46"/>
      <c r="Q120" s="47"/>
      <c r="R120" s="62"/>
      <c r="S120" s="59"/>
      <c r="T120" s="61"/>
      <c r="U120" s="132"/>
      <c r="V120" s="48"/>
      <c r="W120" s="133"/>
    </row>
    <row r="121" spans="1:23" x14ac:dyDescent="0.25">
      <c r="A121" s="36" t="s">
        <v>325</v>
      </c>
      <c r="B121" s="37" t="s">
        <v>326</v>
      </c>
      <c r="C121" s="38" t="s">
        <v>1029</v>
      </c>
      <c r="D121" s="38" t="s">
        <v>1036</v>
      </c>
      <c r="E121" s="96">
        <f t="shared" si="1"/>
        <v>1</v>
      </c>
      <c r="F121" s="15"/>
      <c r="G121" s="13"/>
      <c r="H121" s="91"/>
      <c r="I121" s="62">
        <v>125</v>
      </c>
      <c r="J121" s="59">
        <v>2</v>
      </c>
      <c r="K121" s="60">
        <v>0.173656759667322</v>
      </c>
      <c r="L121" s="12"/>
      <c r="M121" s="13"/>
      <c r="N121" s="14"/>
      <c r="O121" s="138"/>
      <c r="P121" s="46"/>
      <c r="Q121" s="47"/>
      <c r="R121" s="62"/>
      <c r="S121" s="59"/>
      <c r="T121" s="61"/>
      <c r="U121" s="132"/>
      <c r="V121" s="48"/>
      <c r="W121" s="133"/>
    </row>
    <row r="122" spans="1:23" x14ac:dyDescent="0.25">
      <c r="A122" s="36" t="s">
        <v>107</v>
      </c>
      <c r="B122" s="37" t="s">
        <v>108</v>
      </c>
      <c r="C122" s="38" t="s">
        <v>1039</v>
      </c>
      <c r="D122" s="38" t="s">
        <v>11</v>
      </c>
      <c r="E122" s="96">
        <f t="shared" si="1"/>
        <v>1</v>
      </c>
      <c r="F122" s="15"/>
      <c r="G122" s="13"/>
      <c r="H122" s="91"/>
      <c r="I122" s="62"/>
      <c r="J122" s="59"/>
      <c r="K122" s="60"/>
      <c r="L122" s="12"/>
      <c r="M122" s="13"/>
      <c r="N122" s="14"/>
      <c r="O122" s="138"/>
      <c r="P122" s="46"/>
      <c r="Q122" s="47"/>
      <c r="R122" s="62">
        <v>13</v>
      </c>
      <c r="S122" s="59" t="s">
        <v>120</v>
      </c>
      <c r="T122" s="61">
        <v>2.2952189314058513</v>
      </c>
      <c r="U122" s="132"/>
      <c r="V122" s="48"/>
      <c r="W122" s="133"/>
    </row>
    <row r="123" spans="1:23" x14ac:dyDescent="0.25">
      <c r="A123" s="36" t="s">
        <v>1050</v>
      </c>
      <c r="B123" s="37" t="s">
        <v>1051</v>
      </c>
      <c r="C123" s="38" t="s">
        <v>1038</v>
      </c>
      <c r="D123" s="38" t="s">
        <v>11</v>
      </c>
      <c r="E123" s="96">
        <f t="shared" si="1"/>
        <v>1</v>
      </c>
      <c r="F123" s="15"/>
      <c r="G123" s="13"/>
      <c r="H123" s="91"/>
      <c r="I123" s="62"/>
      <c r="J123" s="59"/>
      <c r="K123" s="60"/>
      <c r="L123" s="12">
        <v>30</v>
      </c>
      <c r="M123" s="13">
        <v>2</v>
      </c>
      <c r="N123" s="14">
        <v>1.31714853241708</v>
      </c>
      <c r="O123" s="138"/>
      <c r="P123" s="46"/>
      <c r="Q123" s="47"/>
      <c r="R123" s="62"/>
      <c r="S123" s="59"/>
      <c r="T123" s="61"/>
      <c r="U123" s="132"/>
      <c r="V123" s="48"/>
      <c r="W123" s="133"/>
    </row>
    <row r="124" spans="1:23" x14ac:dyDescent="0.25">
      <c r="A124" s="36" t="s">
        <v>634</v>
      </c>
      <c r="B124" s="37" t="s">
        <v>635</v>
      </c>
      <c r="C124" s="38" t="s">
        <v>1029</v>
      </c>
      <c r="D124" s="38" t="s">
        <v>1036</v>
      </c>
      <c r="E124" s="96">
        <f t="shared" si="1"/>
        <v>1</v>
      </c>
      <c r="F124" s="15"/>
      <c r="G124" s="13"/>
      <c r="H124" s="91"/>
      <c r="I124" s="62"/>
      <c r="J124" s="59"/>
      <c r="K124" s="60"/>
      <c r="L124" s="12">
        <v>15</v>
      </c>
      <c r="M124" s="13">
        <v>1</v>
      </c>
      <c r="N124" s="14">
        <v>1.69058064218871</v>
      </c>
      <c r="O124" s="138"/>
      <c r="P124" s="46"/>
      <c r="Q124" s="47"/>
      <c r="R124" s="62"/>
      <c r="S124" s="59"/>
      <c r="T124" s="61"/>
      <c r="U124" s="132"/>
      <c r="V124" s="48"/>
      <c r="W124" s="133"/>
    </row>
    <row r="125" spans="1:23" x14ac:dyDescent="0.25">
      <c r="A125" s="36" t="s">
        <v>1052</v>
      </c>
      <c r="B125" s="37" t="s">
        <v>1053</v>
      </c>
      <c r="C125" s="38" t="s">
        <v>1039</v>
      </c>
      <c r="D125" s="38" t="s">
        <v>11</v>
      </c>
      <c r="E125" s="96">
        <f t="shared" si="1"/>
        <v>1</v>
      </c>
      <c r="F125" s="15"/>
      <c r="G125" s="13"/>
      <c r="H125" s="91"/>
      <c r="I125" s="62"/>
      <c r="J125" s="59"/>
      <c r="K125" s="60"/>
      <c r="L125" s="12">
        <v>17</v>
      </c>
      <c r="M125" s="13">
        <v>2</v>
      </c>
      <c r="N125" s="14">
        <v>3.95764539891913</v>
      </c>
      <c r="O125" s="138"/>
      <c r="P125" s="46"/>
      <c r="Q125" s="47"/>
      <c r="R125" s="62"/>
      <c r="S125" s="59"/>
      <c r="T125" s="61"/>
      <c r="U125" s="132"/>
      <c r="V125" s="48"/>
      <c r="W125" s="133"/>
    </row>
    <row r="126" spans="1:23" x14ac:dyDescent="0.25">
      <c r="A126" s="36" t="s">
        <v>1054</v>
      </c>
      <c r="B126" s="37" t="s">
        <v>1055</v>
      </c>
      <c r="C126" s="38" t="s">
        <v>1029</v>
      </c>
      <c r="D126" s="38" t="s">
        <v>1036</v>
      </c>
      <c r="E126" s="96">
        <f t="shared" si="1"/>
        <v>1</v>
      </c>
      <c r="F126" s="15"/>
      <c r="G126" s="13"/>
      <c r="H126" s="91"/>
      <c r="I126" s="62"/>
      <c r="J126" s="59"/>
      <c r="K126" s="60"/>
      <c r="L126" s="12">
        <v>30</v>
      </c>
      <c r="M126" s="13">
        <v>1</v>
      </c>
      <c r="N126" s="14">
        <v>1.58279562820103</v>
      </c>
      <c r="O126" s="138"/>
      <c r="P126" s="46"/>
      <c r="Q126" s="47"/>
      <c r="R126" s="62"/>
      <c r="S126" s="59"/>
      <c r="T126" s="61"/>
      <c r="U126" s="132"/>
      <c r="V126" s="48"/>
      <c r="W126" s="133"/>
    </row>
    <row r="127" spans="1:23" x14ac:dyDescent="0.25">
      <c r="A127" s="36" t="s">
        <v>1056</v>
      </c>
      <c r="B127" s="37" t="s">
        <v>1057</v>
      </c>
      <c r="C127" s="38" t="s">
        <v>1029</v>
      </c>
      <c r="D127" s="38" t="s">
        <v>1036</v>
      </c>
      <c r="E127" s="96">
        <f t="shared" si="1"/>
        <v>1</v>
      </c>
      <c r="F127" s="15"/>
      <c r="G127" s="13"/>
      <c r="H127" s="91"/>
      <c r="I127" s="62"/>
      <c r="J127" s="59"/>
      <c r="K127" s="60"/>
      <c r="L127" s="12">
        <v>16</v>
      </c>
      <c r="M127" s="13">
        <v>1</v>
      </c>
      <c r="N127" s="14">
        <v>8.9507212550993004E-2</v>
      </c>
      <c r="O127" s="138"/>
      <c r="P127" s="46"/>
      <c r="Q127" s="47"/>
      <c r="R127" s="62"/>
      <c r="S127" s="59"/>
      <c r="T127" s="61"/>
      <c r="U127" s="132"/>
      <c r="V127" s="48"/>
      <c r="W127" s="133"/>
    </row>
    <row r="128" spans="1:23" x14ac:dyDescent="0.25">
      <c r="A128" s="36" t="s">
        <v>17</v>
      </c>
      <c r="B128" s="37" t="s">
        <v>18</v>
      </c>
      <c r="C128" s="38" t="s">
        <v>1029</v>
      </c>
      <c r="D128" s="38" t="s">
        <v>1036</v>
      </c>
      <c r="E128" s="96">
        <f t="shared" si="1"/>
        <v>1</v>
      </c>
      <c r="F128" s="15"/>
      <c r="G128" s="13"/>
      <c r="H128" s="91"/>
      <c r="I128" s="62"/>
      <c r="J128" s="59"/>
      <c r="K128" s="60"/>
      <c r="L128" s="12">
        <v>41</v>
      </c>
      <c r="M128" s="13">
        <v>2</v>
      </c>
      <c r="N128" s="14">
        <v>0.34777527658773</v>
      </c>
      <c r="O128" s="138"/>
      <c r="P128" s="46"/>
      <c r="Q128" s="47"/>
      <c r="R128" s="62"/>
      <c r="S128" s="59"/>
      <c r="T128" s="61"/>
      <c r="U128" s="132"/>
      <c r="V128" s="48"/>
      <c r="W128" s="133"/>
    </row>
    <row r="129" spans="1:23" x14ac:dyDescent="0.25">
      <c r="A129" s="36" t="s">
        <v>191</v>
      </c>
      <c r="B129" s="37" t="s">
        <v>192</v>
      </c>
      <c r="C129" s="38" t="s">
        <v>1029</v>
      </c>
      <c r="D129" s="38" t="s">
        <v>1036</v>
      </c>
      <c r="E129" s="96">
        <f t="shared" si="1"/>
        <v>1</v>
      </c>
      <c r="F129" s="15">
        <v>7</v>
      </c>
      <c r="G129" s="13" t="s">
        <v>120</v>
      </c>
      <c r="H129" s="91">
        <v>3.60796718031881</v>
      </c>
      <c r="I129" s="62"/>
      <c r="J129" s="59"/>
      <c r="K129" s="60"/>
      <c r="L129" s="12"/>
      <c r="M129" s="13"/>
      <c r="N129" s="14"/>
      <c r="O129" s="138"/>
      <c r="P129" s="46"/>
      <c r="Q129" s="47"/>
      <c r="R129" s="62"/>
      <c r="S129" s="59"/>
      <c r="T129" s="61"/>
      <c r="U129" s="132"/>
      <c r="V129" s="48"/>
      <c r="W129" s="133"/>
    </row>
    <row r="130" spans="1:23" x14ac:dyDescent="0.25">
      <c r="A130" s="36" t="s">
        <v>1059</v>
      </c>
      <c r="B130" s="37" t="s">
        <v>1060</v>
      </c>
      <c r="C130" s="38" t="s">
        <v>1029</v>
      </c>
      <c r="D130" s="38" t="s">
        <v>1036</v>
      </c>
      <c r="E130" s="96">
        <f t="shared" si="1"/>
        <v>1</v>
      </c>
      <c r="F130" s="15"/>
      <c r="G130" s="13"/>
      <c r="H130" s="91"/>
      <c r="I130" s="62"/>
      <c r="J130" s="59"/>
      <c r="K130" s="60"/>
      <c r="L130" s="12">
        <v>7</v>
      </c>
      <c r="M130" s="13">
        <v>1</v>
      </c>
      <c r="N130" s="14">
        <v>2.0568158853010901</v>
      </c>
      <c r="O130" s="138"/>
      <c r="P130" s="46"/>
      <c r="Q130" s="47"/>
      <c r="R130" s="62"/>
      <c r="S130" s="59"/>
      <c r="T130" s="61"/>
      <c r="U130" s="132"/>
      <c r="V130" s="48"/>
      <c r="W130" s="133"/>
    </row>
    <row r="131" spans="1:23" x14ac:dyDescent="0.25">
      <c r="A131" s="36" t="s">
        <v>1061</v>
      </c>
      <c r="B131" s="37" t="s">
        <v>913</v>
      </c>
      <c r="C131" s="38" t="s">
        <v>1029</v>
      </c>
      <c r="D131" s="38" t="s">
        <v>1036</v>
      </c>
      <c r="E131" s="96">
        <f t="shared" si="1"/>
        <v>1</v>
      </c>
      <c r="F131" s="15"/>
      <c r="G131" s="13"/>
      <c r="H131" s="91"/>
      <c r="I131" s="62"/>
      <c r="J131" s="59"/>
      <c r="K131" s="60"/>
      <c r="L131" s="12">
        <v>17</v>
      </c>
      <c r="M131" s="13" t="s">
        <v>120</v>
      </c>
      <c r="N131" s="14">
        <v>1.52022714996775</v>
      </c>
      <c r="O131" s="138"/>
      <c r="P131" s="46"/>
      <c r="Q131" s="47"/>
      <c r="R131" s="62"/>
      <c r="S131" s="59"/>
      <c r="T131" s="61"/>
      <c r="U131" s="132"/>
      <c r="V131" s="48"/>
      <c r="W131" s="133"/>
    </row>
    <row r="132" spans="1:23" x14ac:dyDescent="0.25">
      <c r="A132" s="36" t="s">
        <v>383</v>
      </c>
      <c r="B132" s="37" t="s">
        <v>384</v>
      </c>
      <c r="C132" s="38" t="s">
        <v>1029</v>
      </c>
      <c r="D132" s="38" t="s">
        <v>1036</v>
      </c>
      <c r="E132" s="96">
        <f t="shared" si="1"/>
        <v>1</v>
      </c>
      <c r="F132" s="15"/>
      <c r="G132" s="13"/>
      <c r="H132" s="91"/>
      <c r="I132" s="62">
        <v>12</v>
      </c>
      <c r="J132" s="59" t="s">
        <v>120</v>
      </c>
      <c r="K132" s="60">
        <v>1.71663766429228</v>
      </c>
      <c r="L132" s="12"/>
      <c r="M132" s="13"/>
      <c r="N132" s="14"/>
      <c r="O132" s="138"/>
      <c r="P132" s="46"/>
      <c r="Q132" s="47"/>
      <c r="R132" s="62"/>
      <c r="S132" s="59"/>
      <c r="T132" s="61"/>
      <c r="U132" s="132"/>
      <c r="V132" s="48"/>
      <c r="W132" s="133"/>
    </row>
    <row r="133" spans="1:23" x14ac:dyDescent="0.25">
      <c r="A133" s="36" t="s">
        <v>54</v>
      </c>
      <c r="B133" s="37" t="s">
        <v>55</v>
      </c>
      <c r="C133" s="38" t="s">
        <v>1029</v>
      </c>
      <c r="D133" s="38" t="s">
        <v>1036</v>
      </c>
      <c r="E133" s="96">
        <f t="shared" si="1"/>
        <v>1</v>
      </c>
      <c r="F133" s="15"/>
      <c r="G133" s="13"/>
      <c r="H133" s="91"/>
      <c r="I133" s="62"/>
      <c r="J133" s="59"/>
      <c r="K133" s="60"/>
      <c r="L133" s="12">
        <v>91</v>
      </c>
      <c r="M133" s="13">
        <v>1</v>
      </c>
      <c r="N133" s="14">
        <v>0.573729409783311</v>
      </c>
      <c r="O133" s="138"/>
      <c r="P133" s="46"/>
      <c r="Q133" s="47"/>
      <c r="R133" s="62"/>
      <c r="S133" s="59"/>
      <c r="T133" s="61"/>
      <c r="U133" s="132"/>
      <c r="V133" s="48"/>
      <c r="W133" s="133"/>
    </row>
    <row r="134" spans="1:23" x14ac:dyDescent="0.25">
      <c r="A134" s="36" t="s">
        <v>181</v>
      </c>
      <c r="B134" s="37" t="s">
        <v>181</v>
      </c>
      <c r="C134" s="38" t="s">
        <v>1039</v>
      </c>
      <c r="D134" s="38" t="s">
        <v>11</v>
      </c>
      <c r="E134" s="96">
        <f t="shared" si="1"/>
        <v>1</v>
      </c>
      <c r="F134" s="15">
        <v>12</v>
      </c>
      <c r="G134" s="13">
        <v>2</v>
      </c>
      <c r="H134" s="91">
        <v>10.915181369756599</v>
      </c>
      <c r="I134" s="62"/>
      <c r="J134" s="59"/>
      <c r="K134" s="60"/>
      <c r="L134" s="12"/>
      <c r="M134" s="13"/>
      <c r="N134" s="14"/>
      <c r="O134" s="138"/>
      <c r="P134" s="46"/>
      <c r="Q134" s="47"/>
      <c r="R134" s="62"/>
      <c r="S134" s="59"/>
      <c r="T134" s="61"/>
      <c r="U134" s="132"/>
      <c r="V134" s="48"/>
      <c r="W134" s="133"/>
    </row>
    <row r="135" spans="1:23" x14ac:dyDescent="0.25">
      <c r="A135" s="36" t="s">
        <v>39</v>
      </c>
      <c r="B135" s="37" t="s">
        <v>40</v>
      </c>
      <c r="C135" s="38" t="s">
        <v>1029</v>
      </c>
      <c r="D135" s="38" t="s">
        <v>11</v>
      </c>
      <c r="E135" s="96">
        <f t="shared" si="1"/>
        <v>1</v>
      </c>
      <c r="F135" s="15"/>
      <c r="G135" s="13"/>
      <c r="H135" s="91"/>
      <c r="I135" s="62">
        <v>22</v>
      </c>
      <c r="J135" s="59" t="s">
        <v>120</v>
      </c>
      <c r="K135" s="60">
        <v>0.57255152284796396</v>
      </c>
      <c r="L135" s="12"/>
      <c r="M135" s="13"/>
      <c r="N135" s="14"/>
      <c r="O135" s="138"/>
      <c r="P135" s="46"/>
      <c r="Q135" s="47"/>
      <c r="R135" s="62"/>
      <c r="S135" s="59"/>
      <c r="T135" s="61"/>
      <c r="U135" s="132"/>
      <c r="V135" s="48"/>
      <c r="W135" s="133"/>
    </row>
    <row r="136" spans="1:23" x14ac:dyDescent="0.25">
      <c r="A136" s="36" t="s">
        <v>1063</v>
      </c>
      <c r="B136" s="37" t="s">
        <v>1064</v>
      </c>
      <c r="C136" s="38" t="s">
        <v>1029</v>
      </c>
      <c r="D136" s="38" t="s">
        <v>1036</v>
      </c>
      <c r="E136" s="96">
        <f t="shared" si="1"/>
        <v>1</v>
      </c>
      <c r="F136" s="15"/>
      <c r="G136" s="13"/>
      <c r="H136" s="91"/>
      <c r="I136" s="62"/>
      <c r="J136" s="59"/>
      <c r="K136" s="60"/>
      <c r="L136" s="12">
        <v>121</v>
      </c>
      <c r="M136" s="13">
        <v>2</v>
      </c>
      <c r="N136" s="14">
        <v>0.39684204786583299</v>
      </c>
      <c r="O136" s="138"/>
      <c r="P136" s="46"/>
      <c r="Q136" s="47"/>
      <c r="R136" s="62"/>
      <c r="S136" s="59"/>
      <c r="T136" s="61"/>
      <c r="U136" s="132"/>
      <c r="V136" s="48"/>
      <c r="W136" s="133"/>
    </row>
    <row r="137" spans="1:23" x14ac:dyDescent="0.25">
      <c r="A137" s="36" t="s">
        <v>339</v>
      </c>
      <c r="B137" s="37" t="s">
        <v>340</v>
      </c>
      <c r="C137" s="38" t="s">
        <v>1029</v>
      </c>
      <c r="D137" s="38" t="s">
        <v>1036</v>
      </c>
      <c r="E137" s="96">
        <f t="shared" si="1"/>
        <v>1</v>
      </c>
      <c r="F137" s="15"/>
      <c r="G137" s="13"/>
      <c r="H137" s="91"/>
      <c r="I137" s="62">
        <v>45</v>
      </c>
      <c r="J137" s="59">
        <v>2</v>
      </c>
      <c r="K137" s="60">
        <v>1.08482336825633</v>
      </c>
      <c r="L137" s="12"/>
      <c r="M137" s="13"/>
      <c r="N137" s="14"/>
      <c r="O137" s="67"/>
      <c r="P137" s="59"/>
      <c r="Q137" s="60"/>
      <c r="R137" s="62"/>
      <c r="S137" s="59"/>
      <c r="T137" s="61"/>
      <c r="U137" s="125"/>
      <c r="V137" s="59"/>
      <c r="W137" s="50"/>
    </row>
    <row r="138" spans="1:23" x14ac:dyDescent="0.25">
      <c r="A138" s="36" t="s">
        <v>279</v>
      </c>
      <c r="B138" s="37" t="s">
        <v>280</v>
      </c>
      <c r="C138" s="38" t="s">
        <v>1029</v>
      </c>
      <c r="D138" s="38" t="s">
        <v>1036</v>
      </c>
      <c r="E138" s="96">
        <f t="shared" si="1"/>
        <v>1</v>
      </c>
      <c r="F138" s="15">
        <v>23</v>
      </c>
      <c r="G138" s="13">
        <v>2</v>
      </c>
      <c r="H138" s="91">
        <v>0.33948422370689502</v>
      </c>
      <c r="I138" s="62"/>
      <c r="J138" s="59"/>
      <c r="K138" s="60"/>
      <c r="L138" s="12"/>
      <c r="M138" s="13"/>
      <c r="N138" s="14"/>
      <c r="O138" s="67"/>
      <c r="P138" s="59"/>
      <c r="Q138" s="60"/>
      <c r="R138" s="62"/>
      <c r="S138" s="59"/>
      <c r="T138" s="61"/>
      <c r="U138" s="125"/>
      <c r="V138" s="59"/>
      <c r="W138" s="50"/>
    </row>
    <row r="139" spans="1:23" x14ac:dyDescent="0.25">
      <c r="A139" s="36" t="s">
        <v>414</v>
      </c>
      <c r="B139" s="37" t="s">
        <v>415</v>
      </c>
      <c r="C139" s="38" t="s">
        <v>1029</v>
      </c>
      <c r="D139" s="38" t="s">
        <v>11</v>
      </c>
      <c r="E139" s="96">
        <f t="shared" si="1"/>
        <v>1</v>
      </c>
      <c r="F139" s="15"/>
      <c r="G139" s="13"/>
      <c r="H139" s="91"/>
      <c r="I139" s="62"/>
      <c r="J139" s="59"/>
      <c r="K139" s="60"/>
      <c r="L139" s="12">
        <v>34</v>
      </c>
      <c r="M139" s="13" t="s">
        <v>120</v>
      </c>
      <c r="N139" s="14">
        <v>0.13073377608014999</v>
      </c>
      <c r="O139" s="138"/>
      <c r="P139" s="46"/>
      <c r="Q139" s="47"/>
      <c r="R139" s="62"/>
      <c r="S139" s="59"/>
      <c r="T139" s="61"/>
      <c r="U139" s="130"/>
      <c r="V139" s="68"/>
      <c r="W139" s="131"/>
    </row>
    <row r="140" spans="1:23" x14ac:dyDescent="0.25">
      <c r="A140" s="36" t="s">
        <v>1066</v>
      </c>
      <c r="B140" s="37" t="s">
        <v>1067</v>
      </c>
      <c r="C140" s="38" t="s">
        <v>1029</v>
      </c>
      <c r="D140" s="38" t="s">
        <v>1036</v>
      </c>
      <c r="E140" s="96">
        <f t="shared" si="1"/>
        <v>1</v>
      </c>
      <c r="F140" s="15"/>
      <c r="G140" s="13"/>
      <c r="H140" s="91"/>
      <c r="I140" s="62"/>
      <c r="J140" s="59"/>
      <c r="K140" s="60"/>
      <c r="L140" s="12">
        <v>23</v>
      </c>
      <c r="M140" s="13" t="s">
        <v>120</v>
      </c>
      <c r="N140" s="14">
        <v>7.9499405334564496E-2</v>
      </c>
      <c r="O140" s="67"/>
      <c r="P140" s="59"/>
      <c r="Q140" s="60"/>
      <c r="R140" s="52"/>
      <c r="S140" s="53"/>
      <c r="T140" s="49"/>
      <c r="U140" s="130"/>
      <c r="V140" s="59"/>
      <c r="W140" s="50"/>
    </row>
    <row r="141" spans="1:23" x14ac:dyDescent="0.25">
      <c r="A141" s="36" t="s">
        <v>1068</v>
      </c>
      <c r="B141" s="37" t="s">
        <v>1069</v>
      </c>
      <c r="C141" s="38" t="s">
        <v>1029</v>
      </c>
      <c r="D141" s="38" t="s">
        <v>1036</v>
      </c>
      <c r="E141" s="96">
        <f t="shared" si="1"/>
        <v>1</v>
      </c>
      <c r="F141" s="15"/>
      <c r="G141" s="13"/>
      <c r="H141" s="91"/>
      <c r="I141" s="62"/>
      <c r="J141" s="59"/>
      <c r="K141" s="60"/>
      <c r="L141" s="12">
        <v>48</v>
      </c>
      <c r="M141" s="13">
        <v>1</v>
      </c>
      <c r="N141" s="14">
        <v>0.29028535018484097</v>
      </c>
      <c r="O141" s="138"/>
      <c r="P141" s="46"/>
      <c r="Q141" s="47"/>
      <c r="R141" s="62"/>
      <c r="S141" s="59"/>
      <c r="T141" s="61"/>
      <c r="U141" s="130"/>
      <c r="V141" s="68"/>
      <c r="W141" s="131"/>
    </row>
    <row r="142" spans="1:23" x14ac:dyDescent="0.25">
      <c r="A142" s="36" t="s">
        <v>1070</v>
      </c>
      <c r="B142" s="37" t="s">
        <v>1071</v>
      </c>
      <c r="C142" s="38" t="s">
        <v>1035</v>
      </c>
      <c r="D142" s="38" t="s">
        <v>11</v>
      </c>
      <c r="E142" s="96">
        <f t="shared" si="1"/>
        <v>1</v>
      </c>
      <c r="F142" s="15"/>
      <c r="G142" s="13"/>
      <c r="H142" s="91"/>
      <c r="I142" s="62"/>
      <c r="J142" s="59"/>
      <c r="K142" s="60"/>
      <c r="L142" s="12">
        <v>75</v>
      </c>
      <c r="M142" s="13">
        <v>2</v>
      </c>
      <c r="N142" s="14">
        <v>1.8608888333681</v>
      </c>
      <c r="O142" s="67"/>
      <c r="P142" s="59"/>
      <c r="Q142" s="60"/>
      <c r="R142" s="62"/>
      <c r="S142" s="59"/>
      <c r="T142" s="61"/>
      <c r="U142" s="125"/>
      <c r="V142" s="59"/>
      <c r="W142" s="50"/>
    </row>
    <row r="143" spans="1:23" x14ac:dyDescent="0.25">
      <c r="A143" s="36" t="s">
        <v>676</v>
      </c>
      <c r="B143" s="37" t="s">
        <v>677</v>
      </c>
      <c r="C143" s="38" t="s">
        <v>1029</v>
      </c>
      <c r="D143" s="38" t="s">
        <v>1036</v>
      </c>
      <c r="E143" s="96">
        <f t="shared" si="1"/>
        <v>1</v>
      </c>
      <c r="F143" s="15"/>
      <c r="G143" s="13"/>
      <c r="H143" s="91"/>
      <c r="I143" s="62"/>
      <c r="J143" s="59"/>
      <c r="K143" s="60"/>
      <c r="L143" s="12">
        <v>43</v>
      </c>
      <c r="M143" s="13" t="s">
        <v>120</v>
      </c>
      <c r="N143" s="14">
        <v>0.101208513617327</v>
      </c>
      <c r="O143" s="67"/>
      <c r="P143" s="59"/>
      <c r="Q143" s="60"/>
      <c r="R143" s="62"/>
      <c r="S143" s="59"/>
      <c r="T143" s="61"/>
      <c r="U143" s="62"/>
      <c r="V143" s="59"/>
      <c r="W143" s="50"/>
    </row>
    <row r="144" spans="1:23" x14ac:dyDescent="0.25">
      <c r="A144" s="36" t="s">
        <v>297</v>
      </c>
      <c r="B144" s="37" t="s">
        <v>72</v>
      </c>
      <c r="C144" s="38" t="s">
        <v>1035</v>
      </c>
      <c r="D144" s="38" t="s">
        <v>1036</v>
      </c>
      <c r="E144" s="96">
        <f t="shared" si="1"/>
        <v>1</v>
      </c>
      <c r="F144" s="15">
        <v>29</v>
      </c>
      <c r="G144" s="13" t="s">
        <v>120</v>
      </c>
      <c r="H144" s="91">
        <v>0.17856824782853001</v>
      </c>
      <c r="I144" s="62"/>
      <c r="J144" s="59"/>
      <c r="K144" s="60"/>
      <c r="L144" s="12"/>
      <c r="M144" s="13"/>
      <c r="N144" s="14"/>
      <c r="O144" s="67"/>
      <c r="P144" s="59"/>
      <c r="Q144" s="60"/>
      <c r="R144" s="62"/>
      <c r="S144" s="59"/>
      <c r="T144" s="61"/>
      <c r="U144" s="87"/>
      <c r="V144" s="59"/>
      <c r="W144" s="50"/>
    </row>
    <row r="145" spans="1:23" x14ac:dyDescent="0.25">
      <c r="A145" s="308" t="s">
        <v>1072</v>
      </c>
      <c r="B145" s="311" t="s">
        <v>1073</v>
      </c>
      <c r="C145" s="314" t="s">
        <v>1029</v>
      </c>
      <c r="D145" s="314" t="s">
        <v>11</v>
      </c>
      <c r="E145" s="317">
        <f t="shared" si="1"/>
        <v>1</v>
      </c>
      <c r="F145" s="229"/>
      <c r="G145" s="230"/>
      <c r="H145" s="231"/>
      <c r="I145" s="232"/>
      <c r="J145" s="233"/>
      <c r="K145" s="234"/>
      <c r="L145" s="232">
        <v>60</v>
      </c>
      <c r="M145" s="233">
        <v>2</v>
      </c>
      <c r="N145" s="234">
        <v>6.3299735708566507E-2</v>
      </c>
      <c r="O145" s="235"/>
      <c r="P145" s="230"/>
      <c r="Q145" s="236"/>
      <c r="R145" s="237"/>
      <c r="S145" s="230"/>
      <c r="T145" s="231"/>
      <c r="U145" s="237"/>
      <c r="V145" s="230"/>
      <c r="W145" s="238"/>
    </row>
    <row r="146" spans="1:23" x14ac:dyDescent="0.25">
      <c r="A146" s="310"/>
      <c r="B146" s="313"/>
      <c r="C146" s="316"/>
      <c r="D146" s="316"/>
      <c r="E146" s="319">
        <f t="shared" si="1"/>
        <v>1</v>
      </c>
      <c r="F146" s="228"/>
      <c r="G146" s="187"/>
      <c r="H146" s="190"/>
      <c r="I146" s="198"/>
      <c r="J146" s="196"/>
      <c r="K146" s="199"/>
      <c r="L146" s="198">
        <v>58</v>
      </c>
      <c r="M146" s="196">
        <v>1</v>
      </c>
      <c r="N146" s="199">
        <v>6.7893707089226901E-2</v>
      </c>
      <c r="O146" s="186"/>
      <c r="P146" s="187"/>
      <c r="Q146" s="188"/>
      <c r="R146" s="189"/>
      <c r="S146" s="187"/>
      <c r="T146" s="190"/>
      <c r="U146" s="189"/>
      <c r="V146" s="187"/>
      <c r="W146" s="192"/>
    </row>
    <row r="147" spans="1:23" x14ac:dyDescent="0.25">
      <c r="A147" s="36" t="s">
        <v>331</v>
      </c>
      <c r="B147" s="37" t="s">
        <v>332</v>
      </c>
      <c r="C147" s="38" t="s">
        <v>1029</v>
      </c>
      <c r="D147" s="38" t="s">
        <v>11</v>
      </c>
      <c r="E147" s="96">
        <f t="shared" ref="E147:E210" si="2">IF(O147&lt;&gt;"","1","0")+IF(U147&lt;&gt;"","1","0")+IF(R147&lt;&gt;"","1","0")+IF(F147&lt;&gt;"","1","0")+IF(L147&lt;&gt;"","1","0")+IF(I147&lt;&gt;"","1","0")</f>
        <v>1</v>
      </c>
      <c r="F147" s="67"/>
      <c r="G147" s="59"/>
      <c r="H147" s="61"/>
      <c r="I147" s="62">
        <v>82</v>
      </c>
      <c r="J147" s="59">
        <v>2</v>
      </c>
      <c r="K147" s="60">
        <v>0.21786995331644801</v>
      </c>
      <c r="L147" s="12"/>
      <c r="M147" s="13"/>
      <c r="N147" s="14"/>
      <c r="O147" s="67"/>
      <c r="P147" s="59"/>
      <c r="Q147" s="60"/>
      <c r="R147" s="62"/>
      <c r="S147" s="59"/>
      <c r="T147" s="61"/>
      <c r="U147" s="87"/>
      <c r="V147" s="59"/>
      <c r="W147" s="50"/>
    </row>
    <row r="148" spans="1:23" x14ac:dyDescent="0.25">
      <c r="A148" s="36" t="s">
        <v>1074</v>
      </c>
      <c r="B148" s="37" t="s">
        <v>1075</v>
      </c>
      <c r="C148" s="38" t="s">
        <v>1029</v>
      </c>
      <c r="D148" s="38" t="s">
        <v>1036</v>
      </c>
      <c r="E148" s="96">
        <f t="shared" si="2"/>
        <v>1</v>
      </c>
      <c r="F148" s="15"/>
      <c r="G148" s="13"/>
      <c r="H148" s="91"/>
      <c r="I148" s="62"/>
      <c r="J148" s="59"/>
      <c r="K148" s="60"/>
      <c r="L148" s="12">
        <v>48</v>
      </c>
      <c r="M148" s="13">
        <v>1</v>
      </c>
      <c r="N148" s="14">
        <v>0.15936678894383699</v>
      </c>
      <c r="O148" s="67"/>
      <c r="P148" s="59"/>
      <c r="Q148" s="60"/>
      <c r="R148" s="62"/>
      <c r="S148" s="59"/>
      <c r="T148" s="61"/>
      <c r="U148" s="62"/>
      <c r="V148" s="59"/>
      <c r="W148" s="50"/>
    </row>
    <row r="149" spans="1:23" x14ac:dyDescent="0.25">
      <c r="A149" s="36" t="s">
        <v>1076</v>
      </c>
      <c r="B149" s="37" t="s">
        <v>1077</v>
      </c>
      <c r="C149" s="38" t="s">
        <v>1029</v>
      </c>
      <c r="D149" s="38" t="s">
        <v>11</v>
      </c>
      <c r="E149" s="96">
        <f t="shared" si="2"/>
        <v>1</v>
      </c>
      <c r="F149" s="117"/>
      <c r="G149" s="68"/>
      <c r="H149" s="69"/>
      <c r="I149" s="62"/>
      <c r="J149" s="59"/>
      <c r="K149" s="60"/>
      <c r="L149" s="12">
        <v>11</v>
      </c>
      <c r="M149" s="13">
        <v>1</v>
      </c>
      <c r="N149" s="14">
        <v>1.0424764812324101</v>
      </c>
      <c r="O149" s="138"/>
      <c r="P149" s="46"/>
      <c r="Q149" s="47"/>
      <c r="R149" s="70"/>
      <c r="S149" s="68"/>
      <c r="T149" s="69"/>
      <c r="U149" s="87"/>
      <c r="V149" s="59"/>
      <c r="W149" s="50"/>
    </row>
    <row r="150" spans="1:23" x14ac:dyDescent="0.25">
      <c r="A150" s="36" t="s">
        <v>1078</v>
      </c>
      <c r="B150" s="37" t="s">
        <v>1079</v>
      </c>
      <c r="C150" s="38" t="s">
        <v>1029</v>
      </c>
      <c r="D150" s="38" t="s">
        <v>11</v>
      </c>
      <c r="E150" s="96">
        <f t="shared" si="2"/>
        <v>1</v>
      </c>
      <c r="F150" s="15"/>
      <c r="G150" s="13"/>
      <c r="H150" s="91"/>
      <c r="I150" s="12"/>
      <c r="J150" s="13"/>
      <c r="K150" s="14"/>
      <c r="L150" s="12">
        <v>13</v>
      </c>
      <c r="M150" s="13">
        <v>1</v>
      </c>
      <c r="N150" s="14">
        <v>0.225672463384815</v>
      </c>
      <c r="O150" s="67"/>
      <c r="P150" s="59"/>
      <c r="Q150" s="60"/>
      <c r="R150" s="62"/>
      <c r="S150" s="59"/>
      <c r="T150" s="61"/>
      <c r="U150" s="87"/>
      <c r="V150" s="59"/>
      <c r="W150" s="50"/>
    </row>
    <row r="151" spans="1:23" x14ac:dyDescent="0.25">
      <c r="A151" s="36" t="s">
        <v>41</v>
      </c>
      <c r="B151" s="37" t="s">
        <v>698</v>
      </c>
      <c r="C151" s="38" t="s">
        <v>1029</v>
      </c>
      <c r="D151" s="38" t="s">
        <v>11</v>
      </c>
      <c r="E151" s="96">
        <f t="shared" si="2"/>
        <v>1</v>
      </c>
      <c r="F151" s="15"/>
      <c r="G151" s="13"/>
      <c r="H151" s="91"/>
      <c r="I151" s="12"/>
      <c r="J151" s="13"/>
      <c r="K151" s="14"/>
      <c r="L151" s="12">
        <v>20</v>
      </c>
      <c r="M151" s="13">
        <v>1</v>
      </c>
      <c r="N151" s="14">
        <v>4.66495226733928</v>
      </c>
      <c r="O151" s="67"/>
      <c r="P151" s="59"/>
      <c r="Q151" s="60"/>
      <c r="R151" s="62"/>
      <c r="S151" s="59"/>
      <c r="T151" s="61"/>
      <c r="U151" s="87"/>
      <c r="V151" s="59"/>
      <c r="W151" s="50"/>
    </row>
    <row r="152" spans="1:23" x14ac:dyDescent="0.25">
      <c r="A152" s="36" t="s">
        <v>1080</v>
      </c>
      <c r="B152" s="37" t="s">
        <v>1081</v>
      </c>
      <c r="C152" s="38" t="s">
        <v>1029</v>
      </c>
      <c r="D152" s="38" t="s">
        <v>11</v>
      </c>
      <c r="E152" s="96">
        <f t="shared" si="2"/>
        <v>1</v>
      </c>
      <c r="F152" s="15"/>
      <c r="G152" s="13"/>
      <c r="H152" s="91"/>
      <c r="I152" s="12"/>
      <c r="J152" s="13"/>
      <c r="K152" s="14"/>
      <c r="L152" s="12">
        <v>16</v>
      </c>
      <c r="M152" s="13">
        <v>1</v>
      </c>
      <c r="N152" s="14">
        <v>0.71092301353785403</v>
      </c>
      <c r="O152" s="67"/>
      <c r="P152" s="59"/>
      <c r="Q152" s="60"/>
      <c r="R152" s="62"/>
      <c r="S152" s="59"/>
      <c r="T152" s="61"/>
      <c r="U152" s="87"/>
      <c r="V152" s="59"/>
      <c r="W152" s="50"/>
    </row>
    <row r="153" spans="1:23" x14ac:dyDescent="0.25">
      <c r="A153" s="36" t="s">
        <v>179</v>
      </c>
      <c r="B153" s="37" t="s">
        <v>180</v>
      </c>
      <c r="C153" s="38" t="s">
        <v>1029</v>
      </c>
      <c r="D153" s="38" t="s">
        <v>11</v>
      </c>
      <c r="E153" s="96">
        <f t="shared" si="2"/>
        <v>1</v>
      </c>
      <c r="F153" s="15">
        <v>13</v>
      </c>
      <c r="G153" s="13">
        <v>1</v>
      </c>
      <c r="H153" s="91">
        <v>11.486965141034799</v>
      </c>
      <c r="I153" s="12"/>
      <c r="J153" s="13"/>
      <c r="K153" s="14"/>
      <c r="L153" s="12"/>
      <c r="M153" s="13"/>
      <c r="N153" s="14"/>
      <c r="O153" s="67"/>
      <c r="P153" s="59"/>
      <c r="Q153" s="60"/>
      <c r="R153" s="62"/>
      <c r="S153" s="59"/>
      <c r="T153" s="61"/>
      <c r="U153" s="87"/>
      <c r="V153" s="59"/>
      <c r="W153" s="50"/>
    </row>
    <row r="154" spans="1:23" x14ac:dyDescent="0.25">
      <c r="A154" s="36" t="s">
        <v>306</v>
      </c>
      <c r="B154" s="37" t="s">
        <v>306</v>
      </c>
      <c r="C154" s="38" t="s">
        <v>1038</v>
      </c>
      <c r="D154" s="38" t="s">
        <v>1036</v>
      </c>
      <c r="E154" s="96">
        <f t="shared" si="2"/>
        <v>1</v>
      </c>
      <c r="F154" s="15">
        <v>8</v>
      </c>
      <c r="G154" s="13">
        <v>1</v>
      </c>
      <c r="H154" s="91">
        <v>0.11331233197893099</v>
      </c>
      <c r="I154" s="12"/>
      <c r="J154" s="13"/>
      <c r="K154" s="14"/>
      <c r="L154" s="12"/>
      <c r="M154" s="13"/>
      <c r="N154" s="14"/>
      <c r="O154" s="67"/>
      <c r="P154" s="59"/>
      <c r="Q154" s="60"/>
      <c r="R154" s="62"/>
      <c r="S154" s="59"/>
      <c r="T154" s="61"/>
      <c r="U154" s="87"/>
      <c r="V154" s="59"/>
      <c r="W154" s="50"/>
    </row>
    <row r="155" spans="1:23" x14ac:dyDescent="0.25">
      <c r="A155" s="36" t="s">
        <v>376</v>
      </c>
      <c r="B155" s="37" t="s">
        <v>377</v>
      </c>
      <c r="C155" s="38" t="s">
        <v>1029</v>
      </c>
      <c r="D155" s="38" t="s">
        <v>11</v>
      </c>
      <c r="E155" s="96">
        <f t="shared" si="2"/>
        <v>1</v>
      </c>
      <c r="F155" s="15"/>
      <c r="G155" s="13"/>
      <c r="H155" s="91"/>
      <c r="I155" s="12">
        <v>13</v>
      </c>
      <c r="J155" s="13" t="s">
        <v>120</v>
      </c>
      <c r="K155" s="14">
        <v>1.07436903609028</v>
      </c>
      <c r="L155" s="12"/>
      <c r="M155" s="13"/>
      <c r="N155" s="14"/>
      <c r="O155" s="67"/>
      <c r="P155" s="59"/>
      <c r="Q155" s="60"/>
      <c r="R155" s="62"/>
      <c r="S155" s="59"/>
      <c r="T155" s="61"/>
      <c r="U155" s="87"/>
      <c r="V155" s="59"/>
      <c r="W155" s="50"/>
    </row>
    <row r="156" spans="1:23" x14ac:dyDescent="0.25">
      <c r="A156" s="36" t="s">
        <v>336</v>
      </c>
      <c r="B156" s="37" t="s">
        <v>336</v>
      </c>
      <c r="C156" s="38" t="s">
        <v>1062</v>
      </c>
      <c r="D156" s="38" t="s">
        <v>1036</v>
      </c>
      <c r="E156" s="96">
        <f t="shared" si="2"/>
        <v>1</v>
      </c>
      <c r="F156" s="15"/>
      <c r="G156" s="13"/>
      <c r="H156" s="91"/>
      <c r="I156" s="12">
        <v>49</v>
      </c>
      <c r="J156" s="13">
        <v>2</v>
      </c>
      <c r="K156" s="14">
        <v>0.32623457622530999</v>
      </c>
      <c r="L156" s="12"/>
      <c r="M156" s="13"/>
      <c r="N156" s="14"/>
      <c r="O156" s="67"/>
      <c r="P156" s="59"/>
      <c r="Q156" s="60"/>
      <c r="R156" s="62"/>
      <c r="S156" s="59"/>
      <c r="T156" s="61"/>
      <c r="U156" s="87"/>
      <c r="V156" s="59"/>
      <c r="W156" s="50"/>
    </row>
    <row r="157" spans="1:23" x14ac:dyDescent="0.25">
      <c r="A157" s="36" t="s">
        <v>1082</v>
      </c>
      <c r="B157" s="37" t="s">
        <v>1083</v>
      </c>
      <c r="C157" s="38" t="s">
        <v>1029</v>
      </c>
      <c r="D157" s="38" t="s">
        <v>11</v>
      </c>
      <c r="E157" s="96">
        <f t="shared" si="2"/>
        <v>1</v>
      </c>
      <c r="F157" s="15"/>
      <c r="G157" s="13"/>
      <c r="H157" s="91"/>
      <c r="I157" s="12"/>
      <c r="J157" s="13"/>
      <c r="K157" s="14"/>
      <c r="L157" s="12">
        <v>10</v>
      </c>
      <c r="M157" s="13">
        <v>1</v>
      </c>
      <c r="N157" s="14">
        <v>0.96191237958508102</v>
      </c>
      <c r="O157" s="67"/>
      <c r="P157" s="59"/>
      <c r="Q157" s="60"/>
      <c r="R157" s="62"/>
      <c r="S157" s="59"/>
      <c r="T157" s="61"/>
      <c r="U157" s="87"/>
      <c r="V157" s="59"/>
      <c r="W157" s="50"/>
    </row>
    <row r="158" spans="1:23" x14ac:dyDescent="0.25">
      <c r="A158" s="36" t="s">
        <v>1084</v>
      </c>
      <c r="B158" s="37" t="s">
        <v>1085</v>
      </c>
      <c r="C158" s="38" t="s">
        <v>1029</v>
      </c>
      <c r="D158" s="38" t="s">
        <v>11</v>
      </c>
      <c r="E158" s="96">
        <f t="shared" si="2"/>
        <v>1</v>
      </c>
      <c r="F158" s="15"/>
      <c r="G158" s="13"/>
      <c r="H158" s="91"/>
      <c r="I158" s="12"/>
      <c r="J158" s="13"/>
      <c r="K158" s="14"/>
      <c r="L158" s="12">
        <v>309</v>
      </c>
      <c r="M158" s="13">
        <v>1</v>
      </c>
      <c r="N158" s="14">
        <v>8.9402373442644498E-2</v>
      </c>
      <c r="O158" s="67"/>
      <c r="P158" s="59"/>
      <c r="Q158" s="60"/>
      <c r="R158" s="62"/>
      <c r="S158" s="59"/>
      <c r="T158" s="61"/>
      <c r="U158" s="87"/>
      <c r="V158" s="59"/>
      <c r="W158" s="50"/>
    </row>
    <row r="159" spans="1:23" x14ac:dyDescent="0.25">
      <c r="A159" s="36" t="s">
        <v>1086</v>
      </c>
      <c r="B159" s="37" t="s">
        <v>1087</v>
      </c>
      <c r="C159" s="38" t="s">
        <v>1029</v>
      </c>
      <c r="D159" s="38" t="s">
        <v>11</v>
      </c>
      <c r="E159" s="96">
        <f t="shared" si="2"/>
        <v>1</v>
      </c>
      <c r="F159" s="15"/>
      <c r="G159" s="13"/>
      <c r="H159" s="91"/>
      <c r="I159" s="12"/>
      <c r="J159" s="13"/>
      <c r="K159" s="14"/>
      <c r="L159" s="12">
        <v>35</v>
      </c>
      <c r="M159" s="13">
        <v>1</v>
      </c>
      <c r="N159" s="14">
        <v>0.86492124982308605</v>
      </c>
      <c r="O159" s="67"/>
      <c r="P159" s="59"/>
      <c r="Q159" s="60"/>
      <c r="R159" s="62"/>
      <c r="S159" s="59"/>
      <c r="T159" s="61"/>
      <c r="U159" s="87"/>
      <c r="V159" s="59"/>
      <c r="W159" s="50"/>
    </row>
    <row r="160" spans="1:23" x14ac:dyDescent="0.25">
      <c r="A160" s="36" t="s">
        <v>1088</v>
      </c>
      <c r="B160" s="37" t="s">
        <v>1089</v>
      </c>
      <c r="C160" s="38" t="s">
        <v>1039</v>
      </c>
      <c r="D160" s="38" t="s">
        <v>11</v>
      </c>
      <c r="E160" s="96">
        <f t="shared" si="2"/>
        <v>1</v>
      </c>
      <c r="F160" s="15"/>
      <c r="G160" s="13"/>
      <c r="H160" s="91"/>
      <c r="I160" s="12"/>
      <c r="J160" s="13"/>
      <c r="K160" s="14"/>
      <c r="L160" s="12">
        <v>5</v>
      </c>
      <c r="M160" s="13" t="s">
        <v>120</v>
      </c>
      <c r="N160" s="14">
        <v>42.9245313352002</v>
      </c>
      <c r="O160" s="67"/>
      <c r="P160" s="59"/>
      <c r="Q160" s="60"/>
      <c r="R160" s="62"/>
      <c r="S160" s="59"/>
      <c r="T160" s="61"/>
      <c r="U160" s="87"/>
      <c r="V160" s="59"/>
      <c r="W160" s="50"/>
    </row>
    <row r="161" spans="1:23" x14ac:dyDescent="0.25">
      <c r="A161" s="36" t="s">
        <v>1090</v>
      </c>
      <c r="B161" s="37" t="s">
        <v>1091</v>
      </c>
      <c r="C161" s="38" t="s">
        <v>1029</v>
      </c>
      <c r="D161" s="38" t="s">
        <v>11</v>
      </c>
      <c r="E161" s="96">
        <f t="shared" si="2"/>
        <v>1</v>
      </c>
      <c r="F161" s="15"/>
      <c r="G161" s="13"/>
      <c r="H161" s="91"/>
      <c r="I161" s="12"/>
      <c r="J161" s="13"/>
      <c r="K161" s="14"/>
      <c r="L161" s="12">
        <v>12</v>
      </c>
      <c r="M161" s="13">
        <v>1</v>
      </c>
      <c r="N161" s="14">
        <v>1.28060204247658</v>
      </c>
      <c r="O161" s="67"/>
      <c r="P161" s="59"/>
      <c r="Q161" s="60"/>
      <c r="R161" s="62"/>
      <c r="S161" s="59"/>
      <c r="T161" s="61"/>
      <c r="U161" s="87"/>
      <c r="V161" s="59"/>
      <c r="W161" s="50"/>
    </row>
    <row r="162" spans="1:23" x14ac:dyDescent="0.25">
      <c r="A162" s="36" t="s">
        <v>1092</v>
      </c>
      <c r="B162" s="37" t="s">
        <v>11</v>
      </c>
      <c r="C162" s="38" t="s">
        <v>1029</v>
      </c>
      <c r="D162" s="38" t="s">
        <v>1036</v>
      </c>
      <c r="E162" s="96">
        <f t="shared" si="2"/>
        <v>1</v>
      </c>
      <c r="F162" s="15"/>
      <c r="G162" s="13"/>
      <c r="H162" s="91"/>
      <c r="I162" s="12"/>
      <c r="J162" s="13"/>
      <c r="K162" s="14"/>
      <c r="L162" s="12">
        <v>109</v>
      </c>
      <c r="M162" s="13">
        <v>2</v>
      </c>
      <c r="N162" s="14">
        <v>0.60451072932027905</v>
      </c>
      <c r="O162" s="67"/>
      <c r="P162" s="59"/>
      <c r="Q162" s="60"/>
      <c r="R162" s="62"/>
      <c r="S162" s="59"/>
      <c r="T162" s="61"/>
      <c r="U162" s="87"/>
      <c r="V162" s="59"/>
      <c r="W162" s="50"/>
    </row>
    <row r="163" spans="1:23" x14ac:dyDescent="0.25">
      <c r="A163" s="36" t="s">
        <v>298</v>
      </c>
      <c r="B163" s="37" t="s">
        <v>298</v>
      </c>
      <c r="C163" s="38" t="s">
        <v>1039</v>
      </c>
      <c r="D163" s="38" t="s">
        <v>11</v>
      </c>
      <c r="E163" s="96">
        <f t="shared" si="2"/>
        <v>1</v>
      </c>
      <c r="F163" s="15">
        <v>51</v>
      </c>
      <c r="G163" s="13">
        <v>1</v>
      </c>
      <c r="H163" s="91">
        <v>0.17651762267499599</v>
      </c>
      <c r="I163" s="12"/>
      <c r="J163" s="13"/>
      <c r="K163" s="14"/>
      <c r="L163" s="12"/>
      <c r="M163" s="13"/>
      <c r="N163" s="14"/>
      <c r="O163" s="67"/>
      <c r="P163" s="59"/>
      <c r="Q163" s="60"/>
      <c r="R163" s="62"/>
      <c r="S163" s="59"/>
      <c r="T163" s="61"/>
      <c r="U163" s="87"/>
      <c r="V163" s="59"/>
      <c r="W163" s="50"/>
    </row>
    <row r="164" spans="1:23" x14ac:dyDescent="0.25">
      <c r="A164" s="36" t="s">
        <v>343</v>
      </c>
      <c r="B164" s="37" t="s">
        <v>344</v>
      </c>
      <c r="C164" s="38" t="s">
        <v>1029</v>
      </c>
      <c r="D164" s="38" t="s">
        <v>1036</v>
      </c>
      <c r="E164" s="96">
        <f t="shared" si="2"/>
        <v>1</v>
      </c>
      <c r="F164" s="15"/>
      <c r="G164" s="13"/>
      <c r="H164" s="91"/>
      <c r="I164" s="12">
        <v>38</v>
      </c>
      <c r="J164" s="13">
        <v>1</v>
      </c>
      <c r="K164" s="14">
        <v>0.16284197162150901</v>
      </c>
      <c r="L164" s="12"/>
      <c r="M164" s="13"/>
      <c r="N164" s="14"/>
      <c r="O164" s="67"/>
      <c r="P164" s="59"/>
      <c r="Q164" s="60"/>
      <c r="R164" s="62"/>
      <c r="S164" s="59"/>
      <c r="T164" s="61"/>
      <c r="U164" s="87"/>
      <c r="V164" s="59"/>
      <c r="W164" s="50"/>
    </row>
    <row r="165" spans="1:23" x14ac:dyDescent="0.25">
      <c r="A165" s="36" t="s">
        <v>1093</v>
      </c>
      <c r="B165" s="37" t="s">
        <v>1094</v>
      </c>
      <c r="C165" s="38" t="s">
        <v>1029</v>
      </c>
      <c r="D165" s="38" t="s">
        <v>11</v>
      </c>
      <c r="E165" s="96">
        <f t="shared" si="2"/>
        <v>1</v>
      </c>
      <c r="F165" s="15"/>
      <c r="G165" s="13"/>
      <c r="H165" s="91"/>
      <c r="I165" s="12"/>
      <c r="J165" s="13"/>
      <c r="K165" s="14"/>
      <c r="L165" s="12">
        <v>47</v>
      </c>
      <c r="M165" s="13">
        <v>1</v>
      </c>
      <c r="N165" s="14">
        <v>9.9744109924308794E-2</v>
      </c>
      <c r="O165" s="67"/>
      <c r="P165" s="59"/>
      <c r="Q165" s="60"/>
      <c r="R165" s="62"/>
      <c r="S165" s="59"/>
      <c r="T165" s="61"/>
      <c r="U165" s="87"/>
      <c r="V165" s="59"/>
      <c r="W165" s="50"/>
    </row>
    <row r="166" spans="1:23" x14ac:dyDescent="0.25">
      <c r="A166" s="36" t="s">
        <v>206</v>
      </c>
      <c r="B166" s="37" t="s">
        <v>207</v>
      </c>
      <c r="C166" s="38" t="s">
        <v>1035</v>
      </c>
      <c r="D166" s="38" t="s">
        <v>1036</v>
      </c>
      <c r="E166" s="96">
        <f t="shared" si="2"/>
        <v>1</v>
      </c>
      <c r="F166" s="15">
        <v>16</v>
      </c>
      <c r="G166" s="13" t="s">
        <v>120</v>
      </c>
      <c r="H166" s="91">
        <v>2.0094985927917302</v>
      </c>
      <c r="I166" s="12"/>
      <c r="J166" s="13"/>
      <c r="K166" s="14"/>
      <c r="L166" s="12"/>
      <c r="M166" s="13"/>
      <c r="N166" s="14"/>
      <c r="O166" s="67"/>
      <c r="P166" s="59"/>
      <c r="Q166" s="60"/>
      <c r="R166" s="62"/>
      <c r="S166" s="59"/>
      <c r="T166" s="61"/>
      <c r="U166" s="87"/>
      <c r="V166" s="59"/>
      <c r="W166" s="50"/>
    </row>
    <row r="167" spans="1:23" x14ac:dyDescent="0.25">
      <c r="A167" s="36" t="s">
        <v>1095</v>
      </c>
      <c r="B167" s="37" t="s">
        <v>1096</v>
      </c>
      <c r="C167" s="38" t="s">
        <v>1029</v>
      </c>
      <c r="D167" s="38" t="s">
        <v>1036</v>
      </c>
      <c r="E167" s="96">
        <f t="shared" si="2"/>
        <v>1</v>
      </c>
      <c r="F167" s="15">
        <v>32</v>
      </c>
      <c r="G167" s="13">
        <v>1</v>
      </c>
      <c r="H167" s="91">
        <v>2.59938596270172E-2</v>
      </c>
      <c r="I167" s="12"/>
      <c r="J167" s="13"/>
      <c r="K167" s="14"/>
      <c r="L167" s="12"/>
      <c r="M167" s="13"/>
      <c r="N167" s="14"/>
      <c r="O167" s="67"/>
      <c r="P167" s="59"/>
      <c r="Q167" s="60"/>
      <c r="R167" s="62"/>
      <c r="S167" s="59"/>
      <c r="T167" s="61"/>
      <c r="U167" s="87"/>
      <c r="V167" s="59"/>
      <c r="W167" s="50"/>
    </row>
    <row r="168" spans="1:23" x14ac:dyDescent="0.25">
      <c r="A168" s="36" t="s">
        <v>1097</v>
      </c>
      <c r="B168" s="37" t="s">
        <v>1098</v>
      </c>
      <c r="C168" s="38" t="s">
        <v>1062</v>
      </c>
      <c r="D168" s="38" t="s">
        <v>11</v>
      </c>
      <c r="E168" s="96">
        <f t="shared" si="2"/>
        <v>1</v>
      </c>
      <c r="F168" s="15"/>
      <c r="G168" s="13"/>
      <c r="H168" s="91"/>
      <c r="I168" s="12"/>
      <c r="J168" s="13"/>
      <c r="K168" s="14"/>
      <c r="L168" s="12">
        <v>13</v>
      </c>
      <c r="M168" s="13" t="s">
        <v>120</v>
      </c>
      <c r="N168" s="14">
        <v>0.34369921197733899</v>
      </c>
      <c r="O168" s="67"/>
      <c r="P168" s="59"/>
      <c r="Q168" s="60"/>
      <c r="R168" s="62"/>
      <c r="S168" s="59"/>
      <c r="T168" s="61"/>
      <c r="U168" s="87"/>
      <c r="V168" s="59"/>
      <c r="W168" s="50"/>
    </row>
    <row r="169" spans="1:23" x14ac:dyDescent="0.25">
      <c r="A169" s="36" t="s">
        <v>244</v>
      </c>
      <c r="B169" s="37" t="s">
        <v>244</v>
      </c>
      <c r="C169" s="38" t="s">
        <v>1039</v>
      </c>
      <c r="D169" s="38" t="s">
        <v>11</v>
      </c>
      <c r="E169" s="96">
        <f t="shared" si="2"/>
        <v>1</v>
      </c>
      <c r="F169" s="15">
        <v>35</v>
      </c>
      <c r="G169" s="13">
        <v>1</v>
      </c>
      <c r="H169" s="91">
        <v>0.72061216293379005</v>
      </c>
      <c r="I169" s="12"/>
      <c r="J169" s="13"/>
      <c r="K169" s="14"/>
      <c r="L169" s="12"/>
      <c r="M169" s="13"/>
      <c r="N169" s="14"/>
      <c r="O169" s="67"/>
      <c r="P169" s="59"/>
      <c r="Q169" s="60"/>
      <c r="R169" s="62"/>
      <c r="S169" s="59"/>
      <c r="T169" s="61"/>
      <c r="U169" s="87"/>
      <c r="V169" s="59"/>
      <c r="W169" s="50"/>
    </row>
    <row r="170" spans="1:23" x14ac:dyDescent="0.25">
      <c r="A170" s="36" t="s">
        <v>729</v>
      </c>
      <c r="B170" s="37" t="s">
        <v>1099</v>
      </c>
      <c r="C170" s="38" t="s">
        <v>1039</v>
      </c>
      <c r="D170" s="38" t="s">
        <v>11</v>
      </c>
      <c r="E170" s="96">
        <f t="shared" si="2"/>
        <v>1</v>
      </c>
      <c r="F170" s="15"/>
      <c r="G170" s="13"/>
      <c r="H170" s="91"/>
      <c r="I170" s="12"/>
      <c r="J170" s="13"/>
      <c r="K170" s="14"/>
      <c r="L170" s="12">
        <v>15</v>
      </c>
      <c r="M170" s="13">
        <v>1</v>
      </c>
      <c r="N170" s="14">
        <v>9.9409499019943492</v>
      </c>
      <c r="O170" s="67"/>
      <c r="P170" s="59"/>
      <c r="Q170" s="60"/>
      <c r="R170" s="62"/>
      <c r="S170" s="59"/>
      <c r="T170" s="61"/>
      <c r="U170" s="87"/>
      <c r="V170" s="59"/>
      <c r="W170" s="50"/>
    </row>
    <row r="171" spans="1:23" x14ac:dyDescent="0.25">
      <c r="A171" s="36" t="s">
        <v>378</v>
      </c>
      <c r="B171" s="37" t="s">
        <v>379</v>
      </c>
      <c r="C171" s="38" t="s">
        <v>1029</v>
      </c>
      <c r="D171" s="38" t="s">
        <v>11</v>
      </c>
      <c r="E171" s="96">
        <f t="shared" si="2"/>
        <v>1</v>
      </c>
      <c r="F171" s="15"/>
      <c r="G171" s="13"/>
      <c r="H171" s="91"/>
      <c r="I171" s="12">
        <v>13</v>
      </c>
      <c r="J171" s="13" t="s">
        <v>120</v>
      </c>
      <c r="K171" s="14">
        <v>0.55008650978885598</v>
      </c>
      <c r="L171" s="12"/>
      <c r="M171" s="13"/>
      <c r="N171" s="14"/>
      <c r="O171" s="67"/>
      <c r="P171" s="59"/>
      <c r="Q171" s="60"/>
      <c r="R171" s="62"/>
      <c r="S171" s="59"/>
      <c r="T171" s="61"/>
      <c r="U171" s="87"/>
      <c r="V171" s="59"/>
      <c r="W171" s="50"/>
    </row>
    <row r="172" spans="1:23" x14ac:dyDescent="0.25">
      <c r="A172" s="36" t="s">
        <v>354</v>
      </c>
      <c r="B172" s="37" t="s">
        <v>355</v>
      </c>
      <c r="C172" s="38" t="s">
        <v>1029</v>
      </c>
      <c r="D172" s="38" t="s">
        <v>11</v>
      </c>
      <c r="E172" s="96">
        <f t="shared" si="2"/>
        <v>1</v>
      </c>
      <c r="F172" s="15"/>
      <c r="G172" s="13"/>
      <c r="H172" s="91"/>
      <c r="I172" s="12">
        <v>25</v>
      </c>
      <c r="J172" s="13">
        <v>2</v>
      </c>
      <c r="K172" s="14">
        <v>0.48466861485877999</v>
      </c>
      <c r="L172" s="12"/>
      <c r="M172" s="13"/>
      <c r="N172" s="14"/>
      <c r="O172" s="67"/>
      <c r="P172" s="59"/>
      <c r="Q172" s="60"/>
      <c r="R172" s="62"/>
      <c r="S172" s="59"/>
      <c r="T172" s="61"/>
      <c r="U172" s="87"/>
      <c r="V172" s="59"/>
      <c r="W172" s="50"/>
    </row>
    <row r="173" spans="1:23" x14ac:dyDescent="0.25">
      <c r="A173" s="36" t="s">
        <v>398</v>
      </c>
      <c r="B173" s="37" t="s">
        <v>398</v>
      </c>
      <c r="C173" s="38" t="s">
        <v>1039</v>
      </c>
      <c r="D173" s="38" t="s">
        <v>11</v>
      </c>
      <c r="E173" s="96">
        <f t="shared" si="2"/>
        <v>1</v>
      </c>
      <c r="F173" s="15"/>
      <c r="G173" s="13"/>
      <c r="H173" s="91"/>
      <c r="I173" s="12">
        <v>6</v>
      </c>
      <c r="J173" s="13">
        <v>1</v>
      </c>
      <c r="K173" s="14">
        <v>5.2088025881320297</v>
      </c>
      <c r="L173" s="12"/>
      <c r="M173" s="13"/>
      <c r="N173" s="14"/>
      <c r="O173" s="67"/>
      <c r="P173" s="59"/>
      <c r="Q173" s="60"/>
      <c r="R173" s="62"/>
      <c r="S173" s="59"/>
      <c r="T173" s="61"/>
      <c r="U173" s="87"/>
      <c r="V173" s="59"/>
      <c r="W173" s="50"/>
    </row>
    <row r="174" spans="1:23" x14ac:dyDescent="0.25">
      <c r="A174" s="36" t="s">
        <v>334</v>
      </c>
      <c r="B174" s="37" t="s">
        <v>335</v>
      </c>
      <c r="C174" s="38" t="s">
        <v>1029</v>
      </c>
      <c r="D174" s="38" t="s">
        <v>11</v>
      </c>
      <c r="E174" s="96">
        <f t="shared" si="2"/>
        <v>1</v>
      </c>
      <c r="F174" s="15"/>
      <c r="G174" s="13"/>
      <c r="H174" s="91"/>
      <c r="I174" s="12">
        <v>54</v>
      </c>
      <c r="J174" s="13">
        <v>1</v>
      </c>
      <c r="K174" s="14">
        <v>0.40471627275586303</v>
      </c>
      <c r="L174" s="12"/>
      <c r="M174" s="13"/>
      <c r="N174" s="14"/>
      <c r="O174" s="67"/>
      <c r="P174" s="59"/>
      <c r="Q174" s="60"/>
      <c r="R174" s="62"/>
      <c r="S174" s="59"/>
      <c r="T174" s="61"/>
      <c r="U174" s="87"/>
      <c r="V174" s="59"/>
      <c r="W174" s="50"/>
    </row>
    <row r="175" spans="1:23" x14ac:dyDescent="0.25">
      <c r="A175" s="36" t="s">
        <v>267</v>
      </c>
      <c r="B175" s="37" t="s">
        <v>268</v>
      </c>
      <c r="C175" s="38" t="s">
        <v>1029</v>
      </c>
      <c r="D175" s="38" t="s">
        <v>1036</v>
      </c>
      <c r="E175" s="96">
        <f t="shared" si="2"/>
        <v>1</v>
      </c>
      <c r="F175" s="15">
        <v>17</v>
      </c>
      <c r="G175" s="13" t="s">
        <v>120</v>
      </c>
      <c r="H175" s="91">
        <v>0.44246397847196101</v>
      </c>
      <c r="I175" s="12"/>
      <c r="J175" s="13"/>
      <c r="K175" s="14"/>
      <c r="L175" s="12"/>
      <c r="M175" s="13"/>
      <c r="N175" s="14"/>
      <c r="O175" s="67"/>
      <c r="P175" s="59"/>
      <c r="Q175" s="60"/>
      <c r="R175" s="62"/>
      <c r="S175" s="59"/>
      <c r="T175" s="61"/>
      <c r="U175" s="87"/>
      <c r="V175" s="59"/>
      <c r="W175" s="50"/>
    </row>
    <row r="176" spans="1:23" x14ac:dyDescent="0.25">
      <c r="A176" s="36" t="s">
        <v>1100</v>
      </c>
      <c r="B176" s="37" t="s">
        <v>1101</v>
      </c>
      <c r="C176" s="38" t="s">
        <v>1102</v>
      </c>
      <c r="D176" s="38" t="s">
        <v>11</v>
      </c>
      <c r="E176" s="96">
        <f t="shared" si="2"/>
        <v>1</v>
      </c>
      <c r="F176" s="15">
        <v>498</v>
      </c>
      <c r="G176" s="13">
        <v>1</v>
      </c>
      <c r="H176" s="91">
        <v>0.20042677296553599</v>
      </c>
      <c r="I176" s="12"/>
      <c r="J176" s="13"/>
      <c r="K176" s="14"/>
      <c r="L176" s="12"/>
      <c r="M176" s="13"/>
      <c r="N176" s="14"/>
      <c r="O176" s="67"/>
      <c r="P176" s="59"/>
      <c r="Q176" s="60"/>
      <c r="R176" s="62"/>
      <c r="S176" s="59"/>
      <c r="T176" s="61"/>
      <c r="U176" s="87"/>
      <c r="V176" s="59"/>
      <c r="W176" s="50"/>
    </row>
    <row r="177" spans="1:23" x14ac:dyDescent="0.25">
      <c r="A177" s="36" t="s">
        <v>277</v>
      </c>
      <c r="B177" s="37" t="s">
        <v>278</v>
      </c>
      <c r="C177" s="38" t="s">
        <v>1038</v>
      </c>
      <c r="D177" s="38" t="s">
        <v>11</v>
      </c>
      <c r="E177" s="96">
        <f t="shared" si="2"/>
        <v>1</v>
      </c>
      <c r="F177" s="15">
        <v>15</v>
      </c>
      <c r="G177" s="13" t="s">
        <v>120</v>
      </c>
      <c r="H177" s="91">
        <v>0.36975861691188699</v>
      </c>
      <c r="I177" s="12"/>
      <c r="J177" s="13"/>
      <c r="K177" s="14"/>
      <c r="L177" s="12"/>
      <c r="M177" s="13"/>
      <c r="N177" s="14"/>
      <c r="O177" s="67"/>
      <c r="P177" s="59"/>
      <c r="Q177" s="60"/>
      <c r="R177" s="62"/>
      <c r="S177" s="59"/>
      <c r="T177" s="61"/>
      <c r="U177" s="87"/>
      <c r="V177" s="59"/>
      <c r="W177" s="50"/>
    </row>
    <row r="178" spans="1:23" x14ac:dyDescent="0.25">
      <c r="A178" s="36" t="s">
        <v>745</v>
      </c>
      <c r="B178" s="37" t="s">
        <v>1103</v>
      </c>
      <c r="C178" s="38" t="s">
        <v>1029</v>
      </c>
      <c r="D178" s="38" t="s">
        <v>11</v>
      </c>
      <c r="E178" s="96">
        <f t="shared" si="2"/>
        <v>1</v>
      </c>
      <c r="F178" s="15"/>
      <c r="G178" s="13"/>
      <c r="H178" s="91"/>
      <c r="I178" s="12"/>
      <c r="J178" s="13"/>
      <c r="K178" s="14"/>
      <c r="L178" s="12">
        <v>15</v>
      </c>
      <c r="M178" s="13" t="s">
        <v>120</v>
      </c>
      <c r="N178" s="14">
        <v>0.65261628448848896</v>
      </c>
      <c r="O178" s="67"/>
      <c r="P178" s="59"/>
      <c r="Q178" s="60"/>
      <c r="R178" s="62"/>
      <c r="S178" s="59"/>
      <c r="T178" s="61"/>
      <c r="U178" s="87"/>
      <c r="V178" s="59"/>
      <c r="W178" s="50"/>
    </row>
    <row r="179" spans="1:23" x14ac:dyDescent="0.25">
      <c r="A179" s="36" t="s">
        <v>1104</v>
      </c>
      <c r="B179" s="37" t="s">
        <v>1105</v>
      </c>
      <c r="C179" s="38" t="s">
        <v>1029</v>
      </c>
      <c r="D179" s="38" t="s">
        <v>1036</v>
      </c>
      <c r="E179" s="96">
        <f t="shared" si="2"/>
        <v>1</v>
      </c>
      <c r="F179" s="15"/>
      <c r="G179" s="13"/>
      <c r="H179" s="91"/>
      <c r="I179" s="12"/>
      <c r="J179" s="13"/>
      <c r="K179" s="14"/>
      <c r="L179" s="12">
        <v>8</v>
      </c>
      <c r="M179" s="13" t="s">
        <v>120</v>
      </c>
      <c r="N179" s="14">
        <v>1.54075718586273</v>
      </c>
      <c r="O179" s="67"/>
      <c r="P179" s="59"/>
      <c r="Q179" s="60"/>
      <c r="R179" s="62"/>
      <c r="S179" s="59"/>
      <c r="T179" s="61"/>
      <c r="U179" s="87"/>
      <c r="V179" s="59"/>
      <c r="W179" s="50"/>
    </row>
    <row r="180" spans="1:23" x14ac:dyDescent="0.25">
      <c r="A180" s="36" t="s">
        <v>1106</v>
      </c>
      <c r="B180" s="37" t="s">
        <v>754</v>
      </c>
      <c r="C180" s="38" t="s">
        <v>1029</v>
      </c>
      <c r="D180" s="38" t="s">
        <v>1036</v>
      </c>
      <c r="E180" s="96">
        <f t="shared" si="2"/>
        <v>1</v>
      </c>
      <c r="F180" s="15"/>
      <c r="G180" s="13"/>
      <c r="H180" s="91"/>
      <c r="I180" s="12"/>
      <c r="J180" s="13"/>
      <c r="K180" s="14"/>
      <c r="L180" s="12">
        <v>12</v>
      </c>
      <c r="M180" s="13">
        <v>1</v>
      </c>
      <c r="N180" s="14">
        <v>4.5124004502087196</v>
      </c>
      <c r="O180" s="67"/>
      <c r="P180" s="59"/>
      <c r="Q180" s="60"/>
      <c r="R180" s="62"/>
      <c r="S180" s="59"/>
      <c r="T180" s="61"/>
      <c r="U180" s="87"/>
      <c r="V180" s="59"/>
      <c r="W180" s="50"/>
    </row>
    <row r="181" spans="1:23" x14ac:dyDescent="0.25">
      <c r="A181" s="36" t="s">
        <v>1107</v>
      </c>
      <c r="B181" s="37" t="s">
        <v>1108</v>
      </c>
      <c r="C181" s="38" t="s">
        <v>1029</v>
      </c>
      <c r="D181" s="38" t="s">
        <v>11</v>
      </c>
      <c r="E181" s="96">
        <f t="shared" si="2"/>
        <v>1</v>
      </c>
      <c r="F181" s="15"/>
      <c r="G181" s="13"/>
      <c r="H181" s="91"/>
      <c r="I181" s="12"/>
      <c r="J181" s="13"/>
      <c r="K181" s="14"/>
      <c r="L181" s="12">
        <v>19</v>
      </c>
      <c r="M181" s="13">
        <v>2</v>
      </c>
      <c r="N181" s="14">
        <v>3.17613464802991</v>
      </c>
      <c r="O181" s="67"/>
      <c r="P181" s="59"/>
      <c r="Q181" s="60"/>
      <c r="R181" s="62"/>
      <c r="S181" s="59"/>
      <c r="T181" s="61"/>
      <c r="U181" s="87"/>
      <c r="V181" s="59"/>
      <c r="W181" s="50"/>
    </row>
    <row r="182" spans="1:23" x14ac:dyDescent="0.25">
      <c r="A182" s="36" t="s">
        <v>1109</v>
      </c>
      <c r="B182" s="37" t="s">
        <v>1110</v>
      </c>
      <c r="C182" s="38" t="s">
        <v>1029</v>
      </c>
      <c r="D182" s="38" t="s">
        <v>1036</v>
      </c>
      <c r="E182" s="96">
        <f t="shared" si="2"/>
        <v>1</v>
      </c>
      <c r="F182" s="15"/>
      <c r="G182" s="13"/>
      <c r="H182" s="91"/>
      <c r="I182" s="12">
        <v>54</v>
      </c>
      <c r="J182" s="13">
        <v>1</v>
      </c>
      <c r="K182" s="14">
        <v>0.10604681124668899</v>
      </c>
      <c r="L182" s="12"/>
      <c r="M182" s="13"/>
      <c r="N182" s="14"/>
      <c r="O182" s="67"/>
      <c r="P182" s="59"/>
      <c r="Q182" s="60"/>
      <c r="R182" s="62"/>
      <c r="S182" s="59"/>
      <c r="T182" s="61"/>
      <c r="U182" s="87"/>
      <c r="V182" s="59"/>
      <c r="W182" s="50"/>
    </row>
    <row r="183" spans="1:23" x14ac:dyDescent="0.25">
      <c r="A183" s="36" t="s">
        <v>1111</v>
      </c>
      <c r="B183" s="37" t="s">
        <v>1112</v>
      </c>
      <c r="C183" s="38" t="s">
        <v>1039</v>
      </c>
      <c r="D183" s="38" t="s">
        <v>11</v>
      </c>
      <c r="E183" s="96">
        <f t="shared" si="2"/>
        <v>1</v>
      </c>
      <c r="F183" s="15"/>
      <c r="G183" s="13"/>
      <c r="H183" s="91"/>
      <c r="I183" s="12">
        <v>13</v>
      </c>
      <c r="J183" s="13">
        <v>1</v>
      </c>
      <c r="K183" s="14">
        <v>1.4334283634343901</v>
      </c>
      <c r="L183" s="12"/>
      <c r="M183" s="13"/>
      <c r="N183" s="14"/>
      <c r="O183" s="67"/>
      <c r="P183" s="59"/>
      <c r="Q183" s="60"/>
      <c r="R183" s="62"/>
      <c r="S183" s="59"/>
      <c r="T183" s="61"/>
      <c r="U183" s="87"/>
      <c r="V183" s="59"/>
      <c r="W183" s="50"/>
    </row>
    <row r="184" spans="1:23" x14ac:dyDescent="0.25">
      <c r="A184" s="36" t="s">
        <v>762</v>
      </c>
      <c r="B184" s="37" t="s">
        <v>763</v>
      </c>
      <c r="C184" s="38" t="s">
        <v>1029</v>
      </c>
      <c r="D184" s="38" t="s">
        <v>1036</v>
      </c>
      <c r="E184" s="96">
        <f t="shared" si="2"/>
        <v>1</v>
      </c>
      <c r="F184" s="15"/>
      <c r="G184" s="13"/>
      <c r="H184" s="91"/>
      <c r="I184" s="12"/>
      <c r="J184" s="13"/>
      <c r="K184" s="14"/>
      <c r="L184" s="12">
        <v>14</v>
      </c>
      <c r="M184" s="13" t="s">
        <v>120</v>
      </c>
      <c r="N184" s="14">
        <v>0.35314597326087799</v>
      </c>
      <c r="O184" s="67"/>
      <c r="P184" s="59"/>
      <c r="Q184" s="60"/>
      <c r="R184" s="62"/>
      <c r="S184" s="59"/>
      <c r="T184" s="61"/>
      <c r="U184" s="87"/>
      <c r="V184" s="59"/>
      <c r="W184" s="50"/>
    </row>
    <row r="185" spans="1:23" x14ac:dyDescent="0.25">
      <c r="A185" s="36" t="s">
        <v>321</v>
      </c>
      <c r="B185" s="37" t="s">
        <v>322</v>
      </c>
      <c r="C185" s="38" t="s">
        <v>1029</v>
      </c>
      <c r="D185" s="38" t="s">
        <v>1036</v>
      </c>
      <c r="E185" s="96">
        <f t="shared" si="2"/>
        <v>1</v>
      </c>
      <c r="F185" s="15"/>
      <c r="G185" s="13"/>
      <c r="H185" s="91"/>
      <c r="I185" s="12">
        <v>436</v>
      </c>
      <c r="J185" s="13">
        <v>2</v>
      </c>
      <c r="K185" s="14">
        <v>0.72129091402685397</v>
      </c>
      <c r="L185" s="12"/>
      <c r="M185" s="13"/>
      <c r="N185" s="14"/>
      <c r="O185" s="67"/>
      <c r="P185" s="59"/>
      <c r="Q185" s="60"/>
      <c r="R185" s="62"/>
      <c r="S185" s="59"/>
      <c r="T185" s="61"/>
      <c r="U185" s="87"/>
      <c r="V185" s="59"/>
      <c r="W185" s="50"/>
    </row>
    <row r="186" spans="1:23" x14ac:dyDescent="0.25">
      <c r="A186" s="36" t="s">
        <v>110</v>
      </c>
      <c r="B186" s="37" t="s">
        <v>50</v>
      </c>
      <c r="C186" s="38" t="s">
        <v>1029</v>
      </c>
      <c r="D186" s="38" t="s">
        <v>1036</v>
      </c>
      <c r="E186" s="96">
        <f t="shared" si="2"/>
        <v>1</v>
      </c>
      <c r="F186" s="15"/>
      <c r="G186" s="13"/>
      <c r="H186" s="91"/>
      <c r="I186" s="12"/>
      <c r="J186" s="13"/>
      <c r="K186" s="14"/>
      <c r="L186" s="12">
        <v>75</v>
      </c>
      <c r="M186" s="13">
        <v>1</v>
      </c>
      <c r="N186" s="14">
        <v>0.40925991557693803</v>
      </c>
      <c r="O186" s="67"/>
      <c r="P186" s="59"/>
      <c r="Q186" s="60"/>
      <c r="R186" s="62"/>
      <c r="S186" s="59"/>
      <c r="T186" s="61"/>
      <c r="U186" s="87"/>
      <c r="V186" s="59"/>
      <c r="W186" s="50"/>
    </row>
    <row r="187" spans="1:23" x14ac:dyDescent="0.25">
      <c r="A187" s="36" t="s">
        <v>1113</v>
      </c>
      <c r="B187" s="37" t="s">
        <v>1114</v>
      </c>
      <c r="C187" s="38" t="s">
        <v>1039</v>
      </c>
      <c r="D187" s="38" t="s">
        <v>1036</v>
      </c>
      <c r="E187" s="96">
        <f t="shared" si="2"/>
        <v>1</v>
      </c>
      <c r="F187" s="15"/>
      <c r="G187" s="13"/>
      <c r="H187" s="91"/>
      <c r="I187" s="12"/>
      <c r="J187" s="13"/>
      <c r="K187" s="14"/>
      <c r="L187" s="12">
        <v>19</v>
      </c>
      <c r="M187" s="13">
        <v>1</v>
      </c>
      <c r="N187" s="14">
        <v>0.80801106734253603</v>
      </c>
      <c r="O187" s="67"/>
      <c r="P187" s="59"/>
      <c r="Q187" s="60"/>
      <c r="R187" s="62"/>
      <c r="S187" s="59"/>
      <c r="T187" s="61"/>
      <c r="U187" s="87"/>
      <c r="V187" s="59"/>
      <c r="W187" s="50"/>
    </row>
    <row r="188" spans="1:23" x14ac:dyDescent="0.25">
      <c r="A188" s="36" t="s">
        <v>1115</v>
      </c>
      <c r="B188" s="37" t="s">
        <v>1116</v>
      </c>
      <c r="C188" s="38" t="s">
        <v>1029</v>
      </c>
      <c r="D188" s="38" t="s">
        <v>11</v>
      </c>
      <c r="E188" s="96">
        <f t="shared" si="2"/>
        <v>1</v>
      </c>
      <c r="F188" s="15"/>
      <c r="G188" s="13"/>
      <c r="H188" s="91"/>
      <c r="I188" s="12"/>
      <c r="J188" s="13"/>
      <c r="K188" s="14"/>
      <c r="L188" s="12">
        <v>34</v>
      </c>
      <c r="M188" s="13" t="s">
        <v>120</v>
      </c>
      <c r="N188" s="14">
        <v>0.78484000988758795</v>
      </c>
      <c r="O188" s="67"/>
      <c r="P188" s="59"/>
      <c r="Q188" s="60"/>
      <c r="R188" s="62"/>
      <c r="S188" s="59"/>
      <c r="T188" s="61"/>
      <c r="U188" s="87"/>
      <c r="V188" s="59"/>
      <c r="W188" s="50"/>
    </row>
    <row r="189" spans="1:23" x14ac:dyDescent="0.25">
      <c r="A189" s="36" t="s">
        <v>1117</v>
      </c>
      <c r="B189" s="37" t="s">
        <v>1118</v>
      </c>
      <c r="C189" s="38" t="s">
        <v>1039</v>
      </c>
      <c r="D189" s="38" t="s">
        <v>1036</v>
      </c>
      <c r="E189" s="96">
        <f t="shared" si="2"/>
        <v>1</v>
      </c>
      <c r="F189" s="15"/>
      <c r="G189" s="13"/>
      <c r="H189" s="91"/>
      <c r="I189" s="12"/>
      <c r="J189" s="13"/>
      <c r="K189" s="14"/>
      <c r="L189" s="12">
        <v>13</v>
      </c>
      <c r="M189" s="13">
        <v>1</v>
      </c>
      <c r="N189" s="14">
        <v>1.4738009883766601</v>
      </c>
      <c r="O189" s="67"/>
      <c r="P189" s="59"/>
      <c r="Q189" s="60"/>
      <c r="R189" s="62"/>
      <c r="S189" s="59"/>
      <c r="T189" s="61"/>
      <c r="U189" s="87"/>
      <c r="V189" s="59"/>
      <c r="W189" s="50"/>
    </row>
    <row r="190" spans="1:23" x14ac:dyDescent="0.25">
      <c r="A190" s="36" t="s">
        <v>1119</v>
      </c>
      <c r="B190" s="37" t="s">
        <v>1120</v>
      </c>
      <c r="C190" s="38" t="s">
        <v>1029</v>
      </c>
      <c r="D190" s="38" t="s">
        <v>1036</v>
      </c>
      <c r="E190" s="96">
        <f t="shared" si="2"/>
        <v>1</v>
      </c>
      <c r="F190" s="15"/>
      <c r="G190" s="13"/>
      <c r="H190" s="91"/>
      <c r="I190" s="12"/>
      <c r="J190" s="13"/>
      <c r="K190" s="14"/>
      <c r="L190" s="12">
        <v>5</v>
      </c>
      <c r="M190" s="13">
        <v>1</v>
      </c>
      <c r="N190" s="14">
        <v>3.0660379525143</v>
      </c>
      <c r="O190" s="67"/>
      <c r="P190" s="59"/>
      <c r="Q190" s="60"/>
      <c r="R190" s="62"/>
      <c r="S190" s="59"/>
      <c r="T190" s="61"/>
      <c r="U190" s="87"/>
      <c r="V190" s="59"/>
      <c r="W190" s="50"/>
    </row>
    <row r="191" spans="1:23" x14ac:dyDescent="0.25">
      <c r="A191" s="36" t="s">
        <v>388</v>
      </c>
      <c r="B191" s="37" t="s">
        <v>1122</v>
      </c>
      <c r="C191" s="38" t="s">
        <v>1029</v>
      </c>
      <c r="D191" s="38" t="s">
        <v>1036</v>
      </c>
      <c r="E191" s="96">
        <f t="shared" si="2"/>
        <v>1</v>
      </c>
      <c r="F191" s="15"/>
      <c r="G191" s="13"/>
      <c r="H191" s="91"/>
      <c r="I191" s="12">
        <v>10</v>
      </c>
      <c r="J191" s="13" t="s">
        <v>120</v>
      </c>
      <c r="K191" s="14">
        <v>3.8814081554217599</v>
      </c>
      <c r="L191" s="12"/>
      <c r="M191" s="13"/>
      <c r="N191" s="14"/>
      <c r="O191" s="67"/>
      <c r="P191" s="59"/>
      <c r="Q191" s="60"/>
      <c r="R191" s="62"/>
      <c r="S191" s="59"/>
      <c r="T191" s="61"/>
      <c r="U191" s="87"/>
      <c r="V191" s="59"/>
      <c r="W191" s="50"/>
    </row>
    <row r="192" spans="1:23" x14ac:dyDescent="0.25">
      <c r="A192" s="36" t="s">
        <v>1123</v>
      </c>
      <c r="B192" s="37" t="s">
        <v>1124</v>
      </c>
      <c r="C192" s="38" t="s">
        <v>1029</v>
      </c>
      <c r="D192" s="38" t="s">
        <v>1036</v>
      </c>
      <c r="E192" s="96">
        <f t="shared" si="2"/>
        <v>1</v>
      </c>
      <c r="F192" s="15"/>
      <c r="G192" s="13"/>
      <c r="H192" s="91"/>
      <c r="I192" s="12"/>
      <c r="J192" s="13"/>
      <c r="K192" s="14"/>
      <c r="L192" s="12">
        <v>19</v>
      </c>
      <c r="M192" s="13">
        <v>1</v>
      </c>
      <c r="N192" s="14">
        <v>1.5672560588810101</v>
      </c>
      <c r="O192" s="67"/>
      <c r="P192" s="59"/>
      <c r="Q192" s="60"/>
      <c r="R192" s="62"/>
      <c r="S192" s="59"/>
      <c r="T192" s="61"/>
      <c r="U192" s="87"/>
      <c r="V192" s="59"/>
      <c r="W192" s="50"/>
    </row>
    <row r="193" spans="1:23" x14ac:dyDescent="0.25">
      <c r="A193" s="36" t="s">
        <v>347</v>
      </c>
      <c r="B193" s="37" t="s">
        <v>348</v>
      </c>
      <c r="C193" s="38" t="s">
        <v>1029</v>
      </c>
      <c r="D193" s="38" t="s">
        <v>1036</v>
      </c>
      <c r="E193" s="96">
        <f t="shared" si="2"/>
        <v>1</v>
      </c>
      <c r="F193" s="15"/>
      <c r="G193" s="13"/>
      <c r="H193" s="91"/>
      <c r="I193" s="12">
        <v>29</v>
      </c>
      <c r="J193" s="13">
        <v>1</v>
      </c>
      <c r="K193" s="14">
        <v>0.12903899855235401</v>
      </c>
      <c r="L193" s="12"/>
      <c r="M193" s="13"/>
      <c r="N193" s="14"/>
      <c r="O193" s="67"/>
      <c r="P193" s="59"/>
      <c r="Q193" s="60"/>
      <c r="R193" s="62"/>
      <c r="S193" s="59"/>
      <c r="T193" s="61"/>
      <c r="U193" s="87"/>
      <c r="V193" s="59"/>
      <c r="W193" s="50"/>
    </row>
    <row r="194" spans="1:23" x14ac:dyDescent="0.25">
      <c r="A194" s="36" t="s">
        <v>1125</v>
      </c>
      <c r="B194" s="37" t="s">
        <v>1126</v>
      </c>
      <c r="C194" s="38" t="s">
        <v>1029</v>
      </c>
      <c r="D194" s="38" t="s">
        <v>1036</v>
      </c>
      <c r="E194" s="96">
        <f t="shared" si="2"/>
        <v>1</v>
      </c>
      <c r="F194" s="15"/>
      <c r="G194" s="13"/>
      <c r="H194" s="91"/>
      <c r="I194" s="12"/>
      <c r="J194" s="13"/>
      <c r="K194" s="14"/>
      <c r="L194" s="12">
        <v>27</v>
      </c>
      <c r="M194" s="13">
        <v>1</v>
      </c>
      <c r="N194" s="14">
        <v>1.6641826290306301</v>
      </c>
      <c r="O194" s="67"/>
      <c r="P194" s="59"/>
      <c r="Q194" s="60"/>
      <c r="R194" s="62"/>
      <c r="S194" s="59"/>
      <c r="T194" s="61"/>
      <c r="U194" s="87"/>
      <c r="V194" s="59"/>
      <c r="W194" s="50"/>
    </row>
    <row r="195" spans="1:23" x14ac:dyDescent="0.25">
      <c r="A195" s="36" t="s">
        <v>323</v>
      </c>
      <c r="B195" s="37" t="s">
        <v>324</v>
      </c>
      <c r="C195" s="38" t="s">
        <v>1029</v>
      </c>
      <c r="D195" s="38" t="s">
        <v>1036</v>
      </c>
      <c r="E195" s="96">
        <f t="shared" si="2"/>
        <v>1</v>
      </c>
      <c r="F195" s="15"/>
      <c r="G195" s="13"/>
      <c r="H195" s="91"/>
      <c r="I195" s="12">
        <v>234</v>
      </c>
      <c r="J195" s="13">
        <v>1</v>
      </c>
      <c r="K195" s="14">
        <v>0.248005461639594</v>
      </c>
      <c r="L195" s="12"/>
      <c r="M195" s="13"/>
      <c r="N195" s="14"/>
      <c r="O195" s="67"/>
      <c r="P195" s="59"/>
      <c r="Q195" s="60"/>
      <c r="R195" s="62"/>
      <c r="S195" s="59"/>
      <c r="T195" s="61"/>
      <c r="U195" s="87"/>
      <c r="V195" s="59"/>
      <c r="W195" s="50"/>
    </row>
    <row r="196" spans="1:23" x14ac:dyDescent="0.25">
      <c r="A196" s="36" t="s">
        <v>329</v>
      </c>
      <c r="B196" s="37" t="s">
        <v>330</v>
      </c>
      <c r="C196" s="38" t="s">
        <v>1029</v>
      </c>
      <c r="D196" s="38" t="s">
        <v>1036</v>
      </c>
      <c r="E196" s="96">
        <f t="shared" si="2"/>
        <v>1</v>
      </c>
      <c r="F196" s="15"/>
      <c r="G196" s="13"/>
      <c r="H196" s="91"/>
      <c r="I196" s="12">
        <v>84</v>
      </c>
      <c r="J196" s="13">
        <v>2</v>
      </c>
      <c r="K196" s="14">
        <v>0.154325315453575</v>
      </c>
      <c r="L196" s="12"/>
      <c r="M196" s="13"/>
      <c r="N196" s="14"/>
      <c r="O196" s="67"/>
      <c r="P196" s="59"/>
      <c r="Q196" s="60"/>
      <c r="R196" s="62"/>
      <c r="S196" s="59"/>
      <c r="T196" s="61"/>
      <c r="U196" s="87"/>
      <c r="V196" s="59"/>
      <c r="W196" s="50"/>
    </row>
    <row r="197" spans="1:23" x14ac:dyDescent="0.25">
      <c r="A197" s="36" t="s">
        <v>99</v>
      </c>
      <c r="B197" s="37" t="s">
        <v>100</v>
      </c>
      <c r="C197" s="38" t="s">
        <v>1029</v>
      </c>
      <c r="D197" s="38" t="s">
        <v>1036</v>
      </c>
      <c r="E197" s="96">
        <f t="shared" si="2"/>
        <v>1</v>
      </c>
      <c r="F197" s="15"/>
      <c r="G197" s="13"/>
      <c r="H197" s="91"/>
      <c r="I197" s="12"/>
      <c r="J197" s="13"/>
      <c r="K197" s="14"/>
      <c r="L197" s="12"/>
      <c r="M197" s="13"/>
      <c r="N197" s="14"/>
      <c r="O197" s="67"/>
      <c r="P197" s="59"/>
      <c r="Q197" s="60"/>
      <c r="R197" s="62"/>
      <c r="S197" s="59"/>
      <c r="T197" s="61"/>
      <c r="U197" s="87">
        <v>15</v>
      </c>
      <c r="V197" s="59" t="s">
        <v>120</v>
      </c>
      <c r="W197" s="50">
        <v>9.7448104913859535</v>
      </c>
    </row>
    <row r="198" spans="1:23" x14ac:dyDescent="0.25">
      <c r="A198" s="36" t="s">
        <v>393</v>
      </c>
      <c r="B198" s="37" t="s">
        <v>394</v>
      </c>
      <c r="C198" s="38" t="s">
        <v>1029</v>
      </c>
      <c r="D198" s="38" t="s">
        <v>11</v>
      </c>
      <c r="E198" s="96">
        <f t="shared" si="2"/>
        <v>1</v>
      </c>
      <c r="F198" s="15"/>
      <c r="G198" s="13"/>
      <c r="H198" s="91"/>
      <c r="I198" s="12">
        <v>8</v>
      </c>
      <c r="J198" s="13" t="s">
        <v>120</v>
      </c>
      <c r="K198" s="14">
        <v>4.65081515849098</v>
      </c>
      <c r="L198" s="12"/>
      <c r="M198" s="13"/>
      <c r="N198" s="14"/>
      <c r="O198" s="67"/>
      <c r="P198" s="59"/>
      <c r="Q198" s="60"/>
      <c r="R198" s="62"/>
      <c r="S198" s="59"/>
      <c r="T198" s="61"/>
      <c r="U198" s="87"/>
      <c r="V198" s="59"/>
      <c r="W198" s="50"/>
    </row>
    <row r="199" spans="1:23" x14ac:dyDescent="0.25">
      <c r="A199" s="36" t="s">
        <v>187</v>
      </c>
      <c r="B199" s="37" t="s">
        <v>188</v>
      </c>
      <c r="C199" s="38" t="s">
        <v>1029</v>
      </c>
      <c r="D199" s="38" t="s">
        <v>11</v>
      </c>
      <c r="E199" s="96">
        <f t="shared" si="2"/>
        <v>1</v>
      </c>
      <c r="F199" s="15">
        <v>17</v>
      </c>
      <c r="G199" s="13" t="s">
        <v>120</v>
      </c>
      <c r="H199" s="91">
        <v>4.7254684943825103</v>
      </c>
      <c r="I199" s="12"/>
      <c r="J199" s="13"/>
      <c r="K199" s="14"/>
      <c r="L199" s="12"/>
      <c r="M199" s="13"/>
      <c r="N199" s="14"/>
      <c r="O199" s="67"/>
      <c r="P199" s="59"/>
      <c r="Q199" s="60"/>
      <c r="R199" s="62"/>
      <c r="S199" s="59"/>
      <c r="T199" s="61"/>
      <c r="U199" s="87"/>
      <c r="V199" s="59"/>
      <c r="W199" s="50"/>
    </row>
    <row r="200" spans="1:23" x14ac:dyDescent="0.25">
      <c r="A200" s="36" t="s">
        <v>6</v>
      </c>
      <c r="B200" s="37" t="s">
        <v>492</v>
      </c>
      <c r="C200" s="38" t="s">
        <v>1029</v>
      </c>
      <c r="D200" s="38" t="s">
        <v>1036</v>
      </c>
      <c r="E200" s="96">
        <f t="shared" si="2"/>
        <v>1</v>
      </c>
      <c r="F200" s="15"/>
      <c r="G200" s="13"/>
      <c r="H200" s="91"/>
      <c r="I200" s="12"/>
      <c r="J200" s="13"/>
      <c r="K200" s="14"/>
      <c r="L200" s="12">
        <v>168</v>
      </c>
      <c r="M200" s="13">
        <v>2</v>
      </c>
      <c r="N200" s="14">
        <v>0.40292593929939802</v>
      </c>
      <c r="O200" s="67"/>
      <c r="P200" s="59"/>
      <c r="Q200" s="60"/>
      <c r="R200" s="62"/>
      <c r="S200" s="59"/>
      <c r="T200" s="61"/>
      <c r="U200" s="87"/>
      <c r="V200" s="59"/>
      <c r="W200" s="50"/>
    </row>
    <row r="201" spans="1:23" x14ac:dyDescent="0.25">
      <c r="A201" s="36" t="s">
        <v>1127</v>
      </c>
      <c r="B201" s="37" t="s">
        <v>1128</v>
      </c>
      <c r="C201" s="38" t="s">
        <v>1029</v>
      </c>
      <c r="D201" s="38" t="s">
        <v>11</v>
      </c>
      <c r="E201" s="96">
        <f t="shared" si="2"/>
        <v>1</v>
      </c>
      <c r="F201" s="15"/>
      <c r="G201" s="13"/>
      <c r="H201" s="91"/>
      <c r="I201" s="12"/>
      <c r="J201" s="13"/>
      <c r="K201" s="14"/>
      <c r="L201" s="12">
        <v>13</v>
      </c>
      <c r="M201" s="13">
        <v>1</v>
      </c>
      <c r="N201" s="14">
        <v>1.8822623228622799</v>
      </c>
      <c r="O201" s="67"/>
      <c r="P201" s="59"/>
      <c r="Q201" s="60"/>
      <c r="R201" s="62"/>
      <c r="S201" s="59"/>
      <c r="T201" s="61"/>
      <c r="U201" s="87"/>
      <c r="V201" s="59"/>
      <c r="W201" s="50"/>
    </row>
    <row r="202" spans="1:23" x14ac:dyDescent="0.25">
      <c r="A202" s="36" t="s">
        <v>1129</v>
      </c>
      <c r="B202" s="37" t="s">
        <v>1130</v>
      </c>
      <c r="C202" s="38" t="s">
        <v>1039</v>
      </c>
      <c r="D202" s="38" t="s">
        <v>11</v>
      </c>
      <c r="E202" s="96">
        <f t="shared" si="2"/>
        <v>1</v>
      </c>
      <c r="F202" s="15"/>
      <c r="G202" s="13"/>
      <c r="H202" s="91"/>
      <c r="I202" s="12"/>
      <c r="J202" s="13"/>
      <c r="K202" s="14"/>
      <c r="L202" s="12">
        <v>13</v>
      </c>
      <c r="M202" s="13">
        <v>1</v>
      </c>
      <c r="N202" s="14">
        <v>0.42664933086324602</v>
      </c>
      <c r="O202" s="67"/>
      <c r="P202" s="59"/>
      <c r="Q202" s="60"/>
      <c r="R202" s="62"/>
      <c r="S202" s="59"/>
      <c r="T202" s="61"/>
      <c r="U202" s="87"/>
      <c r="V202" s="59"/>
      <c r="W202" s="50"/>
    </row>
    <row r="203" spans="1:23" x14ac:dyDescent="0.25">
      <c r="A203" s="36" t="s">
        <v>1131</v>
      </c>
      <c r="B203" s="37" t="s">
        <v>1132</v>
      </c>
      <c r="C203" s="38" t="s">
        <v>1029</v>
      </c>
      <c r="D203" s="38" t="s">
        <v>1036</v>
      </c>
      <c r="E203" s="96">
        <f t="shared" si="2"/>
        <v>1</v>
      </c>
      <c r="F203" s="15"/>
      <c r="G203" s="13"/>
      <c r="H203" s="91"/>
      <c r="I203" s="12"/>
      <c r="J203" s="13"/>
      <c r="K203" s="14"/>
      <c r="L203" s="12">
        <v>11</v>
      </c>
      <c r="M203" s="13" t="s">
        <v>120</v>
      </c>
      <c r="N203" s="14">
        <v>0.80150132054351897</v>
      </c>
      <c r="O203" s="67"/>
      <c r="P203" s="59"/>
      <c r="Q203" s="60"/>
      <c r="R203" s="62"/>
      <c r="S203" s="59"/>
      <c r="T203" s="61"/>
      <c r="U203" s="87"/>
      <c r="V203" s="59"/>
      <c r="W203" s="50"/>
    </row>
    <row r="204" spans="1:23" x14ac:dyDescent="0.25">
      <c r="A204" s="36" t="s">
        <v>1133</v>
      </c>
      <c r="B204" s="37" t="s">
        <v>1134</v>
      </c>
      <c r="C204" s="38" t="s">
        <v>1039</v>
      </c>
      <c r="D204" s="38" t="s">
        <v>11</v>
      </c>
      <c r="E204" s="96">
        <f t="shared" si="2"/>
        <v>1</v>
      </c>
      <c r="F204" s="15"/>
      <c r="G204" s="13"/>
      <c r="H204" s="91"/>
      <c r="I204" s="12"/>
      <c r="J204" s="13"/>
      <c r="K204" s="14"/>
      <c r="L204" s="12">
        <v>8</v>
      </c>
      <c r="M204" s="13" t="s">
        <v>120</v>
      </c>
      <c r="N204" s="14">
        <v>3.20635083429441</v>
      </c>
      <c r="O204" s="67"/>
      <c r="P204" s="59"/>
      <c r="Q204" s="60"/>
      <c r="R204" s="62"/>
      <c r="S204" s="59"/>
      <c r="T204" s="61"/>
      <c r="U204" s="87"/>
      <c r="V204" s="59"/>
      <c r="W204" s="50"/>
    </row>
    <row r="205" spans="1:23" x14ac:dyDescent="0.25">
      <c r="A205" s="36" t="s">
        <v>300</v>
      </c>
      <c r="B205" s="37" t="s">
        <v>301</v>
      </c>
      <c r="C205" s="38" t="s">
        <v>1029</v>
      </c>
      <c r="D205" s="38" t="s">
        <v>11</v>
      </c>
      <c r="E205" s="96">
        <f t="shared" si="2"/>
        <v>1</v>
      </c>
      <c r="F205" s="15">
        <v>66</v>
      </c>
      <c r="G205" s="13">
        <v>2</v>
      </c>
      <c r="H205" s="91">
        <v>0.137398257644198</v>
      </c>
      <c r="I205" s="12"/>
      <c r="J205" s="13"/>
      <c r="K205" s="14"/>
      <c r="L205" s="12"/>
      <c r="M205" s="13"/>
      <c r="N205" s="14"/>
      <c r="O205" s="67"/>
      <c r="P205" s="59"/>
      <c r="Q205" s="60"/>
      <c r="R205" s="62"/>
      <c r="S205" s="59"/>
      <c r="T205" s="61"/>
      <c r="U205" s="87"/>
      <c r="V205" s="59"/>
      <c r="W205" s="50"/>
    </row>
    <row r="206" spans="1:23" x14ac:dyDescent="0.25">
      <c r="A206" s="36" t="s">
        <v>557</v>
      </c>
      <c r="B206" s="37" t="s">
        <v>558</v>
      </c>
      <c r="C206" s="38" t="s">
        <v>1029</v>
      </c>
      <c r="D206" s="38" t="s">
        <v>1036</v>
      </c>
      <c r="E206" s="96">
        <f t="shared" si="2"/>
        <v>1</v>
      </c>
      <c r="F206" s="15"/>
      <c r="G206" s="13"/>
      <c r="H206" s="91"/>
      <c r="I206" s="12"/>
      <c r="J206" s="13"/>
      <c r="K206" s="14"/>
      <c r="L206" s="12">
        <v>27</v>
      </c>
      <c r="M206" s="13">
        <v>1</v>
      </c>
      <c r="N206" s="14">
        <v>5.4972661273072598E-2</v>
      </c>
      <c r="O206" s="67"/>
      <c r="P206" s="59"/>
      <c r="Q206" s="60"/>
      <c r="R206" s="62"/>
      <c r="S206" s="59"/>
      <c r="T206" s="61"/>
      <c r="U206" s="87"/>
      <c r="V206" s="59"/>
      <c r="W206" s="50"/>
    </row>
    <row r="207" spans="1:23" x14ac:dyDescent="0.25">
      <c r="A207" s="36" t="s">
        <v>311</v>
      </c>
      <c r="B207" s="37" t="s">
        <v>312</v>
      </c>
      <c r="C207" s="38" t="s">
        <v>1029</v>
      </c>
      <c r="D207" s="38" t="s">
        <v>11</v>
      </c>
      <c r="E207" s="96">
        <f t="shared" si="2"/>
        <v>1</v>
      </c>
      <c r="F207" s="15">
        <v>84</v>
      </c>
      <c r="G207" s="13">
        <v>2</v>
      </c>
      <c r="H207" s="91">
        <v>6.4417488459506705E-2</v>
      </c>
      <c r="I207" s="12"/>
      <c r="J207" s="13"/>
      <c r="K207" s="14"/>
      <c r="L207" s="12"/>
      <c r="M207" s="13"/>
      <c r="N207" s="14"/>
      <c r="O207" s="67"/>
      <c r="P207" s="59"/>
      <c r="Q207" s="60"/>
      <c r="R207" s="62"/>
      <c r="S207" s="59"/>
      <c r="T207" s="61"/>
      <c r="U207" s="87"/>
      <c r="V207" s="59"/>
      <c r="W207" s="50"/>
    </row>
    <row r="208" spans="1:23" x14ac:dyDescent="0.25">
      <c r="A208" s="36" t="s">
        <v>2</v>
      </c>
      <c r="B208" s="37" t="s">
        <v>3</v>
      </c>
      <c r="C208" s="38" t="s">
        <v>1029</v>
      </c>
      <c r="D208" s="38" t="s">
        <v>11</v>
      </c>
      <c r="E208" s="96">
        <f t="shared" si="2"/>
        <v>1</v>
      </c>
      <c r="F208" s="15">
        <v>492</v>
      </c>
      <c r="G208" s="13">
        <v>2</v>
      </c>
      <c r="H208" s="91">
        <v>0.31531634076735698</v>
      </c>
      <c r="I208" s="12"/>
      <c r="J208" s="13"/>
      <c r="K208" s="14"/>
      <c r="L208" s="12"/>
      <c r="M208" s="13"/>
      <c r="N208" s="14"/>
      <c r="O208" s="67"/>
      <c r="P208" s="59"/>
      <c r="Q208" s="60"/>
      <c r="R208" s="62"/>
      <c r="S208" s="59"/>
      <c r="T208" s="61"/>
      <c r="U208" s="87"/>
      <c r="V208" s="59"/>
      <c r="W208" s="50"/>
    </row>
    <row r="209" spans="1:23" x14ac:dyDescent="0.25">
      <c r="A209" s="36" t="s">
        <v>337</v>
      </c>
      <c r="B209" s="37" t="s">
        <v>338</v>
      </c>
      <c r="C209" s="38" t="s">
        <v>1029</v>
      </c>
      <c r="D209" s="38" t="s">
        <v>1036</v>
      </c>
      <c r="E209" s="96">
        <f t="shared" si="2"/>
        <v>1</v>
      </c>
      <c r="F209" s="15"/>
      <c r="G209" s="13"/>
      <c r="H209" s="91"/>
      <c r="I209" s="12">
        <v>48</v>
      </c>
      <c r="J209" s="13" t="s">
        <v>120</v>
      </c>
      <c r="K209" s="14">
        <v>2.0933438935274302</v>
      </c>
      <c r="L209" s="12"/>
      <c r="M209" s="13"/>
      <c r="N209" s="14"/>
      <c r="O209" s="67"/>
      <c r="P209" s="59"/>
      <c r="Q209" s="60"/>
      <c r="R209" s="62"/>
      <c r="S209" s="59"/>
      <c r="T209" s="61"/>
      <c r="U209" s="87"/>
      <c r="V209" s="59"/>
      <c r="W209" s="50"/>
    </row>
    <row r="210" spans="1:23" x14ac:dyDescent="0.25">
      <c r="A210" s="36" t="s">
        <v>1135</v>
      </c>
      <c r="B210" s="37" t="s">
        <v>1136</v>
      </c>
      <c r="C210" s="38" t="s">
        <v>1029</v>
      </c>
      <c r="D210" s="38" t="s">
        <v>11</v>
      </c>
      <c r="E210" s="96">
        <f t="shared" si="2"/>
        <v>1</v>
      </c>
      <c r="F210" s="15"/>
      <c r="G210" s="13"/>
      <c r="H210" s="91"/>
      <c r="I210" s="12"/>
      <c r="J210" s="13"/>
      <c r="K210" s="14"/>
      <c r="L210" s="12">
        <v>25</v>
      </c>
      <c r="M210" s="13">
        <v>1</v>
      </c>
      <c r="N210" s="14">
        <v>0.692564308404513</v>
      </c>
      <c r="O210" s="67"/>
      <c r="P210" s="59"/>
      <c r="Q210" s="60"/>
      <c r="R210" s="62"/>
      <c r="S210" s="59"/>
      <c r="T210" s="61"/>
      <c r="U210" s="87"/>
      <c r="V210" s="59"/>
      <c r="W210" s="50"/>
    </row>
    <row r="211" spans="1:23" x14ac:dyDescent="0.25">
      <c r="A211" s="36" t="s">
        <v>984</v>
      </c>
      <c r="B211" s="37" t="s">
        <v>985</v>
      </c>
      <c r="C211" s="38" t="s">
        <v>1029</v>
      </c>
      <c r="D211" s="38" t="s">
        <v>1036</v>
      </c>
      <c r="E211" s="96">
        <f t="shared" ref="E211:E259" si="3">IF(O211&lt;&gt;"","1","0")+IF(U211&lt;&gt;"","1","0")+IF(R211&lt;&gt;"","1","0")+IF(F211&lt;&gt;"","1","0")+IF(L211&lt;&gt;"","1","0")+IF(I211&lt;&gt;"","1","0")</f>
        <v>1</v>
      </c>
      <c r="F211" s="15"/>
      <c r="G211" s="13"/>
      <c r="H211" s="91"/>
      <c r="I211" s="12"/>
      <c r="J211" s="13"/>
      <c r="K211" s="14"/>
      <c r="L211" s="12">
        <v>29</v>
      </c>
      <c r="M211" s="13">
        <v>1</v>
      </c>
      <c r="N211" s="14">
        <v>7.6894021416513095E-2</v>
      </c>
      <c r="O211" s="67"/>
      <c r="P211" s="59"/>
      <c r="Q211" s="60"/>
      <c r="R211" s="62"/>
      <c r="S211" s="59"/>
      <c r="T211" s="61"/>
      <c r="U211" s="87"/>
      <c r="V211" s="59"/>
      <c r="W211" s="50"/>
    </row>
    <row r="212" spans="1:23" x14ac:dyDescent="0.25">
      <c r="A212" s="36" t="s">
        <v>368</v>
      </c>
      <c r="B212" s="37" t="s">
        <v>369</v>
      </c>
      <c r="C212" s="38" t="s">
        <v>1029</v>
      </c>
      <c r="D212" s="38" t="s">
        <v>1036</v>
      </c>
      <c r="E212" s="96">
        <f t="shared" si="3"/>
        <v>1</v>
      </c>
      <c r="F212" s="15"/>
      <c r="G212" s="13"/>
      <c r="H212" s="91"/>
      <c r="I212" s="12">
        <v>17</v>
      </c>
      <c r="J212" s="13" t="s">
        <v>120</v>
      </c>
      <c r="K212" s="14">
        <v>0.17155529221579599</v>
      </c>
      <c r="L212" s="12"/>
      <c r="M212" s="13"/>
      <c r="N212" s="14"/>
      <c r="O212" s="67"/>
      <c r="P212" s="59"/>
      <c r="Q212" s="60"/>
      <c r="R212" s="62"/>
      <c r="S212" s="59"/>
      <c r="T212" s="61"/>
      <c r="U212" s="87"/>
      <c r="V212" s="59"/>
      <c r="W212" s="50"/>
    </row>
    <row r="213" spans="1:23" x14ac:dyDescent="0.25">
      <c r="A213" s="36" t="s">
        <v>1137</v>
      </c>
      <c r="B213" s="37" t="s">
        <v>1138</v>
      </c>
      <c r="C213" s="38" t="s">
        <v>1029</v>
      </c>
      <c r="D213" s="38" t="s">
        <v>11</v>
      </c>
      <c r="E213" s="96">
        <f t="shared" si="3"/>
        <v>1</v>
      </c>
      <c r="F213" s="15"/>
      <c r="G213" s="13"/>
      <c r="H213" s="91"/>
      <c r="I213" s="12"/>
      <c r="J213" s="13"/>
      <c r="K213" s="14"/>
      <c r="L213" s="12">
        <v>15</v>
      </c>
      <c r="M213" s="13">
        <v>1</v>
      </c>
      <c r="N213" s="14">
        <v>3.2538774384370899</v>
      </c>
      <c r="O213" s="67"/>
      <c r="P213" s="59"/>
      <c r="Q213" s="60"/>
      <c r="R213" s="62"/>
      <c r="S213" s="59"/>
      <c r="T213" s="61"/>
      <c r="U213" s="87"/>
      <c r="V213" s="59"/>
      <c r="W213" s="50"/>
    </row>
    <row r="214" spans="1:23" x14ac:dyDescent="0.25">
      <c r="A214" s="36" t="s">
        <v>220</v>
      </c>
      <c r="B214" s="37" t="s">
        <v>221</v>
      </c>
      <c r="C214" s="38" t="s">
        <v>1035</v>
      </c>
      <c r="D214" s="38" t="s">
        <v>11</v>
      </c>
      <c r="E214" s="96">
        <f t="shared" si="3"/>
        <v>1</v>
      </c>
      <c r="F214" s="15">
        <v>12</v>
      </c>
      <c r="G214" s="13" t="s">
        <v>120</v>
      </c>
      <c r="H214" s="91">
        <v>1.35464824381253</v>
      </c>
      <c r="I214" s="12"/>
      <c r="J214" s="13"/>
      <c r="K214" s="14"/>
      <c r="L214" s="12"/>
      <c r="M214" s="13"/>
      <c r="N214" s="14"/>
      <c r="O214" s="67"/>
      <c r="P214" s="59"/>
      <c r="Q214" s="60"/>
      <c r="R214" s="62"/>
      <c r="S214" s="59"/>
      <c r="T214" s="61"/>
      <c r="U214" s="87"/>
      <c r="V214" s="59"/>
      <c r="W214" s="50"/>
    </row>
    <row r="215" spans="1:23" x14ac:dyDescent="0.25">
      <c r="A215" s="36" t="s">
        <v>193</v>
      </c>
      <c r="B215" s="37" t="s">
        <v>193</v>
      </c>
      <c r="C215" s="38" t="s">
        <v>1039</v>
      </c>
      <c r="D215" s="38" t="s">
        <v>11</v>
      </c>
      <c r="E215" s="96">
        <f t="shared" si="3"/>
        <v>1</v>
      </c>
      <c r="F215" s="15">
        <v>9</v>
      </c>
      <c r="G215" s="13" t="s">
        <v>120</v>
      </c>
      <c r="H215" s="91">
        <v>3.0008610269134399</v>
      </c>
      <c r="I215" s="12"/>
      <c r="J215" s="13"/>
      <c r="K215" s="14"/>
      <c r="L215" s="12"/>
      <c r="M215" s="13"/>
      <c r="N215" s="14"/>
      <c r="O215" s="67"/>
      <c r="P215" s="59"/>
      <c r="Q215" s="60"/>
      <c r="R215" s="62"/>
      <c r="S215" s="59"/>
      <c r="T215" s="61"/>
      <c r="U215" s="87"/>
      <c r="V215" s="59"/>
      <c r="W215" s="50"/>
    </row>
    <row r="216" spans="1:23" x14ac:dyDescent="0.25">
      <c r="A216" s="36" t="s">
        <v>1139</v>
      </c>
      <c r="B216" s="37" t="s">
        <v>1140</v>
      </c>
      <c r="C216" s="38" t="s">
        <v>1029</v>
      </c>
      <c r="D216" s="38" t="s">
        <v>1036</v>
      </c>
      <c r="E216" s="96">
        <f t="shared" si="3"/>
        <v>1</v>
      </c>
      <c r="F216" s="15"/>
      <c r="G216" s="13"/>
      <c r="H216" s="91"/>
      <c r="I216" s="12"/>
      <c r="J216" s="13"/>
      <c r="K216" s="14"/>
      <c r="L216" s="12">
        <v>291</v>
      </c>
      <c r="M216" s="13">
        <v>2</v>
      </c>
      <c r="N216" s="14">
        <v>0.49432034436573002</v>
      </c>
      <c r="O216" s="67"/>
      <c r="P216" s="59"/>
      <c r="Q216" s="60"/>
      <c r="R216" s="62"/>
      <c r="S216" s="59"/>
      <c r="T216" s="61"/>
      <c r="U216" s="87"/>
      <c r="V216" s="59"/>
      <c r="W216" s="50"/>
    </row>
    <row r="217" spans="1:23" x14ac:dyDescent="0.25">
      <c r="A217" s="36" t="s">
        <v>1141</v>
      </c>
      <c r="B217" s="37" t="s">
        <v>1142</v>
      </c>
      <c r="C217" s="38" t="s">
        <v>1039</v>
      </c>
      <c r="D217" s="38" t="s">
        <v>11</v>
      </c>
      <c r="E217" s="96">
        <f t="shared" si="3"/>
        <v>1</v>
      </c>
      <c r="F217" s="15"/>
      <c r="G217" s="13"/>
      <c r="H217" s="91"/>
      <c r="I217" s="12"/>
      <c r="J217" s="13"/>
      <c r="K217" s="14"/>
      <c r="L217" s="12">
        <v>36</v>
      </c>
      <c r="M217" s="13">
        <v>2</v>
      </c>
      <c r="N217" s="14">
        <v>3.75519563594339</v>
      </c>
      <c r="O217" s="67"/>
      <c r="P217" s="59"/>
      <c r="Q217" s="60"/>
      <c r="R217" s="62"/>
      <c r="S217" s="59"/>
      <c r="T217" s="61"/>
      <c r="U217" s="87"/>
      <c r="V217" s="59"/>
      <c r="W217" s="50"/>
    </row>
    <row r="218" spans="1:23" x14ac:dyDescent="0.25">
      <c r="A218" s="36" t="s">
        <v>1143</v>
      </c>
      <c r="B218" s="37" t="s">
        <v>1144</v>
      </c>
      <c r="C218" s="38" t="s">
        <v>1029</v>
      </c>
      <c r="D218" s="38" t="s">
        <v>11</v>
      </c>
      <c r="E218" s="96">
        <f t="shared" si="3"/>
        <v>1</v>
      </c>
      <c r="F218" s="15"/>
      <c r="G218" s="13"/>
      <c r="H218" s="91"/>
      <c r="I218" s="12"/>
      <c r="J218" s="13"/>
      <c r="K218" s="14"/>
      <c r="L218" s="12">
        <v>10</v>
      </c>
      <c r="M218" s="13">
        <v>1</v>
      </c>
      <c r="N218" s="14">
        <v>0.48531611487710802</v>
      </c>
      <c r="O218" s="67"/>
      <c r="P218" s="59"/>
      <c r="Q218" s="60"/>
      <c r="R218" s="62"/>
      <c r="S218" s="59"/>
      <c r="T218" s="61"/>
      <c r="U218" s="87"/>
      <c r="V218" s="59"/>
      <c r="W218" s="50"/>
    </row>
    <row r="219" spans="1:23" x14ac:dyDescent="0.25">
      <c r="A219" s="36" t="s">
        <v>495</v>
      </c>
      <c r="B219" s="37" t="s">
        <v>65</v>
      </c>
      <c r="C219" s="38" t="s">
        <v>1029</v>
      </c>
      <c r="D219" s="38" t="s">
        <v>11</v>
      </c>
      <c r="E219" s="96">
        <f t="shared" si="3"/>
        <v>1</v>
      </c>
      <c r="F219" s="15"/>
      <c r="G219" s="13"/>
      <c r="H219" s="91"/>
      <c r="I219" s="12"/>
      <c r="J219" s="13"/>
      <c r="K219" s="14"/>
      <c r="L219" s="12">
        <v>26</v>
      </c>
      <c r="M219" s="13" t="s">
        <v>120</v>
      </c>
      <c r="N219" s="14">
        <v>0.40406987937425498</v>
      </c>
      <c r="O219" s="67"/>
      <c r="P219" s="59"/>
      <c r="Q219" s="60"/>
      <c r="R219" s="62"/>
      <c r="S219" s="59"/>
      <c r="T219" s="61"/>
      <c r="U219" s="87"/>
      <c r="V219" s="59"/>
      <c r="W219" s="50"/>
    </row>
    <row r="220" spans="1:23" x14ac:dyDescent="0.25">
      <c r="A220" s="36" t="s">
        <v>457</v>
      </c>
      <c r="B220" s="37" t="s">
        <v>458</v>
      </c>
      <c r="C220" s="38" t="s">
        <v>1029</v>
      </c>
      <c r="D220" s="38" t="s">
        <v>1036</v>
      </c>
      <c r="E220" s="96">
        <f t="shared" si="3"/>
        <v>1</v>
      </c>
      <c r="F220" s="15"/>
      <c r="G220" s="13"/>
      <c r="H220" s="91"/>
      <c r="I220" s="12"/>
      <c r="J220" s="13"/>
      <c r="K220" s="14"/>
      <c r="L220" s="12">
        <v>164</v>
      </c>
      <c r="M220" s="13">
        <v>2</v>
      </c>
      <c r="N220" s="14">
        <v>7.0149750760855306E-2</v>
      </c>
      <c r="O220" s="67"/>
      <c r="P220" s="59"/>
      <c r="Q220" s="60"/>
      <c r="R220" s="62"/>
      <c r="S220" s="59"/>
      <c r="T220" s="61"/>
      <c r="U220" s="87"/>
      <c r="V220" s="59"/>
      <c r="W220" s="50"/>
    </row>
    <row r="221" spans="1:23" x14ac:dyDescent="0.25">
      <c r="A221" s="36" t="s">
        <v>1145</v>
      </c>
      <c r="B221" s="37" t="s">
        <v>1146</v>
      </c>
      <c r="C221" s="38" t="s">
        <v>1029</v>
      </c>
      <c r="D221" s="38" t="s">
        <v>1036</v>
      </c>
      <c r="E221" s="96">
        <f t="shared" si="3"/>
        <v>1</v>
      </c>
      <c r="F221" s="15"/>
      <c r="G221" s="13"/>
      <c r="H221" s="91"/>
      <c r="I221" s="12"/>
      <c r="J221" s="13"/>
      <c r="K221" s="14"/>
      <c r="L221" s="12">
        <v>21</v>
      </c>
      <c r="M221" s="13">
        <v>2</v>
      </c>
      <c r="N221" s="14">
        <v>9.03869480713551</v>
      </c>
      <c r="O221" s="67"/>
      <c r="P221" s="59"/>
      <c r="Q221" s="60"/>
      <c r="R221" s="62"/>
      <c r="S221" s="59"/>
      <c r="T221" s="61"/>
      <c r="U221" s="87"/>
      <c r="V221" s="59"/>
      <c r="W221" s="50"/>
    </row>
    <row r="222" spans="1:23" x14ac:dyDescent="0.25">
      <c r="A222" s="36" t="s">
        <v>25</v>
      </c>
      <c r="B222" s="37" t="s">
        <v>26</v>
      </c>
      <c r="C222" s="38" t="s">
        <v>1029</v>
      </c>
      <c r="D222" s="38" t="s">
        <v>11</v>
      </c>
      <c r="E222" s="96">
        <f t="shared" si="3"/>
        <v>1</v>
      </c>
      <c r="F222" s="15"/>
      <c r="G222" s="13"/>
      <c r="H222" s="91"/>
      <c r="I222" s="12">
        <v>27</v>
      </c>
      <c r="J222" s="13">
        <v>1</v>
      </c>
      <c r="K222" s="14">
        <v>0.18971966487064701</v>
      </c>
      <c r="L222" s="12"/>
      <c r="M222" s="13"/>
      <c r="N222" s="14"/>
      <c r="O222" s="67"/>
      <c r="P222" s="59"/>
      <c r="Q222" s="60"/>
      <c r="R222" s="62"/>
      <c r="S222" s="59"/>
      <c r="T222" s="61"/>
      <c r="U222" s="87"/>
      <c r="V222" s="59"/>
      <c r="W222" s="50"/>
    </row>
    <row r="223" spans="1:23" x14ac:dyDescent="0.25">
      <c r="A223" s="36" t="s">
        <v>1147</v>
      </c>
      <c r="B223" s="37" t="s">
        <v>1148</v>
      </c>
      <c r="C223" s="38" t="s">
        <v>1029</v>
      </c>
      <c r="D223" s="38" t="s">
        <v>11</v>
      </c>
      <c r="E223" s="96">
        <f t="shared" si="3"/>
        <v>1</v>
      </c>
      <c r="F223" s="15"/>
      <c r="G223" s="13"/>
      <c r="H223" s="91"/>
      <c r="I223" s="12"/>
      <c r="J223" s="13"/>
      <c r="K223" s="14"/>
      <c r="L223" s="12">
        <v>16</v>
      </c>
      <c r="M223" s="13" t="s">
        <v>120</v>
      </c>
      <c r="N223" s="14">
        <v>0.16682914552425099</v>
      </c>
      <c r="O223" s="67"/>
      <c r="P223" s="59"/>
      <c r="Q223" s="60"/>
      <c r="R223" s="62"/>
      <c r="S223" s="59"/>
      <c r="T223" s="61"/>
      <c r="U223" s="87"/>
      <c r="V223" s="59"/>
      <c r="W223" s="50"/>
    </row>
    <row r="224" spans="1:23" x14ac:dyDescent="0.25">
      <c r="A224" s="36" t="s">
        <v>349</v>
      </c>
      <c r="B224" s="37" t="s">
        <v>350</v>
      </c>
      <c r="C224" s="38" t="s">
        <v>1029</v>
      </c>
      <c r="D224" s="38" t="s">
        <v>1036</v>
      </c>
      <c r="E224" s="96">
        <f t="shared" si="3"/>
        <v>1</v>
      </c>
      <c r="F224" s="15"/>
      <c r="G224" s="13"/>
      <c r="H224" s="91"/>
      <c r="I224" s="12">
        <v>28</v>
      </c>
      <c r="J224" s="13">
        <v>1</v>
      </c>
      <c r="K224" s="14">
        <v>3.8573267547755998</v>
      </c>
      <c r="L224" s="12"/>
      <c r="M224" s="13"/>
      <c r="N224" s="14"/>
      <c r="O224" s="67"/>
      <c r="P224" s="59"/>
      <c r="Q224" s="60"/>
      <c r="R224" s="62"/>
      <c r="S224" s="59"/>
      <c r="T224" s="61"/>
      <c r="U224" s="87"/>
      <c r="V224" s="59"/>
      <c r="W224" s="50"/>
    </row>
    <row r="225" spans="1:23" x14ac:dyDescent="0.25">
      <c r="A225" s="36" t="s">
        <v>253</v>
      </c>
      <c r="B225" s="37" t="s">
        <v>253</v>
      </c>
      <c r="C225" s="38" t="s">
        <v>1039</v>
      </c>
      <c r="D225" s="38" t="s">
        <v>11</v>
      </c>
      <c r="E225" s="96">
        <f t="shared" si="3"/>
        <v>1</v>
      </c>
      <c r="F225" s="15">
        <v>34</v>
      </c>
      <c r="G225" s="13">
        <v>1</v>
      </c>
      <c r="H225" s="91">
        <v>0.59183304462665998</v>
      </c>
      <c r="I225" s="12"/>
      <c r="J225" s="13"/>
      <c r="K225" s="14"/>
      <c r="L225" s="12"/>
      <c r="M225" s="13"/>
      <c r="N225" s="14"/>
      <c r="O225" s="67"/>
      <c r="P225" s="59"/>
      <c r="Q225" s="60"/>
      <c r="R225" s="62"/>
      <c r="S225" s="59"/>
      <c r="T225" s="61"/>
      <c r="U225" s="87"/>
      <c r="V225" s="59"/>
      <c r="W225" s="50"/>
    </row>
    <row r="226" spans="1:23" x14ac:dyDescent="0.25">
      <c r="A226" s="36" t="s">
        <v>1149</v>
      </c>
      <c r="B226" s="37" t="s">
        <v>1150</v>
      </c>
      <c r="C226" s="38" t="s">
        <v>1038</v>
      </c>
      <c r="D226" s="38" t="s">
        <v>11</v>
      </c>
      <c r="E226" s="96">
        <f t="shared" si="3"/>
        <v>1</v>
      </c>
      <c r="F226" s="15"/>
      <c r="G226" s="13"/>
      <c r="H226" s="91"/>
      <c r="I226" s="12"/>
      <c r="J226" s="13"/>
      <c r="K226" s="14"/>
      <c r="L226" s="12">
        <v>6</v>
      </c>
      <c r="M226" s="13" t="s">
        <v>120</v>
      </c>
      <c r="N226" s="14">
        <v>2.3413469213564801</v>
      </c>
      <c r="O226" s="67"/>
      <c r="P226" s="59"/>
      <c r="Q226" s="60"/>
      <c r="R226" s="62"/>
      <c r="S226" s="59"/>
      <c r="T226" s="61"/>
      <c r="U226" s="87"/>
      <c r="V226" s="59"/>
      <c r="W226" s="50"/>
    </row>
    <row r="227" spans="1:23" x14ac:dyDescent="0.25">
      <c r="A227" s="36" t="s">
        <v>1151</v>
      </c>
      <c r="B227" s="37" t="s">
        <v>1152</v>
      </c>
      <c r="C227" s="38" t="s">
        <v>1029</v>
      </c>
      <c r="D227" s="38" t="s">
        <v>1036</v>
      </c>
      <c r="E227" s="96">
        <f t="shared" si="3"/>
        <v>1</v>
      </c>
      <c r="F227" s="15"/>
      <c r="G227" s="13"/>
      <c r="H227" s="91"/>
      <c r="I227" s="12"/>
      <c r="J227" s="13"/>
      <c r="K227" s="14"/>
      <c r="L227" s="12">
        <v>11</v>
      </c>
      <c r="M227" s="13" t="s">
        <v>120</v>
      </c>
      <c r="N227" s="14">
        <v>0.901479982144202</v>
      </c>
      <c r="O227" s="67"/>
      <c r="P227" s="59"/>
      <c r="Q227" s="60"/>
      <c r="R227" s="62"/>
      <c r="S227" s="59"/>
      <c r="T227" s="61"/>
      <c r="U227" s="87"/>
      <c r="V227" s="59"/>
      <c r="W227" s="50"/>
    </row>
    <row r="228" spans="1:23" x14ac:dyDescent="0.25">
      <c r="A228" s="36" t="s">
        <v>580</v>
      </c>
      <c r="B228" s="37" t="s">
        <v>581</v>
      </c>
      <c r="C228" s="38" t="s">
        <v>1029</v>
      </c>
      <c r="D228" s="38" t="s">
        <v>1036</v>
      </c>
      <c r="E228" s="96">
        <f t="shared" si="3"/>
        <v>1</v>
      </c>
      <c r="F228" s="15"/>
      <c r="G228" s="13"/>
      <c r="H228" s="91"/>
      <c r="I228" s="12"/>
      <c r="J228" s="13"/>
      <c r="K228" s="14"/>
      <c r="L228" s="12">
        <v>15</v>
      </c>
      <c r="M228" s="13" t="s">
        <v>120</v>
      </c>
      <c r="N228" s="14">
        <v>0.22944869123419001</v>
      </c>
      <c r="O228" s="67"/>
      <c r="P228" s="59"/>
      <c r="Q228" s="60"/>
      <c r="R228" s="62"/>
      <c r="S228" s="59"/>
      <c r="T228" s="61"/>
      <c r="U228" s="87"/>
      <c r="V228" s="59"/>
      <c r="W228" s="50"/>
    </row>
    <row r="229" spans="1:23" x14ac:dyDescent="0.25">
      <c r="A229" s="36" t="s">
        <v>387</v>
      </c>
      <c r="B229" s="37" t="s">
        <v>227</v>
      </c>
      <c r="C229" s="38" t="s">
        <v>1038</v>
      </c>
      <c r="D229" s="38" t="s">
        <v>11</v>
      </c>
      <c r="E229" s="96">
        <f t="shared" si="3"/>
        <v>1</v>
      </c>
      <c r="F229" s="15"/>
      <c r="G229" s="13"/>
      <c r="H229" s="91"/>
      <c r="I229" s="12">
        <v>10</v>
      </c>
      <c r="J229" s="13">
        <v>1</v>
      </c>
      <c r="K229" s="14">
        <v>7.8401130858399899</v>
      </c>
      <c r="L229" s="12"/>
      <c r="M229" s="13"/>
      <c r="N229" s="14"/>
      <c r="O229" s="67"/>
      <c r="P229" s="59"/>
      <c r="Q229" s="60"/>
      <c r="R229" s="62"/>
      <c r="S229" s="59"/>
      <c r="T229" s="61"/>
      <c r="U229" s="87"/>
      <c r="V229" s="59"/>
      <c r="W229" s="50"/>
    </row>
    <row r="230" spans="1:23" x14ac:dyDescent="0.25">
      <c r="A230" s="36" t="s">
        <v>1153</v>
      </c>
      <c r="B230" s="37" t="s">
        <v>114</v>
      </c>
      <c r="C230" s="38" t="s">
        <v>1029</v>
      </c>
      <c r="D230" s="38" t="s">
        <v>1036</v>
      </c>
      <c r="E230" s="96">
        <f t="shared" si="3"/>
        <v>1</v>
      </c>
      <c r="F230" s="15"/>
      <c r="G230" s="13"/>
      <c r="H230" s="91"/>
      <c r="I230" s="12"/>
      <c r="J230" s="13"/>
      <c r="K230" s="14"/>
      <c r="L230" s="12">
        <v>25</v>
      </c>
      <c r="M230" s="13">
        <v>2</v>
      </c>
      <c r="N230" s="14">
        <v>1.7522357162078099</v>
      </c>
      <c r="O230" s="67"/>
      <c r="P230" s="59"/>
      <c r="Q230" s="60"/>
      <c r="R230" s="62"/>
      <c r="S230" s="59"/>
      <c r="T230" s="61"/>
      <c r="U230" s="87"/>
      <c r="V230" s="59"/>
      <c r="W230" s="50"/>
    </row>
    <row r="231" spans="1:23" x14ac:dyDescent="0.25">
      <c r="A231" s="36" t="s">
        <v>1154</v>
      </c>
      <c r="B231" s="37" t="s">
        <v>1155</v>
      </c>
      <c r="C231" s="38" t="s">
        <v>1029</v>
      </c>
      <c r="D231" s="38" t="s">
        <v>1036</v>
      </c>
      <c r="E231" s="96">
        <f t="shared" si="3"/>
        <v>1</v>
      </c>
      <c r="F231" s="15"/>
      <c r="G231" s="13"/>
      <c r="H231" s="91"/>
      <c r="I231" s="12"/>
      <c r="J231" s="13"/>
      <c r="K231" s="14"/>
      <c r="L231" s="12">
        <v>27</v>
      </c>
      <c r="M231" s="13" t="s">
        <v>120</v>
      </c>
      <c r="N231" s="14">
        <v>1.4884417183070799</v>
      </c>
      <c r="O231" s="67"/>
      <c r="P231" s="59"/>
      <c r="Q231" s="60"/>
      <c r="R231" s="62"/>
      <c r="S231" s="59"/>
      <c r="T231" s="61"/>
      <c r="U231" s="87"/>
      <c r="V231" s="59"/>
      <c r="W231" s="50"/>
    </row>
    <row r="232" spans="1:23" x14ac:dyDescent="0.25">
      <c r="A232" s="36" t="s">
        <v>1156</v>
      </c>
      <c r="B232" s="37" t="s">
        <v>1157</v>
      </c>
      <c r="C232" s="38" t="s">
        <v>1029</v>
      </c>
      <c r="D232" s="38" t="s">
        <v>1036</v>
      </c>
      <c r="E232" s="96">
        <f t="shared" si="3"/>
        <v>1</v>
      </c>
      <c r="F232" s="15"/>
      <c r="G232" s="13"/>
      <c r="H232" s="91"/>
      <c r="I232" s="12"/>
      <c r="J232" s="13"/>
      <c r="K232" s="14"/>
      <c r="L232" s="12">
        <v>21</v>
      </c>
      <c r="M232" s="13">
        <v>1</v>
      </c>
      <c r="N232" s="14">
        <v>0.66690079681845804</v>
      </c>
      <c r="O232" s="67"/>
      <c r="P232" s="59"/>
      <c r="Q232" s="60"/>
      <c r="R232" s="62"/>
      <c r="S232" s="59"/>
      <c r="T232" s="61"/>
      <c r="U232" s="87"/>
      <c r="V232" s="59"/>
      <c r="W232" s="50"/>
    </row>
    <row r="233" spans="1:23" x14ac:dyDescent="0.25">
      <c r="A233" s="36" t="s">
        <v>341</v>
      </c>
      <c r="B233" s="37" t="s">
        <v>342</v>
      </c>
      <c r="C233" s="38" t="s">
        <v>1029</v>
      </c>
      <c r="D233" s="38" t="s">
        <v>11</v>
      </c>
      <c r="E233" s="96">
        <f t="shared" si="3"/>
        <v>1</v>
      </c>
      <c r="F233" s="15"/>
      <c r="G233" s="13"/>
      <c r="H233" s="91"/>
      <c r="I233" s="12">
        <v>41</v>
      </c>
      <c r="J233" s="13">
        <v>1</v>
      </c>
      <c r="K233" s="14">
        <v>0.92888756726579003</v>
      </c>
      <c r="L233" s="12"/>
      <c r="M233" s="13"/>
      <c r="N233" s="14"/>
      <c r="O233" s="67"/>
      <c r="P233" s="59"/>
      <c r="Q233" s="60"/>
      <c r="R233" s="62"/>
      <c r="S233" s="59"/>
      <c r="T233" s="61"/>
      <c r="U233" s="87"/>
      <c r="V233" s="59"/>
      <c r="W233" s="50"/>
    </row>
    <row r="234" spans="1:23" x14ac:dyDescent="0.25">
      <c r="A234" s="36" t="s">
        <v>1158</v>
      </c>
      <c r="B234" s="37" t="s">
        <v>1159</v>
      </c>
      <c r="C234" s="38" t="s">
        <v>1038</v>
      </c>
      <c r="D234" s="38" t="s">
        <v>11</v>
      </c>
      <c r="E234" s="96">
        <f t="shared" si="3"/>
        <v>1</v>
      </c>
      <c r="F234" s="15"/>
      <c r="G234" s="13"/>
      <c r="H234" s="91"/>
      <c r="I234" s="12"/>
      <c r="J234" s="13"/>
      <c r="K234" s="14"/>
      <c r="L234" s="12">
        <v>8</v>
      </c>
      <c r="M234" s="13" t="s">
        <v>120</v>
      </c>
      <c r="N234" s="14">
        <v>0.49711244334888499</v>
      </c>
      <c r="O234" s="67"/>
      <c r="P234" s="59"/>
      <c r="Q234" s="60"/>
      <c r="R234" s="62"/>
      <c r="S234" s="59"/>
      <c r="T234" s="61"/>
      <c r="U234" s="87"/>
      <c r="V234" s="59"/>
      <c r="W234" s="50"/>
    </row>
    <row r="235" spans="1:23" x14ac:dyDescent="0.25">
      <c r="A235" s="36" t="s">
        <v>37</v>
      </c>
      <c r="B235" s="37" t="s">
        <v>38</v>
      </c>
      <c r="C235" s="38" t="s">
        <v>1029</v>
      </c>
      <c r="D235" s="38" t="s">
        <v>11</v>
      </c>
      <c r="E235" s="96">
        <f t="shared" si="3"/>
        <v>1</v>
      </c>
      <c r="F235" s="15"/>
      <c r="G235" s="13"/>
      <c r="H235" s="91"/>
      <c r="I235" s="12">
        <v>12</v>
      </c>
      <c r="J235" s="13">
        <v>1</v>
      </c>
      <c r="K235" s="14">
        <v>0.43675325928110398</v>
      </c>
      <c r="L235" s="12"/>
      <c r="M235" s="13"/>
      <c r="N235" s="14"/>
      <c r="O235" s="67"/>
      <c r="P235" s="59"/>
      <c r="Q235" s="60"/>
      <c r="R235" s="62"/>
      <c r="S235" s="59"/>
      <c r="T235" s="61"/>
      <c r="U235" s="87"/>
      <c r="V235" s="59"/>
      <c r="W235" s="50"/>
    </row>
    <row r="236" spans="1:23" x14ac:dyDescent="0.25">
      <c r="A236" s="36" t="s">
        <v>1160</v>
      </c>
      <c r="B236" s="37" t="s">
        <v>1161</v>
      </c>
      <c r="C236" s="38" t="s">
        <v>1029</v>
      </c>
      <c r="D236" s="38" t="s">
        <v>1036</v>
      </c>
      <c r="E236" s="96">
        <f t="shared" si="3"/>
        <v>1</v>
      </c>
      <c r="F236" s="15"/>
      <c r="G236" s="13"/>
      <c r="H236" s="91"/>
      <c r="I236" s="12"/>
      <c r="J236" s="13"/>
      <c r="K236" s="14"/>
      <c r="L236" s="12">
        <v>15</v>
      </c>
      <c r="M236" s="13">
        <v>1</v>
      </c>
      <c r="N236" s="14">
        <v>7.1335049424264003</v>
      </c>
      <c r="O236" s="67"/>
      <c r="P236" s="59"/>
      <c r="Q236" s="60"/>
      <c r="R236" s="62"/>
      <c r="S236" s="59"/>
      <c r="T236" s="61"/>
      <c r="U236" s="87"/>
      <c r="V236" s="59"/>
      <c r="W236" s="50"/>
    </row>
    <row r="237" spans="1:23" x14ac:dyDescent="0.25">
      <c r="A237" s="36" t="s">
        <v>1162</v>
      </c>
      <c r="B237" s="37" t="s">
        <v>340</v>
      </c>
      <c r="C237" s="38" t="s">
        <v>1040</v>
      </c>
      <c r="D237" s="38" t="s">
        <v>1036</v>
      </c>
      <c r="E237" s="96">
        <f t="shared" si="3"/>
        <v>1</v>
      </c>
      <c r="F237" s="15"/>
      <c r="G237" s="13"/>
      <c r="H237" s="91"/>
      <c r="I237" s="12"/>
      <c r="J237" s="13"/>
      <c r="K237" s="14"/>
      <c r="L237" s="12">
        <v>12</v>
      </c>
      <c r="M237" s="13">
        <v>1</v>
      </c>
      <c r="N237" s="14">
        <v>0.84845102422459495</v>
      </c>
      <c r="O237" s="67"/>
      <c r="P237" s="59"/>
      <c r="Q237" s="60"/>
      <c r="R237" s="62"/>
      <c r="S237" s="59"/>
      <c r="T237" s="61"/>
      <c r="U237" s="87"/>
      <c r="V237" s="59"/>
      <c r="W237" s="50"/>
    </row>
    <row r="238" spans="1:23" x14ac:dyDescent="0.25">
      <c r="A238" s="36" t="s">
        <v>242</v>
      </c>
      <c r="B238" s="37" t="s">
        <v>243</v>
      </c>
      <c r="C238" s="38" t="s">
        <v>1029</v>
      </c>
      <c r="D238" s="38" t="s">
        <v>1036</v>
      </c>
      <c r="E238" s="96">
        <f t="shared" si="3"/>
        <v>1</v>
      </c>
      <c r="F238" s="15">
        <v>18</v>
      </c>
      <c r="G238" s="13" t="s">
        <v>120</v>
      </c>
      <c r="H238" s="91">
        <v>0.75216020749380297</v>
      </c>
      <c r="I238" s="12"/>
      <c r="J238" s="13"/>
      <c r="K238" s="14"/>
      <c r="L238" s="12"/>
      <c r="M238" s="13"/>
      <c r="N238" s="14"/>
      <c r="O238" s="67"/>
      <c r="P238" s="59"/>
      <c r="Q238" s="60"/>
      <c r="R238" s="67"/>
      <c r="S238" s="59"/>
      <c r="T238" s="61"/>
      <c r="U238" s="87"/>
      <c r="V238" s="59"/>
      <c r="W238" s="50"/>
    </row>
    <row r="239" spans="1:23" x14ac:dyDescent="0.25">
      <c r="A239" s="36" t="s">
        <v>360</v>
      </c>
      <c r="B239" s="37" t="s">
        <v>361</v>
      </c>
      <c r="C239" s="38" t="s">
        <v>1029</v>
      </c>
      <c r="D239" s="38" t="s">
        <v>11</v>
      </c>
      <c r="E239" s="96">
        <f t="shared" si="3"/>
        <v>1</v>
      </c>
      <c r="F239" s="15"/>
      <c r="G239" s="13"/>
      <c r="H239" s="91"/>
      <c r="I239" s="12">
        <v>20</v>
      </c>
      <c r="J239" s="13" t="s">
        <v>120</v>
      </c>
      <c r="K239" s="14">
        <v>0.80019556190432095</v>
      </c>
      <c r="L239" s="12"/>
      <c r="M239" s="13"/>
      <c r="N239" s="14"/>
      <c r="O239" s="67"/>
      <c r="P239" s="59"/>
      <c r="Q239" s="60"/>
      <c r="R239" s="62"/>
      <c r="S239" s="59"/>
      <c r="T239" s="61"/>
      <c r="U239" s="87"/>
      <c r="V239" s="59"/>
      <c r="W239" s="50"/>
    </row>
    <row r="240" spans="1:23" x14ac:dyDescent="0.25">
      <c r="A240" s="36" t="s">
        <v>333</v>
      </c>
      <c r="B240" s="37" t="s">
        <v>209</v>
      </c>
      <c r="C240" s="38" t="s">
        <v>1029</v>
      </c>
      <c r="D240" s="38" t="s">
        <v>11</v>
      </c>
      <c r="E240" s="96">
        <f t="shared" si="3"/>
        <v>1</v>
      </c>
      <c r="F240" s="15"/>
      <c r="G240" s="13"/>
      <c r="H240" s="91"/>
      <c r="I240" s="12">
        <v>69</v>
      </c>
      <c r="J240" s="13">
        <v>1</v>
      </c>
      <c r="K240" s="14">
        <v>0.76797181407967496</v>
      </c>
      <c r="L240" s="12"/>
      <c r="M240" s="13"/>
      <c r="N240" s="14"/>
      <c r="O240" s="67"/>
      <c r="P240" s="59"/>
      <c r="Q240" s="60"/>
      <c r="R240" s="62"/>
      <c r="S240" s="59"/>
      <c r="T240" s="61"/>
      <c r="U240" s="87"/>
      <c r="V240" s="59"/>
      <c r="W240" s="50"/>
    </row>
    <row r="241" spans="1:23" x14ac:dyDescent="0.25">
      <c r="A241" s="36" t="s">
        <v>345</v>
      </c>
      <c r="B241" s="37" t="s">
        <v>346</v>
      </c>
      <c r="C241" s="38" t="s">
        <v>1029</v>
      </c>
      <c r="D241" s="38" t="s">
        <v>1036</v>
      </c>
      <c r="E241" s="96">
        <f t="shared" si="3"/>
        <v>1</v>
      </c>
      <c r="F241" s="15"/>
      <c r="G241" s="13"/>
      <c r="H241" s="91"/>
      <c r="I241" s="12">
        <v>31</v>
      </c>
      <c r="J241" s="13">
        <v>1</v>
      </c>
      <c r="K241" s="14">
        <v>0.749459395453275</v>
      </c>
      <c r="L241" s="12"/>
      <c r="M241" s="13"/>
      <c r="N241" s="14"/>
      <c r="O241" s="67"/>
      <c r="P241" s="59"/>
      <c r="Q241" s="60"/>
      <c r="R241" s="62"/>
      <c r="S241" s="59"/>
      <c r="T241" s="61"/>
      <c r="U241" s="87"/>
      <c r="V241" s="59"/>
      <c r="W241" s="50"/>
    </row>
    <row r="242" spans="1:23" x14ac:dyDescent="0.25">
      <c r="A242" s="36" t="s">
        <v>1163</v>
      </c>
      <c r="B242" s="37" t="s">
        <v>1164</v>
      </c>
      <c r="C242" s="38" t="s">
        <v>1029</v>
      </c>
      <c r="D242" s="38" t="s">
        <v>11</v>
      </c>
      <c r="E242" s="96">
        <f t="shared" si="3"/>
        <v>1</v>
      </c>
      <c r="F242" s="15"/>
      <c r="G242" s="13"/>
      <c r="H242" s="91"/>
      <c r="I242" s="12"/>
      <c r="J242" s="13"/>
      <c r="K242" s="14"/>
      <c r="L242" s="12">
        <v>27</v>
      </c>
      <c r="M242" s="13">
        <v>2</v>
      </c>
      <c r="N242" s="14">
        <v>0.54277519882518499</v>
      </c>
      <c r="O242" s="67"/>
      <c r="P242" s="59"/>
      <c r="Q242" s="60"/>
      <c r="R242" s="62"/>
      <c r="S242" s="59"/>
      <c r="T242" s="61"/>
      <c r="U242" s="87"/>
      <c r="V242" s="59"/>
      <c r="W242" s="50"/>
    </row>
    <row r="243" spans="1:23" x14ac:dyDescent="0.25">
      <c r="A243" s="36" t="s">
        <v>1165</v>
      </c>
      <c r="B243" s="37" t="s">
        <v>1166</v>
      </c>
      <c r="C243" s="38" t="s">
        <v>1029</v>
      </c>
      <c r="D243" s="38" t="s">
        <v>1036</v>
      </c>
      <c r="E243" s="96">
        <f t="shared" si="3"/>
        <v>1</v>
      </c>
      <c r="F243" s="15"/>
      <c r="G243" s="13"/>
      <c r="H243" s="91"/>
      <c r="I243" s="12"/>
      <c r="J243" s="13"/>
      <c r="K243" s="14"/>
      <c r="L243" s="12">
        <v>17</v>
      </c>
      <c r="M243" s="13">
        <v>2</v>
      </c>
      <c r="N243" s="14">
        <v>3.32169429657782</v>
      </c>
      <c r="O243" s="67"/>
      <c r="P243" s="59"/>
      <c r="Q243" s="60"/>
      <c r="R243" s="62"/>
      <c r="S243" s="59"/>
      <c r="T243" s="61"/>
      <c r="U243" s="87"/>
      <c r="V243" s="59"/>
      <c r="W243" s="50"/>
    </row>
    <row r="244" spans="1:23" x14ac:dyDescent="0.25">
      <c r="A244" s="36" t="s">
        <v>372</v>
      </c>
      <c r="B244" s="37" t="s">
        <v>373</v>
      </c>
      <c r="C244" s="38" t="s">
        <v>1029</v>
      </c>
      <c r="D244" s="38" t="s">
        <v>11</v>
      </c>
      <c r="E244" s="96">
        <f t="shared" si="3"/>
        <v>1</v>
      </c>
      <c r="F244" s="15"/>
      <c r="G244" s="13"/>
      <c r="H244" s="91"/>
      <c r="I244" s="12">
        <v>15</v>
      </c>
      <c r="J244" s="13" t="s">
        <v>120</v>
      </c>
      <c r="K244" s="14">
        <v>1.8633501661590799</v>
      </c>
      <c r="L244" s="12"/>
      <c r="M244" s="13"/>
      <c r="N244" s="14"/>
      <c r="O244" s="67"/>
      <c r="P244" s="59"/>
      <c r="Q244" s="60"/>
      <c r="R244" s="62"/>
      <c r="S244" s="59"/>
      <c r="T244" s="61"/>
      <c r="U244" s="87"/>
      <c r="V244" s="59"/>
      <c r="W244" s="50"/>
    </row>
    <row r="245" spans="1:23" x14ac:dyDescent="0.25">
      <c r="A245" s="36" t="s">
        <v>875</v>
      </c>
      <c r="B245" s="37" t="s">
        <v>876</v>
      </c>
      <c r="C245" s="38" t="s">
        <v>1029</v>
      </c>
      <c r="D245" s="38" t="s">
        <v>1036</v>
      </c>
      <c r="E245" s="96">
        <f t="shared" si="3"/>
        <v>1</v>
      </c>
      <c r="F245" s="15"/>
      <c r="G245" s="13"/>
      <c r="H245" s="91"/>
      <c r="I245" s="12"/>
      <c r="J245" s="13"/>
      <c r="K245" s="14"/>
      <c r="L245" s="12">
        <v>19</v>
      </c>
      <c r="M245" s="13">
        <v>2</v>
      </c>
      <c r="N245" s="14">
        <v>2.2069855443905202</v>
      </c>
      <c r="O245" s="67"/>
      <c r="P245" s="59"/>
      <c r="Q245" s="60"/>
      <c r="R245" s="62"/>
      <c r="S245" s="59"/>
      <c r="T245" s="61"/>
      <c r="U245" s="87"/>
      <c r="V245" s="59"/>
      <c r="W245" s="50"/>
    </row>
    <row r="246" spans="1:23" x14ac:dyDescent="0.25">
      <c r="A246" s="36" t="s">
        <v>1167</v>
      </c>
      <c r="B246" s="37" t="s">
        <v>581</v>
      </c>
      <c r="C246" s="38" t="s">
        <v>1029</v>
      </c>
      <c r="D246" s="38" t="s">
        <v>11</v>
      </c>
      <c r="E246" s="96">
        <f t="shared" si="3"/>
        <v>1</v>
      </c>
      <c r="F246" s="15"/>
      <c r="G246" s="13"/>
      <c r="H246" s="91"/>
      <c r="I246" s="12"/>
      <c r="J246" s="13"/>
      <c r="K246" s="14"/>
      <c r="L246" s="12">
        <v>19</v>
      </c>
      <c r="M246" s="13">
        <v>1</v>
      </c>
      <c r="N246" s="14">
        <v>10.350895193030601</v>
      </c>
      <c r="O246" s="67"/>
      <c r="P246" s="59"/>
      <c r="Q246" s="60"/>
      <c r="R246" s="62"/>
      <c r="S246" s="59"/>
      <c r="T246" s="61"/>
      <c r="U246" s="87"/>
      <c r="V246" s="59"/>
      <c r="W246" s="50"/>
    </row>
    <row r="247" spans="1:23" x14ac:dyDescent="0.25">
      <c r="A247" s="36" t="s">
        <v>1168</v>
      </c>
      <c r="B247" s="37" t="s">
        <v>1169</v>
      </c>
      <c r="C247" s="38" t="s">
        <v>1039</v>
      </c>
      <c r="D247" s="38" t="s">
        <v>11</v>
      </c>
      <c r="E247" s="96">
        <f t="shared" si="3"/>
        <v>1</v>
      </c>
      <c r="F247" s="15"/>
      <c r="G247" s="13"/>
      <c r="H247" s="91"/>
      <c r="I247" s="12"/>
      <c r="J247" s="13"/>
      <c r="K247" s="14"/>
      <c r="L247" s="12">
        <v>19</v>
      </c>
      <c r="M247" s="13">
        <v>1</v>
      </c>
      <c r="N247" s="14">
        <v>0.36217540693274097</v>
      </c>
      <c r="O247" s="67"/>
      <c r="P247" s="59"/>
      <c r="Q247" s="60"/>
      <c r="R247" s="62"/>
      <c r="S247" s="59"/>
      <c r="T247" s="61"/>
      <c r="U247" s="87"/>
      <c r="V247" s="59"/>
      <c r="W247" s="50"/>
    </row>
    <row r="248" spans="1:23" x14ac:dyDescent="0.25">
      <c r="A248" s="36" t="s">
        <v>1170</v>
      </c>
      <c r="B248" s="37" t="s">
        <v>1171</v>
      </c>
      <c r="C248" s="38" t="s">
        <v>1029</v>
      </c>
      <c r="D248" s="38" t="s">
        <v>11</v>
      </c>
      <c r="E248" s="96">
        <f t="shared" si="3"/>
        <v>1</v>
      </c>
      <c r="F248" s="15"/>
      <c r="G248" s="13"/>
      <c r="H248" s="91"/>
      <c r="I248" s="12"/>
      <c r="J248" s="13"/>
      <c r="K248" s="14"/>
      <c r="L248" s="12">
        <v>31</v>
      </c>
      <c r="M248" s="13" t="s">
        <v>120</v>
      </c>
      <c r="N248" s="14">
        <v>1.5320172594413699</v>
      </c>
      <c r="O248" s="67"/>
      <c r="P248" s="59"/>
      <c r="Q248" s="60"/>
      <c r="R248" s="62"/>
      <c r="S248" s="59"/>
      <c r="T248" s="61"/>
      <c r="U248" s="87"/>
      <c r="V248" s="59"/>
      <c r="W248" s="50"/>
    </row>
    <row r="249" spans="1:23" x14ac:dyDescent="0.25">
      <c r="A249" s="36" t="s">
        <v>391</v>
      </c>
      <c r="B249" s="37" t="s">
        <v>392</v>
      </c>
      <c r="C249" s="38" t="s">
        <v>1029</v>
      </c>
      <c r="D249" s="38" t="s">
        <v>1036</v>
      </c>
      <c r="E249" s="96">
        <f t="shared" si="3"/>
        <v>1</v>
      </c>
      <c r="F249" s="15"/>
      <c r="G249" s="13"/>
      <c r="H249" s="91"/>
      <c r="I249" s="12">
        <v>9</v>
      </c>
      <c r="J249" s="13" t="s">
        <v>120</v>
      </c>
      <c r="K249" s="14">
        <v>0.79958819787356605</v>
      </c>
      <c r="L249" s="12"/>
      <c r="M249" s="13"/>
      <c r="N249" s="14"/>
      <c r="O249" s="67"/>
      <c r="P249" s="59"/>
      <c r="Q249" s="60"/>
      <c r="R249" s="62"/>
      <c r="S249" s="59"/>
      <c r="T249" s="61"/>
      <c r="U249" s="87"/>
      <c r="V249" s="59"/>
      <c r="W249" s="50"/>
    </row>
    <row r="250" spans="1:23" x14ac:dyDescent="0.25">
      <c r="A250" s="36" t="s">
        <v>1172</v>
      </c>
      <c r="B250" s="37" t="s">
        <v>1173</v>
      </c>
      <c r="C250" s="38" t="s">
        <v>1029</v>
      </c>
      <c r="D250" s="38" t="s">
        <v>1036</v>
      </c>
      <c r="E250" s="96">
        <f t="shared" si="3"/>
        <v>1</v>
      </c>
      <c r="F250" s="15"/>
      <c r="G250" s="13"/>
      <c r="H250" s="91"/>
      <c r="I250" s="12"/>
      <c r="J250" s="13"/>
      <c r="K250" s="14"/>
      <c r="L250" s="12">
        <v>8</v>
      </c>
      <c r="M250" s="13">
        <v>1</v>
      </c>
      <c r="N250" s="14">
        <v>26.758451210815299</v>
      </c>
      <c r="O250" s="67"/>
      <c r="P250" s="59"/>
      <c r="Q250" s="60"/>
      <c r="R250" s="62"/>
      <c r="S250" s="59"/>
      <c r="T250" s="61"/>
      <c r="U250" s="87"/>
      <c r="V250" s="59"/>
      <c r="W250" s="50"/>
    </row>
    <row r="251" spans="1:23" x14ac:dyDescent="0.25">
      <c r="A251" s="36" t="s">
        <v>1174</v>
      </c>
      <c r="B251" s="37" t="s">
        <v>209</v>
      </c>
      <c r="C251" s="38" t="s">
        <v>1038</v>
      </c>
      <c r="D251" s="38" t="s">
        <v>11</v>
      </c>
      <c r="E251" s="96">
        <f t="shared" si="3"/>
        <v>1</v>
      </c>
      <c r="F251" s="15"/>
      <c r="G251" s="13"/>
      <c r="H251" s="91"/>
      <c r="I251" s="12"/>
      <c r="J251" s="13"/>
      <c r="K251" s="14"/>
      <c r="L251" s="12">
        <v>19</v>
      </c>
      <c r="M251" s="13">
        <v>1</v>
      </c>
      <c r="N251" s="14">
        <v>0.34989646049800099</v>
      </c>
      <c r="O251" s="67"/>
      <c r="P251" s="59"/>
      <c r="Q251" s="60"/>
      <c r="R251" s="62"/>
      <c r="S251" s="59"/>
      <c r="T251" s="61"/>
      <c r="U251" s="87"/>
      <c r="V251" s="59"/>
      <c r="W251" s="50"/>
    </row>
    <row r="252" spans="1:23" x14ac:dyDescent="0.25">
      <c r="A252" s="36" t="s">
        <v>214</v>
      </c>
      <c r="B252" s="37" t="s">
        <v>215</v>
      </c>
      <c r="C252" s="38" t="s">
        <v>1029</v>
      </c>
      <c r="D252" s="38" t="s">
        <v>11</v>
      </c>
      <c r="E252" s="96">
        <f t="shared" si="3"/>
        <v>1</v>
      </c>
      <c r="F252" s="15">
        <v>64</v>
      </c>
      <c r="G252" s="13" t="s">
        <v>120</v>
      </c>
      <c r="H252" s="91">
        <v>1.71650326205202</v>
      </c>
      <c r="I252" s="12"/>
      <c r="J252" s="13"/>
      <c r="K252" s="14"/>
      <c r="L252" s="12"/>
      <c r="M252" s="13"/>
      <c r="N252" s="14"/>
      <c r="O252" s="67"/>
      <c r="P252" s="59"/>
      <c r="Q252" s="60"/>
      <c r="R252" s="58"/>
      <c r="S252" s="59"/>
      <c r="T252" s="61"/>
      <c r="U252" s="87"/>
      <c r="V252" s="59"/>
      <c r="W252" s="50"/>
    </row>
    <row r="253" spans="1:23" x14ac:dyDescent="0.25">
      <c r="A253" s="36" t="s">
        <v>1175</v>
      </c>
      <c r="B253" s="37" t="s">
        <v>1176</v>
      </c>
      <c r="C253" s="38" t="s">
        <v>1039</v>
      </c>
      <c r="D253" s="38" t="s">
        <v>11</v>
      </c>
      <c r="E253" s="96">
        <f t="shared" si="3"/>
        <v>1</v>
      </c>
      <c r="F253" s="15"/>
      <c r="G253" s="13"/>
      <c r="H253" s="91"/>
      <c r="I253" s="12"/>
      <c r="J253" s="13"/>
      <c r="K253" s="14"/>
      <c r="L253" s="12">
        <v>6</v>
      </c>
      <c r="M253" s="13">
        <v>1</v>
      </c>
      <c r="N253" s="14">
        <v>7.3585201937592704</v>
      </c>
      <c r="O253" s="67"/>
      <c r="P253" s="59"/>
      <c r="Q253" s="60"/>
      <c r="R253" s="62"/>
      <c r="S253" s="59"/>
      <c r="T253" s="61"/>
      <c r="U253" s="87"/>
      <c r="V253" s="59"/>
      <c r="W253" s="50"/>
    </row>
    <row r="254" spans="1:23" x14ac:dyDescent="0.25">
      <c r="A254" s="36" t="s">
        <v>1177</v>
      </c>
      <c r="B254" s="37" t="s">
        <v>1178</v>
      </c>
      <c r="C254" s="38" t="s">
        <v>1029</v>
      </c>
      <c r="D254" s="38" t="s">
        <v>1036</v>
      </c>
      <c r="E254" s="96">
        <f t="shared" si="3"/>
        <v>1</v>
      </c>
      <c r="F254" s="15"/>
      <c r="G254" s="13"/>
      <c r="H254" s="91"/>
      <c r="I254" s="12"/>
      <c r="J254" s="13"/>
      <c r="K254" s="14"/>
      <c r="L254" s="12">
        <v>84</v>
      </c>
      <c r="M254" s="13">
        <v>1</v>
      </c>
      <c r="N254" s="14">
        <v>0.72063438673468805</v>
      </c>
      <c r="O254" s="67"/>
      <c r="P254" s="59"/>
      <c r="Q254" s="60"/>
      <c r="R254" s="62"/>
      <c r="S254" s="59"/>
      <c r="T254" s="61"/>
      <c r="U254" s="87"/>
      <c r="V254" s="59"/>
      <c r="W254" s="50"/>
    </row>
    <row r="255" spans="1:23" x14ac:dyDescent="0.25">
      <c r="A255" s="36" t="s">
        <v>1179</v>
      </c>
      <c r="B255" s="37" t="s">
        <v>1180</v>
      </c>
      <c r="C255" s="38" t="s">
        <v>1029</v>
      </c>
      <c r="D255" s="38" t="s">
        <v>1036</v>
      </c>
      <c r="E255" s="96">
        <f t="shared" si="3"/>
        <v>1</v>
      </c>
      <c r="F255" s="15"/>
      <c r="G255" s="13"/>
      <c r="H255" s="91"/>
      <c r="I255" s="12"/>
      <c r="J255" s="13"/>
      <c r="K255" s="14"/>
      <c r="L255" s="12">
        <v>38</v>
      </c>
      <c r="M255" s="13" t="s">
        <v>120</v>
      </c>
      <c r="N255" s="14">
        <v>0.56284839461840697</v>
      </c>
      <c r="O255" s="67"/>
      <c r="P255" s="59"/>
      <c r="Q255" s="60"/>
      <c r="R255" s="62"/>
      <c r="S255" s="59"/>
      <c r="T255" s="61"/>
      <c r="U255" s="87"/>
      <c r="V255" s="59"/>
      <c r="W255" s="50"/>
    </row>
    <row r="256" spans="1:23" x14ac:dyDescent="0.25">
      <c r="A256" s="36" t="s">
        <v>1181</v>
      </c>
      <c r="B256" s="37" t="s">
        <v>1182</v>
      </c>
      <c r="C256" s="38" t="s">
        <v>1029</v>
      </c>
      <c r="D256" s="38" t="s">
        <v>11</v>
      </c>
      <c r="E256" s="96">
        <f t="shared" si="3"/>
        <v>1</v>
      </c>
      <c r="F256" s="15"/>
      <c r="G256" s="13"/>
      <c r="H256" s="91"/>
      <c r="I256" s="12"/>
      <c r="J256" s="13"/>
      <c r="K256" s="14"/>
      <c r="L256" s="12">
        <v>40</v>
      </c>
      <c r="M256" s="13">
        <v>1</v>
      </c>
      <c r="N256" s="14">
        <v>0.44994920567223001</v>
      </c>
      <c r="O256" s="67"/>
      <c r="P256" s="59"/>
      <c r="Q256" s="60"/>
      <c r="R256" s="62"/>
      <c r="S256" s="59"/>
      <c r="T256" s="61"/>
      <c r="U256" s="87"/>
      <c r="V256" s="59"/>
      <c r="W256" s="50"/>
    </row>
    <row r="257" spans="1:24" x14ac:dyDescent="0.25">
      <c r="A257" s="36" t="s">
        <v>1183</v>
      </c>
      <c r="B257" s="37" t="s">
        <v>1184</v>
      </c>
      <c r="C257" s="38" t="s">
        <v>1029</v>
      </c>
      <c r="D257" s="38" t="s">
        <v>11</v>
      </c>
      <c r="E257" s="96">
        <f t="shared" si="3"/>
        <v>1</v>
      </c>
      <c r="F257" s="15"/>
      <c r="G257" s="13"/>
      <c r="H257" s="91"/>
      <c r="I257" s="12"/>
      <c r="J257" s="13"/>
      <c r="K257" s="14"/>
      <c r="L257" s="12">
        <v>20</v>
      </c>
      <c r="M257" s="13">
        <v>1</v>
      </c>
      <c r="N257" s="14">
        <v>0.79052275865827903</v>
      </c>
      <c r="O257" s="67"/>
      <c r="P257" s="59"/>
      <c r="Q257" s="60"/>
      <c r="R257" s="62"/>
      <c r="S257" s="59"/>
      <c r="T257" s="61"/>
      <c r="U257" s="87"/>
      <c r="V257" s="59"/>
      <c r="W257" s="50"/>
    </row>
    <row r="258" spans="1:24" x14ac:dyDescent="0.25">
      <c r="A258" s="36" t="s">
        <v>1186</v>
      </c>
      <c r="B258" s="37" t="s">
        <v>1187</v>
      </c>
      <c r="C258" s="38" t="s">
        <v>1029</v>
      </c>
      <c r="D258" s="38" t="s">
        <v>1036</v>
      </c>
      <c r="E258" s="96">
        <f t="shared" si="3"/>
        <v>1</v>
      </c>
      <c r="F258" s="15"/>
      <c r="G258" s="13"/>
      <c r="H258" s="91"/>
      <c r="I258" s="12"/>
      <c r="J258" s="13"/>
      <c r="K258" s="14"/>
      <c r="L258" s="12">
        <v>7</v>
      </c>
      <c r="M258" s="13">
        <v>1</v>
      </c>
      <c r="N258" s="14">
        <v>1.3634951784479099</v>
      </c>
      <c r="O258" s="67"/>
      <c r="P258" s="59"/>
      <c r="Q258" s="60"/>
      <c r="R258" s="62"/>
      <c r="S258" s="59"/>
      <c r="T258" s="61"/>
      <c r="U258" s="87"/>
      <c r="V258" s="59"/>
      <c r="W258" s="50"/>
    </row>
    <row r="259" spans="1:24" x14ac:dyDescent="0.25">
      <c r="A259" s="36" t="s">
        <v>1188</v>
      </c>
      <c r="B259" s="37" t="s">
        <v>209</v>
      </c>
      <c r="C259" s="38" t="s">
        <v>1029</v>
      </c>
      <c r="D259" s="38" t="s">
        <v>11</v>
      </c>
      <c r="E259" s="96">
        <f t="shared" si="3"/>
        <v>1</v>
      </c>
      <c r="F259" s="15"/>
      <c r="G259" s="13"/>
      <c r="H259" s="91"/>
      <c r="I259" s="12"/>
      <c r="J259" s="13"/>
      <c r="K259" s="14"/>
      <c r="L259" s="12">
        <v>34</v>
      </c>
      <c r="M259" s="13">
        <v>1</v>
      </c>
      <c r="N259" s="14">
        <v>0.29906809223659903</v>
      </c>
      <c r="O259" s="67"/>
      <c r="P259" s="59"/>
      <c r="Q259" s="60"/>
      <c r="R259" s="62"/>
      <c r="S259" s="59"/>
      <c r="T259" s="61"/>
      <c r="U259" s="87"/>
      <c r="V259" s="59"/>
      <c r="W259" s="50"/>
    </row>
    <row r="260" spans="1:24" ht="14.4" thickBot="1" x14ac:dyDescent="0.3">
      <c r="A260" s="16"/>
      <c r="B260" s="17"/>
      <c r="C260" s="18"/>
      <c r="D260" s="18"/>
      <c r="E260" s="19"/>
      <c r="F260" s="79"/>
      <c r="G260" s="77"/>
      <c r="H260" s="112"/>
      <c r="I260" s="79"/>
      <c r="J260" s="77"/>
      <c r="K260" s="78"/>
      <c r="L260" s="79"/>
      <c r="M260" s="77"/>
      <c r="N260" s="78"/>
      <c r="O260" s="77"/>
      <c r="P260" s="77"/>
      <c r="Q260" s="78"/>
      <c r="R260" s="79"/>
      <c r="S260" s="77"/>
      <c r="T260" s="112"/>
      <c r="U260" s="79"/>
      <c r="V260" s="77"/>
      <c r="W260" s="80"/>
    </row>
    <row r="261" spans="1:24" x14ac:dyDescent="0.25">
      <c r="E261" s="27"/>
      <c r="F261" s="120"/>
      <c r="G261" s="120"/>
      <c r="H261" s="142"/>
      <c r="I261" s="120"/>
      <c r="J261" s="120"/>
      <c r="K261" s="142"/>
      <c r="L261" s="120"/>
      <c r="M261" s="120"/>
      <c r="N261" s="142"/>
      <c r="O261" s="120"/>
      <c r="P261" s="120"/>
      <c r="Q261" s="142"/>
      <c r="R261" s="120"/>
      <c r="S261" s="120"/>
      <c r="T261" s="142"/>
      <c r="U261" s="120"/>
      <c r="V261" s="120"/>
      <c r="W261" s="142"/>
      <c r="X261" s="121"/>
    </row>
    <row r="262" spans="1:24" x14ac:dyDescent="0.25">
      <c r="E262" s="27"/>
      <c r="F262" s="120"/>
      <c r="G262" s="120"/>
      <c r="H262" s="142"/>
      <c r="I262" s="120"/>
      <c r="J262" s="120"/>
      <c r="K262" s="142"/>
      <c r="L262" s="120"/>
      <c r="M262" s="120"/>
      <c r="N262" s="142"/>
      <c r="O262" s="120"/>
      <c r="P262" s="120"/>
      <c r="Q262" s="142"/>
      <c r="R262" s="120"/>
      <c r="S262" s="120"/>
      <c r="T262" s="142"/>
      <c r="U262" s="120"/>
      <c r="V262" s="120"/>
      <c r="W262" s="142"/>
      <c r="X262" s="121"/>
    </row>
    <row r="263" spans="1:24" x14ac:dyDescent="0.25">
      <c r="A263" s="81"/>
      <c r="E263" s="27"/>
      <c r="F263" s="81"/>
      <c r="G263" s="81"/>
      <c r="H263" s="90"/>
      <c r="I263" s="81"/>
      <c r="J263" s="81"/>
      <c r="K263" s="90"/>
      <c r="L263" s="81"/>
      <c r="M263" s="81"/>
      <c r="N263" s="90"/>
      <c r="O263" s="81"/>
      <c r="P263" s="81"/>
      <c r="Q263" s="90"/>
      <c r="R263" s="81"/>
      <c r="S263" s="81"/>
      <c r="T263" s="90"/>
      <c r="U263" s="81"/>
      <c r="V263" s="81"/>
      <c r="W263" s="90"/>
      <c r="X263" s="121"/>
    </row>
    <row r="264" spans="1:24" ht="14.4" x14ac:dyDescent="0.3">
      <c r="A264" s="149"/>
      <c r="E264" s="27"/>
      <c r="F264" s="120"/>
      <c r="G264" s="120"/>
      <c r="H264" s="142"/>
      <c r="I264" s="120"/>
      <c r="J264" s="120"/>
      <c r="K264" s="142"/>
      <c r="L264" s="120"/>
      <c r="M264" s="120"/>
      <c r="N264" s="142"/>
      <c r="O264" s="120"/>
      <c r="P264" s="120"/>
      <c r="Q264" s="142"/>
      <c r="R264" s="120"/>
      <c r="S264" s="120"/>
      <c r="T264" s="142"/>
      <c r="U264" s="120"/>
      <c r="V264" s="120"/>
      <c r="W264" s="142"/>
      <c r="X264" s="121"/>
    </row>
    <row r="265" spans="1:24" x14ac:dyDescent="0.25">
      <c r="A265" s="27"/>
      <c r="E265" s="27"/>
      <c r="F265" s="120"/>
      <c r="G265" s="120"/>
      <c r="H265" s="142"/>
      <c r="I265" s="120"/>
      <c r="J265" s="120"/>
      <c r="K265" s="142"/>
      <c r="L265" s="120"/>
      <c r="M265" s="120"/>
      <c r="N265" s="142"/>
      <c r="O265" s="120"/>
      <c r="P265" s="120"/>
      <c r="Q265" s="142"/>
      <c r="R265" s="120"/>
      <c r="S265" s="120"/>
      <c r="T265" s="142"/>
      <c r="U265" s="120"/>
      <c r="V265" s="120"/>
      <c r="W265" s="142"/>
      <c r="X265" s="121"/>
    </row>
    <row r="266" spans="1:24" x14ac:dyDescent="0.25">
      <c r="E266" s="27"/>
      <c r="F266" s="120"/>
      <c r="G266" s="120"/>
      <c r="H266" s="142"/>
      <c r="I266" s="120"/>
      <c r="J266" s="120"/>
      <c r="K266" s="142"/>
      <c r="L266" s="120"/>
      <c r="M266" s="120"/>
      <c r="N266" s="142"/>
      <c r="O266" s="120"/>
      <c r="P266" s="120"/>
      <c r="Q266" s="142"/>
      <c r="R266" s="120"/>
      <c r="S266" s="120"/>
      <c r="T266" s="142"/>
      <c r="U266" s="120"/>
      <c r="V266" s="120"/>
      <c r="W266" s="142"/>
      <c r="X266" s="121"/>
    </row>
    <row r="267" spans="1:24" x14ac:dyDescent="0.25">
      <c r="E267" s="27"/>
      <c r="F267" s="120"/>
      <c r="G267" s="120"/>
      <c r="H267" s="142"/>
      <c r="I267" s="120"/>
      <c r="J267" s="120"/>
      <c r="K267" s="142"/>
      <c r="L267" s="120"/>
      <c r="M267" s="120"/>
      <c r="N267" s="142"/>
      <c r="O267" s="120"/>
      <c r="P267" s="120"/>
      <c r="Q267" s="142"/>
      <c r="R267" s="120"/>
      <c r="S267" s="120"/>
      <c r="T267" s="142"/>
      <c r="U267" s="120"/>
      <c r="V267" s="120"/>
      <c r="W267" s="142"/>
      <c r="X267" s="121"/>
    </row>
    <row r="268" spans="1:24" x14ac:dyDescent="0.25">
      <c r="E268" s="27"/>
      <c r="F268" s="120"/>
      <c r="G268" s="120"/>
      <c r="H268" s="142"/>
      <c r="I268" s="120"/>
      <c r="J268" s="120"/>
      <c r="K268" s="142"/>
      <c r="L268" s="120"/>
      <c r="M268" s="120"/>
      <c r="N268" s="142"/>
      <c r="O268" s="120"/>
      <c r="P268" s="120"/>
      <c r="Q268" s="142"/>
      <c r="R268" s="120"/>
      <c r="S268" s="120"/>
      <c r="T268" s="142"/>
      <c r="U268" s="120"/>
      <c r="V268" s="120"/>
      <c r="W268" s="142"/>
      <c r="X268" s="121"/>
    </row>
    <row r="269" spans="1:24" x14ac:dyDescent="0.25">
      <c r="E269" s="27"/>
      <c r="F269" s="120"/>
      <c r="G269" s="120"/>
      <c r="H269" s="142"/>
      <c r="I269" s="120"/>
      <c r="J269" s="120"/>
      <c r="K269" s="142"/>
      <c r="L269" s="120"/>
      <c r="M269" s="120"/>
      <c r="N269" s="142"/>
      <c r="O269" s="120"/>
      <c r="P269" s="120"/>
      <c r="Q269" s="142"/>
      <c r="R269" s="120"/>
      <c r="S269" s="120"/>
      <c r="T269" s="142"/>
      <c r="U269" s="120"/>
      <c r="V269" s="120"/>
      <c r="W269" s="142"/>
      <c r="X269" s="121"/>
    </row>
    <row r="270" spans="1:24" x14ac:dyDescent="0.25">
      <c r="E270" s="27"/>
      <c r="F270" s="120"/>
      <c r="G270" s="120"/>
      <c r="H270" s="142"/>
      <c r="I270" s="120"/>
      <c r="J270" s="120"/>
      <c r="K270" s="142"/>
      <c r="L270" s="120"/>
      <c r="M270" s="120"/>
      <c r="N270" s="142"/>
      <c r="O270" s="120"/>
      <c r="P270" s="120"/>
      <c r="Q270" s="142"/>
      <c r="R270" s="120"/>
      <c r="S270" s="120"/>
      <c r="T270" s="142"/>
      <c r="U270" s="120"/>
      <c r="V270" s="120"/>
      <c r="W270" s="142"/>
      <c r="X270" s="121"/>
    </row>
    <row r="271" spans="1:24" x14ac:dyDescent="0.25">
      <c r="E271" s="27"/>
      <c r="F271" s="120"/>
      <c r="G271" s="120"/>
      <c r="H271" s="142"/>
      <c r="I271" s="120"/>
      <c r="J271" s="120"/>
      <c r="K271" s="142"/>
      <c r="L271" s="120"/>
      <c r="M271" s="120"/>
      <c r="N271" s="142"/>
      <c r="O271" s="120"/>
      <c r="P271" s="120"/>
      <c r="Q271" s="142"/>
      <c r="R271" s="120"/>
      <c r="S271" s="120"/>
      <c r="T271" s="142"/>
      <c r="U271" s="120"/>
      <c r="V271" s="120"/>
      <c r="W271" s="142"/>
      <c r="X271" s="121"/>
    </row>
    <row r="272" spans="1:24" x14ac:dyDescent="0.25">
      <c r="E272" s="27"/>
      <c r="F272" s="120"/>
      <c r="G272" s="120"/>
      <c r="H272" s="142"/>
      <c r="I272" s="120"/>
      <c r="J272" s="120"/>
      <c r="K272" s="142"/>
      <c r="L272" s="120"/>
      <c r="M272" s="120"/>
      <c r="N272" s="142"/>
      <c r="O272" s="120"/>
      <c r="P272" s="120"/>
      <c r="Q272" s="142"/>
      <c r="R272" s="120"/>
      <c r="S272" s="120"/>
      <c r="T272" s="142"/>
      <c r="U272" s="120"/>
      <c r="V272" s="120"/>
      <c r="W272" s="142"/>
      <c r="X272" s="121"/>
    </row>
    <row r="273" spans="5:24" x14ac:dyDescent="0.25">
      <c r="E273" s="27"/>
      <c r="F273" s="120"/>
      <c r="G273" s="120"/>
      <c r="H273" s="142"/>
      <c r="I273" s="120"/>
      <c r="J273" s="120"/>
      <c r="K273" s="142"/>
      <c r="L273" s="120"/>
      <c r="M273" s="120"/>
      <c r="N273" s="142"/>
      <c r="O273" s="120"/>
      <c r="P273" s="120"/>
      <c r="Q273" s="142"/>
      <c r="R273" s="120"/>
      <c r="S273" s="120"/>
      <c r="T273" s="142"/>
      <c r="U273" s="120"/>
      <c r="V273" s="120"/>
      <c r="W273" s="142"/>
      <c r="X273" s="121"/>
    </row>
    <row r="274" spans="5:24" x14ac:dyDescent="0.25">
      <c r="E274" s="27"/>
      <c r="F274" s="120"/>
      <c r="G274" s="120"/>
      <c r="H274" s="142"/>
      <c r="I274" s="120"/>
      <c r="J274" s="120"/>
      <c r="K274" s="142"/>
      <c r="L274" s="120"/>
      <c r="M274" s="120"/>
      <c r="N274" s="142"/>
      <c r="O274" s="120"/>
      <c r="P274" s="120"/>
      <c r="Q274" s="142"/>
      <c r="R274" s="120"/>
      <c r="S274" s="120"/>
      <c r="T274" s="142"/>
      <c r="U274" s="120"/>
      <c r="V274" s="120"/>
      <c r="W274" s="142"/>
      <c r="X274" s="121"/>
    </row>
    <row r="275" spans="5:24" x14ac:dyDescent="0.25">
      <c r="E275" s="27"/>
      <c r="F275" s="120"/>
      <c r="G275" s="120"/>
      <c r="H275" s="142"/>
      <c r="I275" s="120"/>
      <c r="J275" s="120"/>
      <c r="K275" s="142"/>
      <c r="L275" s="120"/>
      <c r="M275" s="120"/>
      <c r="N275" s="142"/>
      <c r="O275" s="120"/>
      <c r="P275" s="120"/>
      <c r="Q275" s="142"/>
      <c r="R275" s="120"/>
      <c r="S275" s="120"/>
      <c r="T275" s="142"/>
      <c r="U275" s="120"/>
      <c r="V275" s="120"/>
      <c r="W275" s="142"/>
      <c r="X275" s="121"/>
    </row>
    <row r="276" spans="5:24" x14ac:dyDescent="0.25">
      <c r="E276" s="27"/>
      <c r="F276" s="120"/>
      <c r="G276" s="120"/>
      <c r="H276" s="142"/>
      <c r="I276" s="120"/>
      <c r="J276" s="120"/>
      <c r="K276" s="142"/>
      <c r="L276" s="120"/>
      <c r="M276" s="120"/>
      <c r="N276" s="142"/>
      <c r="O276" s="120"/>
      <c r="P276" s="120"/>
      <c r="Q276" s="142"/>
      <c r="R276" s="120"/>
      <c r="S276" s="120"/>
      <c r="T276" s="142"/>
      <c r="U276" s="120"/>
      <c r="V276" s="120"/>
      <c r="W276" s="142"/>
      <c r="X276" s="121"/>
    </row>
    <row r="277" spans="5:24" x14ac:dyDescent="0.25">
      <c r="E277" s="27"/>
      <c r="F277" s="120"/>
      <c r="G277" s="120"/>
      <c r="H277" s="142"/>
      <c r="I277" s="120"/>
      <c r="J277" s="120"/>
      <c r="K277" s="142"/>
      <c r="L277" s="120"/>
      <c r="M277" s="120"/>
      <c r="N277" s="142"/>
      <c r="O277" s="120"/>
      <c r="P277" s="120"/>
      <c r="Q277" s="142"/>
      <c r="R277" s="120"/>
      <c r="S277" s="120"/>
      <c r="T277" s="142"/>
      <c r="U277" s="120"/>
      <c r="V277" s="120"/>
      <c r="W277" s="142"/>
      <c r="X277" s="121"/>
    </row>
    <row r="278" spans="5:24" x14ac:dyDescent="0.25">
      <c r="E278" s="27"/>
      <c r="F278" s="120"/>
      <c r="G278" s="120"/>
      <c r="H278" s="142"/>
      <c r="I278" s="120"/>
      <c r="J278" s="120"/>
      <c r="K278" s="142"/>
      <c r="L278" s="120"/>
      <c r="M278" s="120"/>
      <c r="N278" s="142"/>
      <c r="O278" s="120"/>
      <c r="P278" s="120"/>
      <c r="Q278" s="142"/>
      <c r="R278" s="120"/>
      <c r="S278" s="120"/>
      <c r="T278" s="142"/>
      <c r="U278" s="120"/>
      <c r="V278" s="120"/>
      <c r="W278" s="142"/>
      <c r="X278" s="121"/>
    </row>
    <row r="279" spans="5:24" x14ac:dyDescent="0.25">
      <c r="E279" s="27"/>
      <c r="F279" s="120"/>
      <c r="G279" s="120"/>
      <c r="H279" s="142"/>
      <c r="I279" s="120"/>
      <c r="J279" s="120"/>
      <c r="K279" s="142"/>
      <c r="L279" s="120"/>
      <c r="M279" s="120"/>
      <c r="N279" s="142"/>
      <c r="O279" s="120"/>
      <c r="P279" s="120"/>
      <c r="Q279" s="142"/>
      <c r="R279" s="120"/>
      <c r="S279" s="120"/>
      <c r="T279" s="142"/>
      <c r="U279" s="120"/>
      <c r="V279" s="120"/>
      <c r="W279" s="142"/>
      <c r="X279" s="121"/>
    </row>
    <row r="280" spans="5:24" x14ac:dyDescent="0.25">
      <c r="E280" s="27"/>
      <c r="F280" s="120"/>
      <c r="G280" s="120"/>
      <c r="H280" s="142"/>
      <c r="I280" s="120"/>
      <c r="J280" s="120"/>
      <c r="K280" s="142"/>
      <c r="L280" s="120"/>
      <c r="M280" s="120"/>
      <c r="N280" s="142"/>
      <c r="O280" s="120"/>
      <c r="P280" s="120"/>
      <c r="Q280" s="142"/>
      <c r="R280" s="120"/>
      <c r="S280" s="120"/>
      <c r="T280" s="142"/>
      <c r="U280" s="120"/>
      <c r="V280" s="120"/>
      <c r="W280" s="142"/>
      <c r="X280" s="121"/>
    </row>
    <row r="281" spans="5:24" x14ac:dyDescent="0.25">
      <c r="E281" s="27"/>
      <c r="F281" s="120"/>
      <c r="G281" s="120"/>
      <c r="H281" s="142"/>
      <c r="I281" s="120"/>
      <c r="J281" s="120"/>
      <c r="K281" s="142"/>
      <c r="L281" s="120"/>
      <c r="M281" s="120"/>
      <c r="N281" s="142"/>
      <c r="O281" s="120"/>
      <c r="P281" s="120"/>
      <c r="Q281" s="142"/>
      <c r="R281" s="120"/>
      <c r="S281" s="120"/>
      <c r="T281" s="142"/>
      <c r="U281" s="120"/>
      <c r="V281" s="120"/>
      <c r="W281" s="142"/>
      <c r="X281" s="121"/>
    </row>
    <row r="282" spans="5:24" x14ac:dyDescent="0.25">
      <c r="E282" s="27"/>
      <c r="F282" s="120"/>
      <c r="G282" s="120"/>
      <c r="H282" s="142"/>
      <c r="I282" s="120"/>
      <c r="J282" s="120"/>
      <c r="K282" s="142"/>
      <c r="L282" s="120"/>
      <c r="M282" s="120"/>
      <c r="N282" s="142"/>
      <c r="O282" s="120"/>
      <c r="P282" s="120"/>
      <c r="Q282" s="142"/>
      <c r="R282" s="120"/>
      <c r="S282" s="120"/>
      <c r="T282" s="142"/>
      <c r="U282" s="120"/>
      <c r="V282" s="120"/>
      <c r="W282" s="142"/>
      <c r="X282" s="121"/>
    </row>
    <row r="283" spans="5:24" x14ac:dyDescent="0.25">
      <c r="E283" s="27"/>
      <c r="F283" s="120"/>
      <c r="G283" s="120"/>
      <c r="H283" s="142"/>
      <c r="I283" s="120"/>
      <c r="J283" s="120"/>
      <c r="K283" s="142"/>
      <c r="L283" s="120"/>
      <c r="M283" s="120"/>
      <c r="N283" s="142"/>
      <c r="O283" s="120"/>
      <c r="P283" s="120"/>
      <c r="Q283" s="142"/>
      <c r="R283" s="120"/>
      <c r="S283" s="120"/>
      <c r="T283" s="142"/>
      <c r="U283" s="120"/>
      <c r="V283" s="120"/>
      <c r="W283" s="142"/>
      <c r="X283" s="121"/>
    </row>
    <row r="284" spans="5:24" x14ac:dyDescent="0.25">
      <c r="E284" s="27"/>
      <c r="F284" s="120"/>
      <c r="G284" s="120"/>
      <c r="H284" s="142"/>
      <c r="I284" s="120"/>
      <c r="J284" s="120"/>
      <c r="K284" s="142"/>
      <c r="L284" s="120"/>
      <c r="M284" s="120"/>
      <c r="N284" s="142"/>
      <c r="O284" s="120"/>
      <c r="P284" s="120"/>
      <c r="Q284" s="142"/>
      <c r="R284" s="120"/>
      <c r="S284" s="120"/>
      <c r="T284" s="142"/>
      <c r="U284" s="120"/>
      <c r="V284" s="120"/>
      <c r="W284" s="142"/>
      <c r="X284" s="121"/>
    </row>
    <row r="285" spans="5:24" x14ac:dyDescent="0.25">
      <c r="E285" s="27"/>
      <c r="F285" s="120"/>
      <c r="G285" s="120"/>
      <c r="H285" s="142"/>
      <c r="I285" s="120"/>
      <c r="J285" s="120"/>
      <c r="K285" s="142"/>
      <c r="L285" s="120"/>
      <c r="M285" s="120"/>
      <c r="N285" s="142"/>
      <c r="O285" s="120"/>
      <c r="P285" s="120"/>
      <c r="Q285" s="142"/>
      <c r="R285" s="120"/>
      <c r="S285" s="120"/>
      <c r="T285" s="142"/>
      <c r="U285" s="120"/>
      <c r="V285" s="120"/>
      <c r="W285" s="142"/>
      <c r="X285" s="121"/>
    </row>
    <row r="286" spans="5:24" x14ac:dyDescent="0.25">
      <c r="E286" s="27"/>
      <c r="F286" s="120"/>
      <c r="G286" s="120"/>
      <c r="H286" s="142"/>
      <c r="I286" s="120"/>
      <c r="J286" s="120"/>
      <c r="K286" s="142"/>
      <c r="L286" s="120"/>
      <c r="M286" s="120"/>
      <c r="N286" s="142"/>
      <c r="O286" s="120"/>
      <c r="P286" s="120"/>
      <c r="Q286" s="142"/>
      <c r="R286" s="120"/>
      <c r="S286" s="120"/>
      <c r="T286" s="142"/>
      <c r="U286" s="120"/>
      <c r="V286" s="120"/>
      <c r="W286" s="142"/>
      <c r="X286" s="121"/>
    </row>
    <row r="287" spans="5:24" x14ac:dyDescent="0.25">
      <c r="E287" s="27"/>
      <c r="F287" s="120"/>
      <c r="G287" s="120"/>
      <c r="H287" s="142"/>
      <c r="I287" s="120"/>
      <c r="J287" s="120"/>
      <c r="K287" s="142"/>
      <c r="L287" s="120"/>
      <c r="M287" s="120"/>
      <c r="N287" s="142"/>
      <c r="O287" s="120"/>
      <c r="P287" s="120"/>
      <c r="Q287" s="142"/>
      <c r="R287" s="120"/>
      <c r="S287" s="120"/>
      <c r="T287" s="142"/>
      <c r="U287" s="120"/>
      <c r="V287" s="120"/>
      <c r="W287" s="142"/>
      <c r="X287" s="121"/>
    </row>
    <row r="288" spans="5:24" x14ac:dyDescent="0.25">
      <c r="E288" s="27"/>
      <c r="F288" s="120"/>
      <c r="G288" s="120"/>
      <c r="H288" s="142"/>
      <c r="I288" s="120"/>
      <c r="J288" s="120"/>
      <c r="K288" s="142"/>
      <c r="L288" s="120"/>
      <c r="M288" s="120"/>
      <c r="N288" s="142"/>
      <c r="O288" s="120"/>
      <c r="P288" s="120"/>
      <c r="Q288" s="142"/>
      <c r="R288" s="120"/>
      <c r="S288" s="120"/>
      <c r="T288" s="142"/>
      <c r="U288" s="120"/>
      <c r="V288" s="120"/>
      <c r="W288" s="142"/>
      <c r="X288" s="121"/>
    </row>
    <row r="289" spans="5:24" x14ac:dyDescent="0.25">
      <c r="E289" s="27"/>
      <c r="F289" s="120"/>
      <c r="G289" s="120"/>
      <c r="H289" s="142"/>
      <c r="I289" s="120"/>
      <c r="J289" s="120"/>
      <c r="K289" s="142"/>
      <c r="L289" s="120"/>
      <c r="M289" s="120"/>
      <c r="N289" s="142"/>
      <c r="O289" s="120"/>
      <c r="P289" s="120"/>
      <c r="Q289" s="142"/>
      <c r="R289" s="120"/>
      <c r="S289" s="120"/>
      <c r="T289" s="142"/>
      <c r="U289" s="120"/>
      <c r="V289" s="120"/>
      <c r="W289" s="142"/>
      <c r="X289" s="121"/>
    </row>
    <row r="290" spans="5:24" x14ac:dyDescent="0.25">
      <c r="E290" s="27"/>
      <c r="F290" s="120"/>
      <c r="G290" s="120"/>
      <c r="H290" s="142"/>
      <c r="I290" s="120"/>
      <c r="J290" s="120"/>
      <c r="K290" s="142"/>
      <c r="L290" s="120"/>
      <c r="M290" s="120"/>
      <c r="N290" s="142"/>
      <c r="O290" s="120"/>
      <c r="P290" s="120"/>
      <c r="Q290" s="142"/>
      <c r="R290" s="120"/>
      <c r="S290" s="120"/>
      <c r="T290" s="142"/>
      <c r="U290" s="120"/>
      <c r="V290" s="120"/>
      <c r="W290" s="142"/>
      <c r="X290" s="121"/>
    </row>
    <row r="291" spans="5:24" x14ac:dyDescent="0.25">
      <c r="E291" s="27"/>
      <c r="F291" s="120"/>
      <c r="G291" s="120"/>
      <c r="H291" s="142"/>
      <c r="I291" s="120"/>
      <c r="J291" s="120"/>
      <c r="K291" s="142"/>
      <c r="L291" s="120"/>
      <c r="M291" s="120"/>
      <c r="N291" s="142"/>
      <c r="O291" s="120"/>
      <c r="P291" s="120"/>
      <c r="Q291" s="142"/>
      <c r="R291" s="120"/>
      <c r="S291" s="120"/>
      <c r="T291" s="142"/>
      <c r="U291" s="120"/>
      <c r="V291" s="120"/>
      <c r="W291" s="142"/>
      <c r="X291" s="121"/>
    </row>
    <row r="292" spans="5:24" x14ac:dyDescent="0.25">
      <c r="E292" s="27"/>
      <c r="F292" s="120"/>
      <c r="G292" s="120"/>
      <c r="H292" s="142"/>
      <c r="I292" s="120"/>
      <c r="J292" s="120"/>
      <c r="K292" s="142"/>
      <c r="L292" s="120"/>
      <c r="M292" s="120"/>
      <c r="N292" s="142"/>
      <c r="O292" s="120"/>
      <c r="P292" s="120"/>
      <c r="Q292" s="142"/>
      <c r="R292" s="120"/>
      <c r="S292" s="120"/>
      <c r="T292" s="142"/>
      <c r="U292" s="120"/>
      <c r="V292" s="120"/>
      <c r="W292" s="142"/>
      <c r="X292" s="121"/>
    </row>
    <row r="293" spans="5:24" x14ac:dyDescent="0.25">
      <c r="E293" s="27"/>
      <c r="F293" s="120"/>
      <c r="G293" s="120"/>
      <c r="H293" s="142"/>
      <c r="I293" s="120"/>
      <c r="J293" s="120"/>
      <c r="K293" s="142"/>
      <c r="L293" s="120"/>
      <c r="M293" s="120"/>
      <c r="N293" s="142"/>
      <c r="O293" s="120"/>
      <c r="P293" s="120"/>
      <c r="Q293" s="142"/>
      <c r="R293" s="120"/>
      <c r="S293" s="120"/>
      <c r="T293" s="142"/>
      <c r="U293" s="120"/>
      <c r="V293" s="120"/>
      <c r="W293" s="142"/>
      <c r="X293" s="121"/>
    </row>
    <row r="294" spans="5:24" x14ac:dyDescent="0.25">
      <c r="E294" s="27"/>
      <c r="F294" s="120"/>
      <c r="G294" s="120"/>
      <c r="H294" s="142"/>
      <c r="I294" s="120"/>
      <c r="J294" s="120"/>
      <c r="K294" s="142"/>
      <c r="L294" s="120"/>
      <c r="M294" s="120"/>
      <c r="N294" s="142"/>
      <c r="O294" s="120"/>
      <c r="P294" s="120"/>
      <c r="Q294" s="142"/>
      <c r="R294" s="120"/>
      <c r="S294" s="120"/>
      <c r="T294" s="142"/>
      <c r="U294" s="120"/>
      <c r="V294" s="120"/>
      <c r="W294" s="142"/>
      <c r="X294" s="121"/>
    </row>
    <row r="295" spans="5:24" x14ac:dyDescent="0.25">
      <c r="E295" s="27"/>
      <c r="F295" s="120"/>
      <c r="G295" s="120"/>
      <c r="H295" s="142"/>
      <c r="I295" s="120"/>
      <c r="J295" s="120"/>
      <c r="K295" s="142"/>
      <c r="L295" s="120"/>
      <c r="M295" s="120"/>
      <c r="N295" s="142"/>
      <c r="O295" s="120"/>
      <c r="P295" s="120"/>
      <c r="Q295" s="142"/>
      <c r="R295" s="120"/>
      <c r="S295" s="120"/>
      <c r="T295" s="142"/>
      <c r="U295" s="120"/>
      <c r="V295" s="120"/>
      <c r="W295" s="142"/>
      <c r="X295" s="121"/>
    </row>
    <row r="296" spans="5:24" x14ac:dyDescent="0.25">
      <c r="E296" s="27"/>
      <c r="F296" s="120"/>
      <c r="G296" s="120"/>
      <c r="H296" s="142"/>
      <c r="I296" s="120"/>
      <c r="J296" s="120"/>
      <c r="K296" s="142"/>
      <c r="L296" s="120"/>
      <c r="M296" s="120"/>
      <c r="N296" s="142"/>
      <c r="O296" s="120"/>
      <c r="P296" s="120"/>
      <c r="Q296" s="142"/>
      <c r="R296" s="120"/>
      <c r="S296" s="120"/>
      <c r="T296" s="142"/>
      <c r="U296" s="120"/>
      <c r="V296" s="120"/>
      <c r="W296" s="142"/>
      <c r="X296" s="121"/>
    </row>
    <row r="297" spans="5:24" x14ac:dyDescent="0.25">
      <c r="E297" s="27"/>
      <c r="F297" s="120"/>
      <c r="G297" s="120"/>
      <c r="H297" s="142"/>
      <c r="I297" s="120"/>
      <c r="J297" s="120"/>
      <c r="K297" s="142"/>
      <c r="L297" s="120"/>
      <c r="M297" s="120"/>
      <c r="N297" s="142"/>
      <c r="O297" s="120"/>
      <c r="P297" s="120"/>
      <c r="Q297" s="142"/>
      <c r="R297" s="120"/>
      <c r="S297" s="120"/>
      <c r="T297" s="142"/>
      <c r="U297" s="120"/>
      <c r="V297" s="120"/>
      <c r="W297" s="142"/>
      <c r="X297" s="121"/>
    </row>
    <row r="298" spans="5:24" x14ac:dyDescent="0.25">
      <c r="E298" s="27"/>
      <c r="F298" s="120"/>
      <c r="G298" s="120"/>
      <c r="H298" s="142"/>
      <c r="I298" s="120"/>
      <c r="J298" s="120"/>
      <c r="K298" s="142"/>
      <c r="L298" s="120"/>
      <c r="M298" s="120"/>
      <c r="N298" s="142"/>
      <c r="O298" s="120"/>
      <c r="P298" s="120"/>
      <c r="Q298" s="142"/>
      <c r="R298" s="120"/>
      <c r="S298" s="120"/>
      <c r="T298" s="142"/>
      <c r="U298" s="120"/>
      <c r="V298" s="120"/>
      <c r="W298" s="142"/>
      <c r="X298" s="121"/>
    </row>
    <row r="299" spans="5:24" x14ac:dyDescent="0.25">
      <c r="E299" s="27"/>
      <c r="F299" s="120"/>
      <c r="G299" s="120"/>
      <c r="H299" s="142"/>
      <c r="I299" s="120"/>
      <c r="J299" s="120"/>
      <c r="K299" s="142"/>
      <c r="L299" s="120"/>
      <c r="M299" s="120"/>
      <c r="N299" s="142"/>
      <c r="O299" s="120"/>
      <c r="P299" s="120"/>
      <c r="Q299" s="142"/>
      <c r="R299" s="120"/>
      <c r="S299" s="120"/>
      <c r="T299" s="142"/>
      <c r="U299" s="120"/>
      <c r="V299" s="120"/>
      <c r="W299" s="142"/>
      <c r="X299" s="121"/>
    </row>
    <row r="300" spans="5:24" x14ac:dyDescent="0.25">
      <c r="E300" s="27"/>
      <c r="F300" s="120"/>
      <c r="G300" s="120"/>
      <c r="H300" s="142"/>
      <c r="I300" s="120"/>
      <c r="J300" s="120"/>
      <c r="K300" s="142"/>
      <c r="L300" s="120"/>
      <c r="M300" s="120"/>
      <c r="N300" s="142"/>
      <c r="O300" s="120"/>
      <c r="P300" s="120"/>
      <c r="Q300" s="142"/>
      <c r="R300" s="120"/>
      <c r="S300" s="120"/>
      <c r="T300" s="142"/>
      <c r="U300" s="120"/>
      <c r="V300" s="120"/>
      <c r="W300" s="142"/>
      <c r="X300" s="121"/>
    </row>
    <row r="301" spans="5:24" x14ac:dyDescent="0.25">
      <c r="E301" s="27"/>
      <c r="F301" s="120"/>
      <c r="G301" s="120"/>
      <c r="H301" s="142"/>
      <c r="I301" s="120"/>
      <c r="J301" s="120"/>
      <c r="K301" s="142"/>
      <c r="L301" s="120"/>
      <c r="M301" s="120"/>
      <c r="N301" s="142"/>
      <c r="O301" s="120"/>
      <c r="P301" s="120"/>
      <c r="Q301" s="142"/>
      <c r="R301" s="120"/>
      <c r="S301" s="120"/>
      <c r="T301" s="142"/>
      <c r="U301" s="120"/>
      <c r="V301" s="120"/>
      <c r="W301" s="142"/>
      <c r="X301" s="121"/>
    </row>
    <row r="302" spans="5:24" x14ac:dyDescent="0.25">
      <c r="E302" s="27"/>
      <c r="F302" s="120"/>
      <c r="G302" s="120"/>
      <c r="H302" s="142"/>
      <c r="I302" s="120"/>
      <c r="J302" s="120"/>
      <c r="K302" s="142"/>
      <c r="L302" s="120"/>
      <c r="M302" s="120"/>
      <c r="N302" s="142"/>
      <c r="O302" s="120"/>
      <c r="P302" s="120"/>
      <c r="Q302" s="142"/>
      <c r="R302" s="120"/>
      <c r="S302" s="120"/>
      <c r="T302" s="142"/>
      <c r="U302" s="120"/>
      <c r="V302" s="120"/>
      <c r="W302" s="142"/>
      <c r="X302" s="121"/>
    </row>
    <row r="303" spans="5:24" x14ac:dyDescent="0.25">
      <c r="E303" s="27"/>
      <c r="F303" s="120"/>
      <c r="G303" s="120"/>
      <c r="H303" s="142"/>
      <c r="I303" s="120"/>
      <c r="J303" s="120"/>
      <c r="K303" s="142"/>
      <c r="L303" s="120"/>
      <c r="M303" s="120"/>
      <c r="N303" s="142"/>
      <c r="O303" s="120"/>
      <c r="P303" s="120"/>
      <c r="Q303" s="142"/>
      <c r="R303" s="120"/>
      <c r="S303" s="120"/>
      <c r="T303" s="142"/>
      <c r="U303" s="120"/>
      <c r="V303" s="120"/>
      <c r="W303" s="142"/>
      <c r="X303" s="121"/>
    </row>
    <row r="304" spans="5:24" x14ac:dyDescent="0.25">
      <c r="E304" s="27"/>
      <c r="F304" s="120"/>
      <c r="G304" s="120"/>
      <c r="H304" s="142"/>
      <c r="I304" s="120"/>
      <c r="J304" s="120"/>
      <c r="K304" s="142"/>
      <c r="L304" s="120"/>
      <c r="M304" s="120"/>
      <c r="N304" s="142"/>
      <c r="O304" s="120"/>
      <c r="P304" s="120"/>
      <c r="Q304" s="142"/>
      <c r="R304" s="120"/>
      <c r="S304" s="120"/>
      <c r="T304" s="142"/>
      <c r="U304" s="120"/>
      <c r="V304" s="120"/>
      <c r="W304" s="142"/>
      <c r="X304" s="121"/>
    </row>
    <row r="305" spans="5:24" x14ac:dyDescent="0.25">
      <c r="E305" s="27"/>
      <c r="F305" s="120"/>
      <c r="G305" s="120"/>
      <c r="H305" s="142"/>
      <c r="I305" s="120"/>
      <c r="J305" s="120"/>
      <c r="K305" s="142"/>
      <c r="L305" s="120"/>
      <c r="M305" s="120"/>
      <c r="N305" s="142"/>
      <c r="O305" s="120"/>
      <c r="P305" s="120"/>
      <c r="Q305" s="142"/>
      <c r="R305" s="120"/>
      <c r="S305" s="120"/>
      <c r="T305" s="142"/>
      <c r="U305" s="120"/>
      <c r="V305" s="120"/>
      <c r="W305" s="142"/>
      <c r="X305" s="121"/>
    </row>
    <row r="306" spans="5:24" x14ac:dyDescent="0.25">
      <c r="E306" s="27"/>
      <c r="F306" s="120"/>
      <c r="G306" s="120"/>
      <c r="H306" s="142"/>
      <c r="I306" s="120"/>
      <c r="J306" s="120"/>
      <c r="K306" s="142"/>
      <c r="L306" s="120"/>
      <c r="M306" s="120"/>
      <c r="N306" s="142"/>
      <c r="O306" s="120"/>
      <c r="P306" s="120"/>
      <c r="Q306" s="142"/>
      <c r="R306" s="120"/>
      <c r="S306" s="120"/>
      <c r="T306" s="142"/>
      <c r="U306" s="120"/>
      <c r="V306" s="120"/>
      <c r="W306" s="142"/>
      <c r="X306" s="121"/>
    </row>
    <row r="307" spans="5:24" x14ac:dyDescent="0.25">
      <c r="E307" s="27"/>
      <c r="F307" s="120"/>
      <c r="G307" s="120"/>
      <c r="H307" s="142"/>
      <c r="I307" s="120"/>
      <c r="J307" s="120"/>
      <c r="K307" s="142"/>
      <c r="L307" s="120"/>
      <c r="M307" s="120"/>
      <c r="N307" s="142"/>
      <c r="O307" s="120"/>
      <c r="P307" s="120"/>
      <c r="Q307" s="142"/>
      <c r="R307" s="120"/>
      <c r="S307" s="120"/>
      <c r="T307" s="142"/>
      <c r="U307" s="120"/>
      <c r="V307" s="120"/>
      <c r="W307" s="142"/>
      <c r="X307" s="121"/>
    </row>
    <row r="308" spans="5:24" x14ac:dyDescent="0.25">
      <c r="E308" s="27"/>
      <c r="F308" s="120"/>
      <c r="G308" s="120"/>
      <c r="H308" s="142"/>
      <c r="I308" s="120"/>
      <c r="J308" s="120"/>
      <c r="K308" s="142"/>
      <c r="L308" s="120"/>
      <c r="M308" s="120"/>
      <c r="N308" s="142"/>
      <c r="O308" s="120"/>
      <c r="P308" s="120"/>
      <c r="Q308" s="142"/>
      <c r="R308" s="120"/>
      <c r="S308" s="120"/>
      <c r="T308" s="142"/>
      <c r="U308" s="120"/>
      <c r="V308" s="120"/>
      <c r="W308" s="142"/>
      <c r="X308" s="121"/>
    </row>
    <row r="309" spans="5:24" x14ac:dyDescent="0.25">
      <c r="E309" s="27"/>
      <c r="F309" s="120"/>
      <c r="G309" s="120"/>
      <c r="H309" s="142"/>
      <c r="I309" s="120"/>
      <c r="J309" s="120"/>
      <c r="K309" s="142"/>
      <c r="L309" s="120"/>
      <c r="M309" s="120"/>
      <c r="N309" s="142"/>
      <c r="O309" s="120"/>
      <c r="P309" s="120"/>
      <c r="Q309" s="142"/>
      <c r="R309" s="120"/>
      <c r="S309" s="120"/>
      <c r="T309" s="142"/>
      <c r="U309" s="120"/>
      <c r="V309" s="120"/>
      <c r="W309" s="142"/>
      <c r="X309" s="121"/>
    </row>
    <row r="310" spans="5:24" x14ac:dyDescent="0.25">
      <c r="E310" s="27"/>
      <c r="F310" s="120"/>
      <c r="G310" s="120"/>
      <c r="H310" s="142"/>
      <c r="I310" s="120"/>
      <c r="J310" s="120"/>
      <c r="K310" s="142"/>
      <c r="L310" s="120"/>
      <c r="M310" s="120"/>
      <c r="N310" s="142"/>
      <c r="O310" s="120"/>
      <c r="P310" s="120"/>
      <c r="Q310" s="142"/>
      <c r="R310" s="120"/>
      <c r="S310" s="120"/>
      <c r="T310" s="142"/>
      <c r="U310" s="120"/>
      <c r="V310" s="120"/>
      <c r="W310" s="142"/>
      <c r="X310" s="121"/>
    </row>
    <row r="311" spans="5:24" x14ac:dyDescent="0.25">
      <c r="E311" s="27"/>
      <c r="F311" s="120"/>
      <c r="G311" s="120"/>
      <c r="H311" s="142"/>
      <c r="I311" s="120"/>
      <c r="J311" s="120"/>
      <c r="K311" s="142"/>
      <c r="L311" s="120"/>
      <c r="M311" s="120"/>
      <c r="N311" s="142"/>
      <c r="O311" s="120"/>
      <c r="P311" s="120"/>
      <c r="Q311" s="142"/>
      <c r="R311" s="120"/>
      <c r="S311" s="120"/>
      <c r="T311" s="142"/>
      <c r="U311" s="120"/>
      <c r="V311" s="120"/>
      <c r="W311" s="142"/>
      <c r="X311" s="121"/>
    </row>
    <row r="312" spans="5:24" x14ac:dyDescent="0.25">
      <c r="E312" s="27"/>
      <c r="F312" s="120"/>
      <c r="G312" s="120"/>
      <c r="H312" s="142"/>
      <c r="I312" s="120"/>
      <c r="J312" s="120"/>
      <c r="K312" s="142"/>
      <c r="L312" s="120"/>
      <c r="M312" s="120"/>
      <c r="N312" s="142"/>
      <c r="O312" s="120"/>
      <c r="P312" s="120"/>
      <c r="Q312" s="142"/>
      <c r="R312" s="120"/>
      <c r="S312" s="120"/>
      <c r="T312" s="142"/>
      <c r="U312" s="120"/>
      <c r="V312" s="120"/>
      <c r="W312" s="142"/>
      <c r="X312" s="121"/>
    </row>
    <row r="313" spans="5:24" x14ac:dyDescent="0.25">
      <c r="E313" s="27"/>
      <c r="F313" s="120"/>
      <c r="G313" s="120"/>
      <c r="H313" s="142"/>
      <c r="I313" s="120"/>
      <c r="J313" s="120"/>
      <c r="K313" s="142"/>
      <c r="L313" s="120"/>
      <c r="M313" s="120"/>
      <c r="N313" s="142"/>
      <c r="O313" s="120"/>
      <c r="P313" s="120"/>
      <c r="Q313" s="142"/>
      <c r="R313" s="120"/>
      <c r="S313" s="120"/>
      <c r="T313" s="142"/>
      <c r="U313" s="120"/>
      <c r="V313" s="120"/>
      <c r="W313" s="142"/>
      <c r="X313" s="121"/>
    </row>
    <row r="314" spans="5:24" x14ac:dyDescent="0.25">
      <c r="E314" s="27"/>
      <c r="F314" s="120"/>
      <c r="G314" s="120"/>
      <c r="H314" s="142"/>
      <c r="I314" s="120"/>
      <c r="J314" s="120"/>
      <c r="K314" s="142"/>
      <c r="L314" s="120"/>
      <c r="M314" s="120"/>
      <c r="N314" s="142"/>
      <c r="O314" s="120"/>
      <c r="P314" s="120"/>
      <c r="Q314" s="142"/>
      <c r="R314" s="120"/>
      <c r="S314" s="120"/>
      <c r="T314" s="142"/>
      <c r="U314" s="120"/>
      <c r="V314" s="120"/>
      <c r="W314" s="142"/>
      <c r="X314" s="121"/>
    </row>
    <row r="315" spans="5:24" x14ac:dyDescent="0.25">
      <c r="E315" s="27"/>
      <c r="F315" s="120"/>
      <c r="G315" s="120"/>
      <c r="H315" s="142"/>
      <c r="I315" s="120"/>
      <c r="J315" s="120"/>
      <c r="K315" s="142"/>
      <c r="L315" s="120"/>
      <c r="M315" s="120"/>
      <c r="N315" s="142"/>
      <c r="O315" s="120"/>
      <c r="P315" s="120"/>
      <c r="Q315" s="142"/>
      <c r="R315" s="120"/>
      <c r="S315" s="120"/>
      <c r="T315" s="142"/>
      <c r="U315" s="120"/>
      <c r="V315" s="120"/>
      <c r="W315" s="142"/>
      <c r="X315" s="121"/>
    </row>
    <row r="316" spans="5:24" x14ac:dyDescent="0.25">
      <c r="E316" s="27"/>
      <c r="F316" s="120"/>
      <c r="G316" s="120"/>
      <c r="H316" s="142"/>
      <c r="I316" s="120"/>
      <c r="J316" s="120"/>
      <c r="K316" s="142"/>
      <c r="L316" s="120"/>
      <c r="M316" s="120"/>
      <c r="N316" s="142"/>
      <c r="O316" s="120"/>
      <c r="P316" s="120"/>
      <c r="Q316" s="142"/>
      <c r="R316" s="120"/>
      <c r="S316" s="120"/>
      <c r="T316" s="142"/>
      <c r="U316" s="120"/>
      <c r="V316" s="120"/>
      <c r="W316" s="142"/>
      <c r="X316" s="121"/>
    </row>
    <row r="317" spans="5:24" x14ac:dyDescent="0.25">
      <c r="E317" s="27"/>
      <c r="F317" s="120"/>
      <c r="G317" s="120"/>
      <c r="H317" s="142"/>
      <c r="I317" s="120"/>
      <c r="J317" s="120"/>
      <c r="K317" s="142"/>
      <c r="L317" s="120"/>
      <c r="M317" s="120"/>
      <c r="N317" s="142"/>
      <c r="O317" s="120"/>
      <c r="P317" s="120"/>
      <c r="Q317" s="142"/>
      <c r="R317" s="120"/>
      <c r="S317" s="120"/>
      <c r="T317" s="142"/>
      <c r="U317" s="120"/>
      <c r="V317" s="120"/>
      <c r="W317" s="142"/>
      <c r="X317" s="121"/>
    </row>
    <row r="318" spans="5:24" x14ac:dyDescent="0.25">
      <c r="E318" s="27"/>
      <c r="F318" s="120"/>
      <c r="G318" s="120"/>
      <c r="H318" s="142"/>
      <c r="I318" s="120"/>
      <c r="J318" s="120"/>
      <c r="K318" s="142"/>
      <c r="L318" s="120"/>
      <c r="M318" s="120"/>
      <c r="N318" s="142"/>
      <c r="O318" s="120"/>
      <c r="P318" s="120"/>
      <c r="Q318" s="142"/>
      <c r="R318" s="120"/>
      <c r="S318" s="120"/>
      <c r="T318" s="142"/>
      <c r="U318" s="120"/>
      <c r="V318" s="120"/>
      <c r="W318" s="142"/>
      <c r="X318" s="121"/>
    </row>
    <row r="319" spans="5:24" x14ac:dyDescent="0.25">
      <c r="E319" s="27"/>
      <c r="F319" s="120"/>
      <c r="G319" s="120"/>
      <c r="H319" s="142"/>
      <c r="I319" s="120"/>
      <c r="J319" s="120"/>
      <c r="K319" s="142"/>
      <c r="L319" s="120"/>
      <c r="M319" s="120"/>
      <c r="N319" s="142"/>
      <c r="O319" s="120"/>
      <c r="P319" s="120"/>
      <c r="Q319" s="142"/>
      <c r="R319" s="120"/>
      <c r="S319" s="120"/>
      <c r="T319" s="142"/>
      <c r="U319" s="120"/>
      <c r="V319" s="120"/>
      <c r="W319" s="142"/>
      <c r="X319" s="121"/>
    </row>
    <row r="320" spans="5:24" x14ac:dyDescent="0.25">
      <c r="E320" s="27"/>
      <c r="F320" s="120"/>
      <c r="G320" s="120"/>
      <c r="H320" s="142"/>
      <c r="I320" s="120"/>
      <c r="J320" s="120"/>
      <c r="K320" s="142"/>
      <c r="L320" s="120"/>
      <c r="M320" s="120"/>
      <c r="N320" s="142"/>
      <c r="O320" s="120"/>
      <c r="P320" s="120"/>
      <c r="Q320" s="142"/>
      <c r="R320" s="120"/>
      <c r="S320" s="120"/>
      <c r="T320" s="142"/>
      <c r="U320" s="120"/>
      <c r="V320" s="120"/>
      <c r="W320" s="142"/>
      <c r="X320" s="121"/>
    </row>
    <row r="321" spans="5:24" x14ac:dyDescent="0.25">
      <c r="E321" s="27"/>
      <c r="F321" s="120"/>
      <c r="G321" s="120"/>
      <c r="H321" s="142"/>
      <c r="I321" s="120"/>
      <c r="J321" s="120"/>
      <c r="K321" s="142"/>
      <c r="L321" s="120"/>
      <c r="M321" s="120"/>
      <c r="N321" s="142"/>
      <c r="O321" s="120"/>
      <c r="P321" s="120"/>
      <c r="Q321" s="142"/>
      <c r="R321" s="120"/>
      <c r="S321" s="120"/>
      <c r="T321" s="142"/>
      <c r="U321" s="120"/>
      <c r="V321" s="120"/>
      <c r="W321" s="142"/>
      <c r="X321" s="121"/>
    </row>
    <row r="322" spans="5:24" x14ac:dyDescent="0.25">
      <c r="E322" s="27"/>
      <c r="F322" s="120"/>
      <c r="G322" s="120"/>
      <c r="H322" s="142"/>
      <c r="I322" s="120"/>
      <c r="J322" s="120"/>
      <c r="K322" s="142"/>
      <c r="L322" s="120"/>
      <c r="M322" s="120"/>
      <c r="N322" s="142"/>
      <c r="O322" s="120"/>
      <c r="P322" s="120"/>
      <c r="Q322" s="142"/>
      <c r="R322" s="120"/>
      <c r="S322" s="120"/>
      <c r="T322" s="142"/>
      <c r="U322" s="120"/>
      <c r="V322" s="120"/>
      <c r="W322" s="142"/>
      <c r="X322" s="121"/>
    </row>
    <row r="323" spans="5:24" x14ac:dyDescent="0.25">
      <c r="E323" s="27"/>
      <c r="F323" s="120"/>
      <c r="G323" s="120"/>
      <c r="H323" s="142"/>
      <c r="I323" s="120"/>
      <c r="J323" s="120"/>
      <c r="K323" s="142"/>
      <c r="L323" s="120"/>
      <c r="M323" s="120"/>
      <c r="N323" s="142"/>
      <c r="O323" s="120"/>
      <c r="P323" s="120"/>
      <c r="Q323" s="142"/>
      <c r="R323" s="120"/>
      <c r="S323" s="120"/>
      <c r="T323" s="142"/>
      <c r="U323" s="120"/>
      <c r="V323" s="120"/>
      <c r="W323" s="142"/>
      <c r="X323" s="121"/>
    </row>
    <row r="324" spans="5:24" x14ac:dyDescent="0.25">
      <c r="E324" s="27"/>
      <c r="F324" s="120"/>
      <c r="G324" s="120"/>
      <c r="H324" s="142"/>
      <c r="I324" s="120"/>
      <c r="J324" s="120"/>
      <c r="K324" s="142"/>
      <c r="L324" s="120"/>
      <c r="M324" s="120"/>
      <c r="N324" s="142"/>
      <c r="O324" s="120"/>
      <c r="P324" s="120"/>
      <c r="Q324" s="142"/>
      <c r="R324" s="120"/>
      <c r="S324" s="120"/>
      <c r="T324" s="142"/>
      <c r="U324" s="120"/>
      <c r="V324" s="120"/>
      <c r="W324" s="142"/>
      <c r="X324" s="121"/>
    </row>
    <row r="325" spans="5:24" x14ac:dyDescent="0.25">
      <c r="E325" s="27"/>
      <c r="F325" s="120"/>
      <c r="G325" s="120"/>
      <c r="H325" s="142"/>
      <c r="I325" s="120"/>
      <c r="J325" s="120"/>
      <c r="K325" s="142"/>
      <c r="L325" s="120"/>
      <c r="M325" s="120"/>
      <c r="N325" s="142"/>
      <c r="O325" s="120"/>
      <c r="P325" s="120"/>
      <c r="Q325" s="142"/>
      <c r="R325" s="120"/>
      <c r="S325" s="120"/>
      <c r="T325" s="142"/>
      <c r="U325" s="120"/>
      <c r="V325" s="120"/>
      <c r="W325" s="142"/>
      <c r="X325" s="121"/>
    </row>
    <row r="326" spans="5:24" x14ac:dyDescent="0.25">
      <c r="E326" s="27"/>
      <c r="F326" s="120"/>
      <c r="G326" s="120"/>
      <c r="H326" s="142"/>
      <c r="I326" s="120"/>
      <c r="J326" s="120"/>
      <c r="K326" s="142"/>
      <c r="L326" s="120"/>
      <c r="M326" s="120"/>
      <c r="N326" s="142"/>
      <c r="O326" s="120"/>
      <c r="P326" s="120"/>
      <c r="Q326" s="142"/>
      <c r="R326" s="120"/>
      <c r="S326" s="120"/>
      <c r="T326" s="142"/>
      <c r="U326" s="120"/>
      <c r="V326" s="120"/>
      <c r="W326" s="142"/>
      <c r="X326" s="121"/>
    </row>
    <row r="327" spans="5:24" x14ac:dyDescent="0.25">
      <c r="E327" s="27"/>
      <c r="F327" s="120"/>
      <c r="G327" s="120"/>
      <c r="H327" s="142"/>
      <c r="I327" s="120"/>
      <c r="J327" s="120"/>
      <c r="K327" s="142"/>
      <c r="L327" s="120"/>
      <c r="M327" s="120"/>
      <c r="N327" s="142"/>
      <c r="O327" s="120"/>
      <c r="P327" s="120"/>
      <c r="Q327" s="142"/>
      <c r="R327" s="120"/>
      <c r="S327" s="120"/>
      <c r="T327" s="142"/>
      <c r="U327" s="120"/>
      <c r="V327" s="120"/>
      <c r="W327" s="142"/>
      <c r="X327" s="121"/>
    </row>
    <row r="328" spans="5:24" x14ac:dyDescent="0.25">
      <c r="E328" s="27"/>
      <c r="F328" s="120"/>
      <c r="G328" s="120"/>
      <c r="H328" s="142"/>
      <c r="I328" s="120"/>
      <c r="J328" s="120"/>
      <c r="K328" s="142"/>
      <c r="L328" s="120"/>
      <c r="M328" s="120"/>
      <c r="N328" s="142"/>
      <c r="O328" s="120"/>
      <c r="P328" s="120"/>
      <c r="Q328" s="142"/>
      <c r="R328" s="120"/>
      <c r="S328" s="120"/>
      <c r="T328" s="142"/>
      <c r="U328" s="120"/>
      <c r="V328" s="120"/>
      <c r="W328" s="142"/>
      <c r="X328" s="121"/>
    </row>
    <row r="329" spans="5:24" x14ac:dyDescent="0.25">
      <c r="E329" s="27"/>
      <c r="F329" s="120"/>
      <c r="G329" s="120"/>
      <c r="H329" s="142"/>
      <c r="I329" s="120"/>
      <c r="J329" s="120"/>
      <c r="K329" s="142"/>
      <c r="L329" s="120"/>
      <c r="M329" s="120"/>
      <c r="N329" s="142"/>
      <c r="O329" s="120"/>
      <c r="P329" s="120"/>
      <c r="Q329" s="142"/>
      <c r="R329" s="120"/>
      <c r="S329" s="120"/>
      <c r="T329" s="142"/>
      <c r="U329" s="120"/>
      <c r="V329" s="120"/>
      <c r="W329" s="142"/>
      <c r="X329" s="121"/>
    </row>
    <row r="330" spans="5:24" x14ac:dyDescent="0.25">
      <c r="E330" s="27"/>
      <c r="F330" s="120"/>
      <c r="G330" s="120"/>
      <c r="H330" s="142"/>
      <c r="I330" s="120"/>
      <c r="J330" s="120"/>
      <c r="K330" s="142"/>
      <c r="L330" s="120"/>
      <c r="M330" s="120"/>
      <c r="N330" s="142"/>
      <c r="O330" s="120"/>
      <c r="P330" s="120"/>
      <c r="Q330" s="142"/>
      <c r="R330" s="120"/>
      <c r="S330" s="120"/>
      <c r="T330" s="142"/>
      <c r="U330" s="120"/>
      <c r="V330" s="120"/>
      <c r="W330" s="142"/>
      <c r="X330" s="121"/>
    </row>
    <row r="331" spans="5:24" x14ac:dyDescent="0.25">
      <c r="E331" s="27"/>
      <c r="F331" s="120"/>
      <c r="G331" s="120"/>
      <c r="H331" s="142"/>
      <c r="I331" s="120"/>
      <c r="J331" s="120"/>
      <c r="K331" s="142"/>
      <c r="L331" s="120"/>
      <c r="M331" s="120"/>
      <c r="N331" s="142"/>
      <c r="O331" s="120"/>
      <c r="P331" s="120"/>
      <c r="Q331" s="142"/>
      <c r="R331" s="120"/>
      <c r="S331" s="120"/>
      <c r="T331" s="142"/>
      <c r="U331" s="120"/>
      <c r="V331" s="120"/>
      <c r="W331" s="142"/>
      <c r="X331" s="121"/>
    </row>
    <row r="332" spans="5:24" x14ac:dyDescent="0.25">
      <c r="E332" s="27"/>
      <c r="F332" s="120"/>
      <c r="G332" s="120"/>
      <c r="H332" s="142"/>
      <c r="I332" s="120"/>
      <c r="J332" s="120"/>
      <c r="K332" s="142"/>
      <c r="L332" s="120"/>
      <c r="M332" s="120"/>
      <c r="N332" s="142"/>
      <c r="O332" s="120"/>
      <c r="P332" s="120"/>
      <c r="Q332" s="142"/>
      <c r="R332" s="120"/>
      <c r="S332" s="120"/>
      <c r="T332" s="142"/>
      <c r="U332" s="120"/>
      <c r="V332" s="120"/>
      <c r="W332" s="142"/>
      <c r="X332" s="121"/>
    </row>
    <row r="333" spans="5:24" x14ac:dyDescent="0.25">
      <c r="E333" s="27"/>
      <c r="F333" s="120"/>
      <c r="G333" s="120"/>
      <c r="H333" s="142"/>
      <c r="I333" s="120"/>
      <c r="J333" s="120"/>
      <c r="K333" s="142"/>
      <c r="L333" s="120"/>
      <c r="M333" s="120"/>
      <c r="N333" s="142"/>
      <c r="O333" s="120"/>
      <c r="P333" s="120"/>
      <c r="Q333" s="142"/>
      <c r="R333" s="120"/>
      <c r="S333" s="120"/>
      <c r="T333" s="142"/>
      <c r="U333" s="120"/>
      <c r="V333" s="120"/>
      <c r="W333" s="142"/>
      <c r="X333" s="121"/>
    </row>
    <row r="334" spans="5:24" x14ac:dyDescent="0.25">
      <c r="E334" s="27"/>
      <c r="F334" s="120"/>
      <c r="G334" s="120"/>
      <c r="H334" s="142"/>
      <c r="I334" s="120"/>
      <c r="J334" s="120"/>
      <c r="K334" s="142"/>
      <c r="L334" s="120"/>
      <c r="M334" s="120"/>
      <c r="N334" s="142"/>
      <c r="O334" s="120"/>
      <c r="P334" s="120"/>
      <c r="Q334" s="142"/>
      <c r="R334" s="120"/>
      <c r="S334" s="120"/>
      <c r="T334" s="142"/>
      <c r="U334" s="120"/>
      <c r="V334" s="120"/>
      <c r="W334" s="142"/>
      <c r="X334" s="121"/>
    </row>
    <row r="335" spans="5:24" x14ac:dyDescent="0.25">
      <c r="E335" s="27"/>
      <c r="F335" s="120"/>
      <c r="G335" s="120"/>
      <c r="H335" s="142"/>
      <c r="I335" s="120"/>
      <c r="J335" s="120"/>
      <c r="K335" s="142"/>
      <c r="L335" s="120"/>
      <c r="M335" s="120"/>
      <c r="N335" s="142"/>
      <c r="O335" s="120"/>
      <c r="P335" s="120"/>
      <c r="Q335" s="142"/>
      <c r="R335" s="120"/>
      <c r="S335" s="120"/>
      <c r="T335" s="142"/>
      <c r="U335" s="120"/>
      <c r="V335" s="120"/>
      <c r="W335" s="142"/>
      <c r="X335" s="121"/>
    </row>
    <row r="336" spans="5:24" x14ac:dyDescent="0.25">
      <c r="E336" s="27"/>
      <c r="F336" s="120"/>
      <c r="G336" s="120"/>
      <c r="H336" s="142"/>
      <c r="I336" s="120"/>
      <c r="J336" s="120"/>
      <c r="K336" s="142"/>
      <c r="L336" s="120"/>
      <c r="M336" s="120"/>
      <c r="N336" s="142"/>
      <c r="O336" s="120"/>
      <c r="P336" s="120"/>
      <c r="Q336" s="142"/>
      <c r="R336" s="120"/>
      <c r="S336" s="120"/>
      <c r="T336" s="142"/>
      <c r="U336" s="120"/>
      <c r="V336" s="120"/>
      <c r="W336" s="142"/>
      <c r="X336" s="121"/>
    </row>
    <row r="337" spans="5:24" x14ac:dyDescent="0.25">
      <c r="E337" s="27"/>
      <c r="F337" s="120"/>
      <c r="G337" s="120"/>
      <c r="H337" s="142"/>
      <c r="I337" s="120"/>
      <c r="J337" s="120"/>
      <c r="K337" s="142"/>
      <c r="L337" s="120"/>
      <c r="M337" s="120"/>
      <c r="N337" s="142"/>
      <c r="O337" s="120"/>
      <c r="P337" s="120"/>
      <c r="Q337" s="142"/>
      <c r="R337" s="120"/>
      <c r="S337" s="120"/>
      <c r="T337" s="142"/>
      <c r="U337" s="120"/>
      <c r="V337" s="120"/>
      <c r="W337" s="142"/>
      <c r="X337" s="121"/>
    </row>
    <row r="338" spans="5:24" x14ac:dyDescent="0.25">
      <c r="E338" s="27"/>
      <c r="F338" s="120"/>
      <c r="G338" s="120"/>
      <c r="H338" s="142"/>
      <c r="I338" s="120"/>
      <c r="J338" s="120"/>
      <c r="K338" s="142"/>
      <c r="L338" s="120"/>
      <c r="M338" s="120"/>
      <c r="N338" s="142"/>
      <c r="O338" s="120"/>
      <c r="P338" s="120"/>
      <c r="Q338" s="142"/>
      <c r="R338" s="120"/>
      <c r="S338" s="120"/>
      <c r="T338" s="142"/>
      <c r="U338" s="120"/>
      <c r="V338" s="120"/>
      <c r="W338" s="142"/>
      <c r="X338" s="121"/>
    </row>
    <row r="339" spans="5:24" x14ac:dyDescent="0.25">
      <c r="E339" s="27"/>
      <c r="F339" s="120"/>
      <c r="G339" s="120"/>
      <c r="H339" s="142"/>
      <c r="I339" s="120"/>
      <c r="J339" s="120"/>
      <c r="K339" s="142"/>
      <c r="L339" s="120"/>
      <c r="M339" s="120"/>
      <c r="N339" s="142"/>
      <c r="O339" s="120"/>
      <c r="P339" s="120"/>
      <c r="Q339" s="142"/>
      <c r="R339" s="120"/>
      <c r="S339" s="120"/>
      <c r="T339" s="142"/>
      <c r="U339" s="120"/>
      <c r="V339" s="120"/>
      <c r="W339" s="142"/>
      <c r="X339" s="121"/>
    </row>
    <row r="340" spans="5:24" x14ac:dyDescent="0.25">
      <c r="E340" s="27"/>
      <c r="F340" s="120"/>
      <c r="G340" s="120"/>
      <c r="H340" s="142"/>
      <c r="I340" s="120"/>
      <c r="J340" s="120"/>
      <c r="K340" s="142"/>
      <c r="L340" s="120"/>
      <c r="M340" s="120"/>
      <c r="N340" s="142"/>
      <c r="O340" s="120"/>
      <c r="P340" s="120"/>
      <c r="Q340" s="142"/>
      <c r="R340" s="120"/>
      <c r="S340" s="120"/>
      <c r="T340" s="142"/>
      <c r="U340" s="120"/>
      <c r="V340" s="120"/>
      <c r="W340" s="142"/>
      <c r="X340" s="121"/>
    </row>
    <row r="341" spans="5:24" x14ac:dyDescent="0.25">
      <c r="E341" s="27"/>
      <c r="F341" s="120"/>
      <c r="G341" s="120"/>
      <c r="H341" s="142"/>
      <c r="I341" s="120"/>
      <c r="J341" s="120"/>
      <c r="K341" s="142"/>
      <c r="L341" s="120"/>
      <c r="M341" s="120"/>
      <c r="N341" s="142"/>
      <c r="O341" s="120"/>
      <c r="P341" s="120"/>
      <c r="Q341" s="142"/>
      <c r="R341" s="120"/>
      <c r="S341" s="120"/>
      <c r="T341" s="142"/>
      <c r="U341" s="120"/>
      <c r="V341" s="120"/>
      <c r="W341" s="142"/>
      <c r="X341" s="121"/>
    </row>
    <row r="342" spans="5:24" x14ac:dyDescent="0.25">
      <c r="E342" s="27"/>
      <c r="F342" s="120"/>
      <c r="G342" s="120"/>
      <c r="H342" s="142"/>
      <c r="I342" s="120"/>
      <c r="J342" s="120"/>
      <c r="K342" s="142"/>
      <c r="L342" s="120"/>
      <c r="M342" s="120"/>
      <c r="N342" s="142"/>
      <c r="O342" s="120"/>
      <c r="P342" s="120"/>
      <c r="Q342" s="142"/>
      <c r="R342" s="120"/>
      <c r="S342" s="120"/>
      <c r="T342" s="142"/>
      <c r="U342" s="120"/>
      <c r="V342" s="120"/>
      <c r="W342" s="142"/>
      <c r="X342" s="121"/>
    </row>
    <row r="343" spans="5:24" x14ac:dyDescent="0.25">
      <c r="E343" s="27"/>
      <c r="F343" s="120"/>
      <c r="G343" s="120"/>
      <c r="H343" s="142"/>
      <c r="I343" s="120"/>
      <c r="J343" s="120"/>
      <c r="K343" s="142"/>
      <c r="L343" s="120"/>
      <c r="M343" s="120"/>
      <c r="N343" s="142"/>
      <c r="O343" s="120"/>
      <c r="P343" s="120"/>
      <c r="Q343" s="142"/>
      <c r="R343" s="120"/>
      <c r="S343" s="120"/>
      <c r="T343" s="142"/>
      <c r="U343" s="120"/>
      <c r="V343" s="120"/>
      <c r="W343" s="142"/>
      <c r="X343" s="121"/>
    </row>
    <row r="344" spans="5:24" x14ac:dyDescent="0.25">
      <c r="E344" s="27"/>
      <c r="F344" s="120"/>
      <c r="G344" s="120"/>
      <c r="H344" s="142"/>
      <c r="I344" s="120"/>
      <c r="J344" s="120"/>
      <c r="K344" s="142"/>
      <c r="L344" s="120"/>
      <c r="M344" s="120"/>
      <c r="N344" s="142"/>
      <c r="O344" s="120"/>
      <c r="P344" s="120"/>
      <c r="Q344" s="142"/>
      <c r="R344" s="120"/>
      <c r="S344" s="120"/>
      <c r="T344" s="142"/>
      <c r="U344" s="120"/>
      <c r="V344" s="120"/>
      <c r="W344" s="142"/>
      <c r="X344" s="121"/>
    </row>
    <row r="345" spans="5:24" x14ac:dyDescent="0.25">
      <c r="E345" s="27"/>
      <c r="F345" s="120"/>
      <c r="G345" s="120"/>
      <c r="H345" s="142"/>
      <c r="I345" s="120"/>
      <c r="J345" s="120"/>
      <c r="K345" s="142"/>
      <c r="L345" s="120"/>
      <c r="M345" s="120"/>
      <c r="N345" s="142"/>
      <c r="O345" s="120"/>
      <c r="P345" s="120"/>
      <c r="Q345" s="142"/>
      <c r="R345" s="120"/>
      <c r="S345" s="120"/>
      <c r="T345" s="142"/>
      <c r="U345" s="120"/>
      <c r="V345" s="120"/>
      <c r="W345" s="142"/>
      <c r="X345" s="121"/>
    </row>
    <row r="346" spans="5:24" x14ac:dyDescent="0.25">
      <c r="E346" s="27"/>
      <c r="F346" s="120"/>
      <c r="G346" s="120"/>
      <c r="H346" s="142"/>
      <c r="I346" s="120"/>
      <c r="J346" s="120"/>
      <c r="K346" s="142"/>
      <c r="L346" s="120"/>
      <c r="M346" s="120"/>
      <c r="N346" s="142"/>
      <c r="O346" s="120"/>
      <c r="P346" s="120"/>
      <c r="Q346" s="142"/>
      <c r="R346" s="120"/>
      <c r="S346" s="120"/>
      <c r="T346" s="142"/>
      <c r="U346" s="120"/>
      <c r="V346" s="120"/>
      <c r="W346" s="142"/>
      <c r="X346" s="121"/>
    </row>
    <row r="347" spans="5:24" x14ac:dyDescent="0.25">
      <c r="E347" s="27"/>
      <c r="F347" s="120"/>
      <c r="G347" s="120"/>
      <c r="H347" s="142"/>
      <c r="I347" s="120"/>
      <c r="J347" s="120"/>
      <c r="K347" s="142"/>
      <c r="L347" s="120"/>
      <c r="M347" s="120"/>
      <c r="N347" s="142"/>
      <c r="O347" s="120"/>
      <c r="P347" s="120"/>
      <c r="Q347" s="142"/>
      <c r="R347" s="120"/>
      <c r="S347" s="120"/>
      <c r="T347" s="142"/>
      <c r="U347" s="120"/>
      <c r="V347" s="120"/>
      <c r="W347" s="142"/>
      <c r="X347" s="121"/>
    </row>
    <row r="348" spans="5:24" x14ac:dyDescent="0.25">
      <c r="E348" s="27"/>
      <c r="F348" s="120"/>
      <c r="G348" s="120"/>
      <c r="H348" s="142"/>
      <c r="I348" s="120"/>
      <c r="J348" s="120"/>
      <c r="K348" s="142"/>
      <c r="L348" s="120"/>
      <c r="M348" s="120"/>
      <c r="N348" s="142"/>
      <c r="O348" s="120"/>
      <c r="P348" s="120"/>
      <c r="Q348" s="142"/>
      <c r="R348" s="120"/>
      <c r="S348" s="120"/>
      <c r="T348" s="142"/>
      <c r="U348" s="120"/>
      <c r="V348" s="120"/>
      <c r="W348" s="142"/>
      <c r="X348" s="121"/>
    </row>
    <row r="349" spans="5:24" x14ac:dyDescent="0.25">
      <c r="E349" s="27"/>
      <c r="F349" s="120"/>
      <c r="G349" s="120"/>
      <c r="H349" s="142"/>
      <c r="I349" s="120"/>
      <c r="J349" s="120"/>
      <c r="K349" s="142"/>
      <c r="L349" s="120"/>
      <c r="M349" s="120"/>
      <c r="N349" s="142"/>
      <c r="O349" s="120"/>
      <c r="P349" s="120"/>
      <c r="Q349" s="142"/>
      <c r="R349" s="120"/>
      <c r="S349" s="120"/>
      <c r="T349" s="142"/>
      <c r="U349" s="120"/>
      <c r="V349" s="120"/>
      <c r="W349" s="142"/>
      <c r="X349" s="121"/>
    </row>
    <row r="350" spans="5:24" x14ac:dyDescent="0.25">
      <c r="E350" s="27"/>
      <c r="F350" s="120"/>
      <c r="G350" s="120"/>
      <c r="H350" s="142"/>
      <c r="I350" s="120"/>
      <c r="J350" s="120"/>
      <c r="K350" s="142"/>
      <c r="L350" s="120"/>
      <c r="M350" s="120"/>
      <c r="N350" s="142"/>
      <c r="O350" s="120"/>
      <c r="P350" s="120"/>
      <c r="Q350" s="142"/>
      <c r="R350" s="120"/>
      <c r="S350" s="120"/>
      <c r="T350" s="142"/>
      <c r="U350" s="120"/>
      <c r="V350" s="120"/>
      <c r="W350" s="142"/>
      <c r="X350" s="121"/>
    </row>
    <row r="351" spans="5:24" x14ac:dyDescent="0.25">
      <c r="E351" s="27"/>
      <c r="F351" s="120"/>
      <c r="G351" s="120"/>
      <c r="H351" s="142"/>
      <c r="I351" s="120"/>
      <c r="J351" s="120"/>
      <c r="K351" s="142"/>
      <c r="L351" s="120"/>
      <c r="M351" s="120"/>
      <c r="N351" s="142"/>
      <c r="O351" s="120"/>
      <c r="P351" s="120"/>
      <c r="Q351" s="142"/>
      <c r="R351" s="120"/>
      <c r="S351" s="120"/>
      <c r="T351" s="142"/>
      <c r="U351" s="120"/>
      <c r="V351" s="120"/>
      <c r="W351" s="142"/>
      <c r="X351" s="121"/>
    </row>
    <row r="352" spans="5:24" x14ac:dyDescent="0.25">
      <c r="E352" s="27"/>
      <c r="F352" s="120"/>
      <c r="G352" s="120"/>
      <c r="H352" s="142"/>
      <c r="I352" s="120"/>
      <c r="J352" s="120"/>
      <c r="K352" s="142"/>
      <c r="L352" s="120"/>
      <c r="M352" s="120"/>
      <c r="N352" s="142"/>
      <c r="O352" s="120"/>
      <c r="P352" s="120"/>
      <c r="Q352" s="142"/>
      <c r="R352" s="120"/>
      <c r="S352" s="120"/>
      <c r="T352" s="142"/>
      <c r="U352" s="120"/>
      <c r="V352" s="120"/>
      <c r="W352" s="142"/>
      <c r="X352" s="121"/>
    </row>
    <row r="353" spans="5:24" x14ac:dyDescent="0.25">
      <c r="E353" s="27"/>
      <c r="F353" s="120"/>
      <c r="G353" s="120"/>
      <c r="H353" s="142"/>
      <c r="I353" s="120"/>
      <c r="J353" s="120"/>
      <c r="K353" s="142"/>
      <c r="L353" s="120"/>
      <c r="M353" s="120"/>
      <c r="N353" s="142"/>
      <c r="O353" s="120"/>
      <c r="P353" s="120"/>
      <c r="Q353" s="142"/>
      <c r="R353" s="120"/>
      <c r="S353" s="120"/>
      <c r="T353" s="142"/>
      <c r="U353" s="120"/>
      <c r="V353" s="120"/>
      <c r="W353" s="142"/>
      <c r="X353" s="121"/>
    </row>
    <row r="354" spans="5:24" x14ac:dyDescent="0.25">
      <c r="E354" s="27"/>
      <c r="F354" s="120"/>
      <c r="G354" s="120"/>
      <c r="H354" s="142"/>
      <c r="I354" s="120"/>
      <c r="J354" s="120"/>
      <c r="K354" s="142"/>
      <c r="L354" s="120"/>
      <c r="M354" s="120"/>
      <c r="N354" s="142"/>
      <c r="O354" s="120"/>
      <c r="P354" s="120"/>
      <c r="Q354" s="142"/>
      <c r="R354" s="120"/>
      <c r="S354" s="120"/>
      <c r="T354" s="142"/>
      <c r="U354" s="120"/>
      <c r="V354" s="120"/>
      <c r="W354" s="142"/>
      <c r="X354" s="121"/>
    </row>
    <row r="355" spans="5:24" x14ac:dyDescent="0.25">
      <c r="E355" s="27"/>
      <c r="F355" s="120"/>
      <c r="G355" s="120"/>
      <c r="H355" s="142"/>
      <c r="I355" s="120"/>
      <c r="J355" s="120"/>
      <c r="K355" s="142"/>
      <c r="L355" s="120"/>
      <c r="M355" s="120"/>
      <c r="N355" s="142"/>
      <c r="O355" s="120"/>
      <c r="P355" s="120"/>
      <c r="Q355" s="142"/>
      <c r="R355" s="120"/>
      <c r="S355" s="120"/>
      <c r="T355" s="142"/>
      <c r="U355" s="120"/>
      <c r="V355" s="120"/>
      <c r="W355" s="142"/>
      <c r="X355" s="121"/>
    </row>
    <row r="356" spans="5:24" x14ac:dyDescent="0.25">
      <c r="E356" s="27"/>
      <c r="F356" s="120"/>
      <c r="G356" s="120"/>
      <c r="H356" s="142"/>
      <c r="I356" s="120"/>
      <c r="J356" s="120"/>
      <c r="K356" s="142"/>
      <c r="L356" s="120"/>
      <c r="M356" s="120"/>
      <c r="N356" s="142"/>
      <c r="O356" s="120"/>
      <c r="P356" s="120"/>
      <c r="Q356" s="142"/>
      <c r="R356" s="120"/>
      <c r="S356" s="120"/>
      <c r="T356" s="142"/>
      <c r="U356" s="120"/>
      <c r="V356" s="120"/>
      <c r="W356" s="142"/>
      <c r="X356" s="121"/>
    </row>
    <row r="357" spans="5:24" x14ac:dyDescent="0.25">
      <c r="E357" s="27"/>
      <c r="F357" s="120"/>
      <c r="G357" s="120"/>
      <c r="H357" s="142"/>
      <c r="I357" s="120"/>
      <c r="J357" s="120"/>
      <c r="K357" s="142"/>
      <c r="L357" s="120"/>
      <c r="M357" s="120"/>
      <c r="N357" s="142"/>
      <c r="O357" s="120"/>
      <c r="P357" s="120"/>
      <c r="Q357" s="142"/>
      <c r="R357" s="120"/>
      <c r="S357" s="120"/>
      <c r="T357" s="142"/>
      <c r="U357" s="120"/>
      <c r="V357" s="120"/>
      <c r="W357" s="142"/>
      <c r="X357" s="121"/>
    </row>
    <row r="358" spans="5:24" x14ac:dyDescent="0.25">
      <c r="E358" s="27"/>
      <c r="F358" s="120"/>
      <c r="G358" s="120"/>
      <c r="H358" s="142"/>
      <c r="I358" s="120"/>
      <c r="J358" s="120"/>
      <c r="K358" s="142"/>
      <c r="L358" s="120"/>
      <c r="M358" s="120"/>
      <c r="N358" s="142"/>
      <c r="O358" s="120"/>
      <c r="P358" s="120"/>
      <c r="Q358" s="142"/>
      <c r="R358" s="120"/>
      <c r="S358" s="120"/>
      <c r="T358" s="142"/>
      <c r="U358" s="120"/>
      <c r="V358" s="120"/>
      <c r="W358" s="142"/>
      <c r="X358" s="121"/>
    </row>
    <row r="359" spans="5:24" x14ac:dyDescent="0.25">
      <c r="E359" s="27"/>
      <c r="F359" s="120"/>
      <c r="G359" s="120"/>
      <c r="H359" s="142"/>
      <c r="I359" s="120"/>
      <c r="J359" s="120"/>
      <c r="K359" s="142"/>
      <c r="L359" s="120"/>
      <c r="M359" s="120"/>
      <c r="N359" s="142"/>
      <c r="O359" s="120"/>
      <c r="P359" s="120"/>
      <c r="Q359" s="142"/>
      <c r="R359" s="120"/>
      <c r="S359" s="120"/>
      <c r="T359" s="142"/>
      <c r="U359" s="120"/>
      <c r="V359" s="120"/>
      <c r="W359" s="142"/>
      <c r="X359" s="121"/>
    </row>
    <row r="360" spans="5:24" x14ac:dyDescent="0.25">
      <c r="E360" s="27"/>
      <c r="F360" s="120"/>
      <c r="G360" s="120"/>
      <c r="H360" s="142"/>
      <c r="I360" s="120"/>
      <c r="J360" s="120"/>
      <c r="K360" s="142"/>
      <c r="L360" s="120"/>
      <c r="M360" s="120"/>
      <c r="N360" s="142"/>
      <c r="O360" s="120"/>
      <c r="P360" s="120"/>
      <c r="Q360" s="142"/>
      <c r="R360" s="120"/>
      <c r="S360" s="120"/>
      <c r="T360" s="142"/>
      <c r="U360" s="120"/>
      <c r="V360" s="120"/>
      <c r="W360" s="142"/>
      <c r="X360" s="121"/>
    </row>
    <row r="361" spans="5:24" x14ac:dyDescent="0.25">
      <c r="E361" s="27"/>
      <c r="F361" s="120"/>
      <c r="G361" s="120"/>
      <c r="H361" s="142"/>
      <c r="I361" s="120"/>
      <c r="J361" s="120"/>
      <c r="K361" s="142"/>
      <c r="L361" s="120"/>
      <c r="M361" s="120"/>
      <c r="N361" s="142"/>
      <c r="O361" s="120"/>
      <c r="P361" s="120"/>
      <c r="Q361" s="142"/>
      <c r="R361" s="120"/>
      <c r="S361" s="120"/>
      <c r="T361" s="142"/>
      <c r="U361" s="120"/>
      <c r="V361" s="120"/>
      <c r="W361" s="142"/>
      <c r="X361" s="121"/>
    </row>
    <row r="362" spans="5:24" x14ac:dyDescent="0.25">
      <c r="E362" s="27"/>
      <c r="F362" s="120"/>
      <c r="G362" s="120"/>
      <c r="H362" s="142"/>
      <c r="I362" s="120"/>
      <c r="J362" s="120"/>
      <c r="K362" s="142"/>
      <c r="L362" s="120"/>
      <c r="M362" s="120"/>
      <c r="N362" s="142"/>
      <c r="O362" s="120"/>
      <c r="P362" s="120"/>
      <c r="Q362" s="142"/>
      <c r="R362" s="120"/>
      <c r="S362" s="120"/>
      <c r="T362" s="142"/>
      <c r="U362" s="120"/>
      <c r="V362" s="120"/>
      <c r="W362" s="142"/>
      <c r="X362" s="121"/>
    </row>
    <row r="363" spans="5:24" x14ac:dyDescent="0.25">
      <c r="E363" s="27"/>
      <c r="F363" s="120"/>
      <c r="G363" s="120"/>
      <c r="H363" s="142"/>
      <c r="I363" s="120"/>
      <c r="J363" s="120"/>
      <c r="K363" s="142"/>
      <c r="L363" s="120"/>
      <c r="M363" s="120"/>
      <c r="N363" s="142"/>
      <c r="O363" s="120"/>
      <c r="P363" s="120"/>
      <c r="Q363" s="142"/>
      <c r="R363" s="120"/>
      <c r="S363" s="120"/>
      <c r="T363" s="142"/>
      <c r="U363" s="120"/>
      <c r="V363" s="120"/>
      <c r="W363" s="142"/>
      <c r="X363" s="121"/>
    </row>
    <row r="364" spans="5:24" x14ac:dyDescent="0.25">
      <c r="E364" s="27"/>
      <c r="F364" s="120"/>
      <c r="G364" s="120"/>
      <c r="H364" s="142"/>
      <c r="I364" s="120"/>
      <c r="J364" s="120"/>
      <c r="K364" s="142"/>
      <c r="L364" s="120"/>
      <c r="M364" s="120"/>
      <c r="N364" s="142"/>
      <c r="O364" s="120"/>
      <c r="P364" s="120"/>
      <c r="Q364" s="142"/>
      <c r="R364" s="120"/>
      <c r="S364" s="120"/>
      <c r="T364" s="142"/>
      <c r="U364" s="120"/>
      <c r="V364" s="120"/>
      <c r="W364" s="142"/>
      <c r="X364" s="121"/>
    </row>
    <row r="365" spans="5:24" x14ac:dyDescent="0.25">
      <c r="E365" s="27"/>
      <c r="F365" s="120"/>
      <c r="G365" s="120"/>
      <c r="H365" s="142"/>
      <c r="I365" s="120"/>
      <c r="J365" s="120"/>
      <c r="K365" s="142"/>
      <c r="L365" s="120"/>
      <c r="M365" s="120"/>
      <c r="N365" s="142"/>
      <c r="O365" s="120"/>
      <c r="P365" s="120"/>
      <c r="Q365" s="142"/>
      <c r="R365" s="120"/>
      <c r="S365" s="120"/>
      <c r="T365" s="142"/>
      <c r="U365" s="120"/>
      <c r="V365" s="120"/>
      <c r="W365" s="142"/>
      <c r="X365" s="121"/>
    </row>
    <row r="366" spans="5:24" x14ac:dyDescent="0.25">
      <c r="E366" s="27"/>
      <c r="F366" s="120"/>
      <c r="G366" s="120"/>
      <c r="H366" s="142"/>
      <c r="I366" s="120"/>
      <c r="J366" s="120"/>
      <c r="K366" s="142"/>
      <c r="L366" s="120"/>
      <c r="M366" s="120"/>
      <c r="N366" s="142"/>
      <c r="O366" s="120"/>
      <c r="P366" s="120"/>
      <c r="Q366" s="142"/>
      <c r="R366" s="120"/>
      <c r="S366" s="120"/>
      <c r="T366" s="142"/>
      <c r="U366" s="120"/>
      <c r="V366" s="120"/>
      <c r="W366" s="142"/>
      <c r="X366" s="121"/>
    </row>
    <row r="367" spans="5:24" x14ac:dyDescent="0.25">
      <c r="E367" s="27"/>
      <c r="F367" s="120"/>
      <c r="G367" s="120"/>
      <c r="H367" s="142"/>
      <c r="I367" s="120"/>
      <c r="J367" s="120"/>
      <c r="K367" s="142"/>
      <c r="L367" s="120"/>
      <c r="M367" s="120"/>
      <c r="N367" s="142"/>
      <c r="O367" s="120"/>
      <c r="P367" s="120"/>
      <c r="Q367" s="142"/>
      <c r="R367" s="120"/>
      <c r="S367" s="120"/>
      <c r="T367" s="142"/>
      <c r="U367" s="120"/>
      <c r="V367" s="120"/>
      <c r="W367" s="142"/>
      <c r="X367" s="121"/>
    </row>
    <row r="368" spans="5:24" x14ac:dyDescent="0.25">
      <c r="E368" s="27"/>
      <c r="F368" s="120"/>
      <c r="G368" s="120"/>
      <c r="H368" s="142"/>
      <c r="I368" s="120"/>
      <c r="J368" s="120"/>
      <c r="K368" s="142"/>
      <c r="L368" s="120"/>
      <c r="M368" s="120"/>
      <c r="N368" s="142"/>
      <c r="O368" s="120"/>
      <c r="P368" s="120"/>
      <c r="Q368" s="142"/>
      <c r="R368" s="120"/>
      <c r="S368" s="120"/>
      <c r="T368" s="142"/>
      <c r="U368" s="120"/>
      <c r="V368" s="120"/>
      <c r="W368" s="142"/>
      <c r="X368" s="121"/>
    </row>
    <row r="369" spans="5:24" x14ac:dyDescent="0.25">
      <c r="E369" s="27"/>
      <c r="F369" s="120"/>
      <c r="G369" s="120"/>
      <c r="H369" s="142"/>
      <c r="I369" s="120"/>
      <c r="J369" s="120"/>
      <c r="K369" s="142"/>
      <c r="L369" s="120"/>
      <c r="M369" s="120"/>
      <c r="N369" s="142"/>
      <c r="O369" s="120"/>
      <c r="P369" s="120"/>
      <c r="Q369" s="142"/>
      <c r="R369" s="120"/>
      <c r="S369" s="120"/>
      <c r="T369" s="142"/>
      <c r="U369" s="120"/>
      <c r="V369" s="120"/>
      <c r="W369" s="142"/>
      <c r="X369" s="121"/>
    </row>
    <row r="370" spans="5:24" x14ac:dyDescent="0.25">
      <c r="E370" s="27"/>
      <c r="F370" s="120"/>
      <c r="G370" s="120"/>
      <c r="H370" s="142"/>
      <c r="I370" s="120"/>
      <c r="J370" s="120"/>
      <c r="K370" s="142"/>
      <c r="L370" s="120"/>
      <c r="M370" s="120"/>
      <c r="N370" s="142"/>
      <c r="O370" s="120"/>
      <c r="P370" s="120"/>
      <c r="Q370" s="142"/>
      <c r="R370" s="120"/>
      <c r="S370" s="120"/>
      <c r="T370" s="142"/>
      <c r="U370" s="120"/>
      <c r="V370" s="120"/>
      <c r="W370" s="142"/>
      <c r="X370" s="121"/>
    </row>
    <row r="371" spans="5:24" x14ac:dyDescent="0.25">
      <c r="E371" s="27"/>
      <c r="F371" s="120"/>
      <c r="G371" s="120"/>
      <c r="H371" s="142"/>
      <c r="I371" s="120"/>
      <c r="J371" s="120"/>
      <c r="K371" s="142"/>
      <c r="L371" s="120"/>
      <c r="M371" s="120"/>
      <c r="N371" s="142"/>
      <c r="O371" s="120"/>
      <c r="P371" s="120"/>
      <c r="Q371" s="142"/>
      <c r="R371" s="120"/>
      <c r="S371" s="120"/>
      <c r="T371" s="142"/>
      <c r="U371" s="120"/>
      <c r="V371" s="120"/>
      <c r="W371" s="142"/>
      <c r="X371" s="121"/>
    </row>
    <row r="372" spans="5:24" x14ac:dyDescent="0.25">
      <c r="E372" s="27"/>
      <c r="F372" s="120"/>
      <c r="G372" s="120"/>
      <c r="H372" s="142"/>
      <c r="I372" s="120"/>
      <c r="J372" s="120"/>
      <c r="K372" s="142"/>
      <c r="L372" s="120"/>
      <c r="M372" s="120"/>
      <c r="N372" s="142"/>
      <c r="O372" s="120"/>
      <c r="P372" s="120"/>
      <c r="Q372" s="142"/>
      <c r="R372" s="120"/>
      <c r="S372" s="120"/>
      <c r="T372" s="142"/>
      <c r="U372" s="120"/>
      <c r="V372" s="120"/>
      <c r="W372" s="142"/>
      <c r="X372" s="121"/>
    </row>
    <row r="373" spans="5:24" x14ac:dyDescent="0.25">
      <c r="E373" s="27"/>
      <c r="F373" s="120"/>
      <c r="G373" s="120"/>
      <c r="H373" s="142"/>
      <c r="I373" s="120"/>
      <c r="J373" s="120"/>
      <c r="K373" s="142"/>
      <c r="L373" s="120"/>
      <c r="M373" s="120"/>
      <c r="N373" s="142"/>
      <c r="O373" s="120"/>
      <c r="P373" s="120"/>
      <c r="Q373" s="142"/>
      <c r="R373" s="120"/>
      <c r="S373" s="120"/>
      <c r="T373" s="142"/>
      <c r="U373" s="120"/>
      <c r="V373" s="120"/>
      <c r="W373" s="142"/>
      <c r="X373" s="121"/>
    </row>
    <row r="374" spans="5:24" x14ac:dyDescent="0.25">
      <c r="E374" s="27"/>
      <c r="F374" s="120"/>
      <c r="G374" s="120"/>
      <c r="H374" s="142"/>
      <c r="I374" s="120"/>
      <c r="J374" s="120"/>
      <c r="K374" s="142"/>
      <c r="L374" s="120"/>
      <c r="M374" s="120"/>
      <c r="N374" s="142"/>
      <c r="O374" s="120"/>
      <c r="P374" s="120"/>
      <c r="Q374" s="142"/>
      <c r="R374" s="120"/>
      <c r="S374" s="120"/>
      <c r="T374" s="142"/>
      <c r="U374" s="120"/>
      <c r="V374" s="120"/>
      <c r="W374" s="142"/>
      <c r="X374" s="121"/>
    </row>
    <row r="375" spans="5:24" x14ac:dyDescent="0.25">
      <c r="E375" s="27"/>
      <c r="F375" s="120"/>
      <c r="G375" s="120"/>
      <c r="H375" s="142"/>
      <c r="I375" s="120"/>
      <c r="J375" s="120"/>
      <c r="K375" s="142"/>
      <c r="L375" s="120"/>
      <c r="M375" s="120"/>
      <c r="N375" s="142"/>
      <c r="O375" s="120"/>
      <c r="P375" s="120"/>
      <c r="Q375" s="142"/>
      <c r="R375" s="120"/>
      <c r="S375" s="120"/>
      <c r="T375" s="142"/>
      <c r="U375" s="120"/>
      <c r="V375" s="120"/>
      <c r="W375" s="142"/>
      <c r="X375" s="121"/>
    </row>
    <row r="376" spans="5:24" x14ac:dyDescent="0.25">
      <c r="E376" s="27"/>
      <c r="F376" s="120"/>
      <c r="G376" s="120"/>
      <c r="H376" s="142"/>
      <c r="I376" s="120"/>
      <c r="J376" s="120"/>
      <c r="K376" s="142"/>
      <c r="L376" s="120"/>
      <c r="M376" s="120"/>
      <c r="N376" s="142"/>
      <c r="O376" s="120"/>
      <c r="P376" s="120"/>
      <c r="Q376" s="142"/>
      <c r="R376" s="120"/>
      <c r="S376" s="120"/>
      <c r="T376" s="142"/>
      <c r="U376" s="120"/>
      <c r="V376" s="120"/>
      <c r="W376" s="142"/>
      <c r="X376" s="121"/>
    </row>
    <row r="377" spans="5:24" x14ac:dyDescent="0.25">
      <c r="E377" s="27"/>
      <c r="F377" s="120"/>
      <c r="G377" s="120"/>
      <c r="H377" s="142"/>
      <c r="I377" s="120"/>
      <c r="J377" s="120"/>
      <c r="K377" s="142"/>
      <c r="L377" s="120"/>
      <c r="M377" s="120"/>
      <c r="N377" s="142"/>
      <c r="O377" s="120"/>
      <c r="P377" s="120"/>
      <c r="Q377" s="142"/>
      <c r="R377" s="120"/>
      <c r="S377" s="120"/>
      <c r="T377" s="142"/>
      <c r="U377" s="120"/>
      <c r="V377" s="120"/>
      <c r="W377" s="142"/>
      <c r="X377" s="121"/>
    </row>
    <row r="378" spans="5:24" x14ac:dyDescent="0.25">
      <c r="E378" s="27"/>
      <c r="F378" s="120"/>
      <c r="G378" s="120"/>
      <c r="H378" s="142"/>
      <c r="I378" s="120"/>
      <c r="J378" s="120"/>
      <c r="K378" s="142"/>
      <c r="L378" s="120"/>
      <c r="M378" s="120"/>
      <c r="N378" s="142"/>
      <c r="O378" s="120"/>
      <c r="P378" s="120"/>
      <c r="Q378" s="142"/>
      <c r="R378" s="120"/>
      <c r="S378" s="120"/>
      <c r="T378" s="142"/>
      <c r="U378" s="120"/>
      <c r="V378" s="120"/>
      <c r="W378" s="142"/>
      <c r="X378" s="121"/>
    </row>
    <row r="379" spans="5:24" x14ac:dyDescent="0.25">
      <c r="E379" s="27"/>
      <c r="F379" s="120"/>
      <c r="G379" s="120"/>
      <c r="H379" s="142"/>
      <c r="I379" s="120"/>
      <c r="J379" s="120"/>
      <c r="K379" s="142"/>
      <c r="L379" s="120"/>
      <c r="M379" s="120"/>
      <c r="N379" s="142"/>
      <c r="O379" s="120"/>
      <c r="P379" s="120"/>
      <c r="Q379" s="142"/>
      <c r="R379" s="120"/>
      <c r="S379" s="120"/>
      <c r="T379" s="142"/>
      <c r="U379" s="120"/>
      <c r="V379" s="120"/>
      <c r="W379" s="142"/>
      <c r="X379" s="121"/>
    </row>
    <row r="380" spans="5:24" x14ac:dyDescent="0.25">
      <c r="E380" s="27"/>
      <c r="F380" s="120"/>
      <c r="G380" s="120"/>
      <c r="H380" s="142"/>
      <c r="I380" s="120"/>
      <c r="J380" s="120"/>
      <c r="K380" s="142"/>
      <c r="L380" s="120"/>
      <c r="M380" s="120"/>
      <c r="N380" s="142"/>
      <c r="O380" s="120"/>
      <c r="P380" s="120"/>
      <c r="Q380" s="142"/>
      <c r="R380" s="120"/>
      <c r="S380" s="120"/>
      <c r="T380" s="142"/>
      <c r="U380" s="120"/>
      <c r="V380" s="120"/>
      <c r="W380" s="142"/>
      <c r="X380" s="121"/>
    </row>
    <row r="381" spans="5:24" x14ac:dyDescent="0.25">
      <c r="E381" s="27"/>
      <c r="F381" s="120"/>
      <c r="G381" s="120"/>
      <c r="H381" s="142"/>
      <c r="I381" s="120"/>
      <c r="J381" s="120"/>
      <c r="K381" s="142"/>
      <c r="L381" s="120"/>
      <c r="M381" s="120"/>
      <c r="N381" s="142"/>
      <c r="O381" s="120"/>
      <c r="P381" s="120"/>
      <c r="Q381" s="142"/>
      <c r="R381" s="120"/>
      <c r="S381" s="120"/>
      <c r="T381" s="142"/>
      <c r="U381" s="120"/>
      <c r="V381" s="120"/>
      <c r="W381" s="142"/>
      <c r="X381" s="121"/>
    </row>
    <row r="382" spans="5:24" x14ac:dyDescent="0.25">
      <c r="E382" s="27"/>
      <c r="F382" s="120"/>
      <c r="G382" s="120"/>
      <c r="H382" s="142"/>
      <c r="I382" s="120"/>
      <c r="J382" s="120"/>
      <c r="K382" s="142"/>
      <c r="L382" s="120"/>
      <c r="M382" s="120"/>
      <c r="N382" s="142"/>
      <c r="O382" s="120"/>
      <c r="P382" s="120"/>
      <c r="Q382" s="142"/>
      <c r="R382" s="120"/>
      <c r="S382" s="120"/>
      <c r="T382" s="142"/>
      <c r="U382" s="120"/>
      <c r="V382" s="120"/>
      <c r="W382" s="142"/>
      <c r="X382" s="121"/>
    </row>
    <row r="383" spans="5:24" x14ac:dyDescent="0.25">
      <c r="E383" s="27"/>
      <c r="F383" s="120"/>
      <c r="G383" s="120"/>
      <c r="H383" s="142"/>
      <c r="I383" s="120"/>
      <c r="J383" s="120"/>
      <c r="K383" s="142"/>
      <c r="L383" s="120"/>
      <c r="M383" s="120"/>
      <c r="N383" s="142"/>
      <c r="O383" s="120"/>
      <c r="P383" s="120"/>
      <c r="Q383" s="142"/>
      <c r="R383" s="120"/>
      <c r="S383" s="120"/>
      <c r="T383" s="142"/>
      <c r="U383" s="120"/>
      <c r="V383" s="120"/>
      <c r="W383" s="142"/>
      <c r="X383" s="121"/>
    </row>
    <row r="384" spans="5:24" x14ac:dyDescent="0.25">
      <c r="E384" s="27"/>
      <c r="F384" s="120"/>
      <c r="G384" s="120"/>
      <c r="H384" s="142"/>
      <c r="I384" s="120"/>
      <c r="J384" s="120"/>
      <c r="K384" s="142"/>
      <c r="L384" s="120"/>
      <c r="M384" s="120"/>
      <c r="N384" s="142"/>
      <c r="O384" s="120"/>
      <c r="P384" s="120"/>
      <c r="Q384" s="142"/>
      <c r="R384" s="120"/>
      <c r="S384" s="120"/>
      <c r="T384" s="142"/>
      <c r="U384" s="120"/>
      <c r="V384" s="120"/>
      <c r="W384" s="142"/>
      <c r="X384" s="121"/>
    </row>
    <row r="385" spans="5:24" x14ac:dyDescent="0.25">
      <c r="E385" s="27"/>
      <c r="F385" s="120"/>
      <c r="G385" s="120"/>
      <c r="H385" s="142"/>
      <c r="I385" s="120"/>
      <c r="J385" s="120"/>
      <c r="K385" s="142"/>
      <c r="L385" s="120"/>
      <c r="M385" s="120"/>
      <c r="N385" s="142"/>
      <c r="O385" s="120"/>
      <c r="P385" s="120"/>
      <c r="Q385" s="142"/>
      <c r="R385" s="120"/>
      <c r="S385" s="120"/>
      <c r="T385" s="142"/>
      <c r="U385" s="120"/>
      <c r="V385" s="120"/>
      <c r="W385" s="142"/>
      <c r="X385" s="121"/>
    </row>
    <row r="386" spans="5:24" x14ac:dyDescent="0.25">
      <c r="E386" s="27"/>
      <c r="F386" s="120"/>
      <c r="G386" s="120"/>
      <c r="H386" s="142"/>
      <c r="I386" s="120"/>
      <c r="J386" s="120"/>
      <c r="K386" s="142"/>
      <c r="L386" s="120"/>
      <c r="M386" s="120"/>
      <c r="N386" s="142"/>
      <c r="O386" s="120"/>
      <c r="P386" s="120"/>
      <c r="Q386" s="142"/>
      <c r="R386" s="120"/>
      <c r="S386" s="120"/>
      <c r="T386" s="142"/>
      <c r="U386" s="120"/>
      <c r="V386" s="120"/>
      <c r="W386" s="142"/>
      <c r="X386" s="121"/>
    </row>
    <row r="387" spans="5:24" x14ac:dyDescent="0.25">
      <c r="E387" s="27"/>
      <c r="F387" s="120"/>
      <c r="G387" s="120"/>
      <c r="H387" s="142"/>
      <c r="I387" s="120"/>
      <c r="J387" s="120"/>
      <c r="K387" s="142"/>
      <c r="L387" s="120"/>
      <c r="M387" s="120"/>
      <c r="N387" s="142"/>
      <c r="O387" s="120"/>
      <c r="P387" s="120"/>
      <c r="Q387" s="142"/>
      <c r="R387" s="120"/>
      <c r="S387" s="120"/>
      <c r="T387" s="142"/>
      <c r="U387" s="120"/>
      <c r="V387" s="120"/>
      <c r="W387" s="142"/>
      <c r="X387" s="121"/>
    </row>
    <row r="388" spans="5:24" x14ac:dyDescent="0.25">
      <c r="E388" s="27"/>
      <c r="F388" s="120"/>
      <c r="G388" s="120"/>
      <c r="H388" s="142"/>
      <c r="I388" s="120"/>
      <c r="J388" s="120"/>
      <c r="K388" s="142"/>
      <c r="L388" s="120"/>
      <c r="M388" s="120"/>
      <c r="N388" s="142"/>
      <c r="O388" s="120"/>
      <c r="P388" s="120"/>
      <c r="Q388" s="142"/>
      <c r="R388" s="120"/>
      <c r="S388" s="120"/>
      <c r="T388" s="142"/>
      <c r="U388" s="120"/>
      <c r="V388" s="120"/>
      <c r="W388" s="142"/>
      <c r="X388" s="121"/>
    </row>
    <row r="389" spans="5:24" x14ac:dyDescent="0.25">
      <c r="E389" s="27"/>
      <c r="F389" s="120"/>
      <c r="G389" s="120"/>
      <c r="H389" s="142"/>
      <c r="I389" s="120"/>
      <c r="J389" s="120"/>
      <c r="K389" s="142"/>
      <c r="L389" s="120"/>
      <c r="M389" s="120"/>
      <c r="N389" s="142"/>
      <c r="O389" s="120"/>
      <c r="P389" s="120"/>
      <c r="Q389" s="142"/>
      <c r="R389" s="120"/>
      <c r="S389" s="120"/>
      <c r="T389" s="142"/>
      <c r="U389" s="120"/>
      <c r="V389" s="120"/>
      <c r="W389" s="142"/>
      <c r="X389" s="121"/>
    </row>
    <row r="390" spans="5:24" x14ac:dyDescent="0.25">
      <c r="E390" s="27"/>
      <c r="F390" s="120"/>
      <c r="G390" s="120"/>
      <c r="H390" s="142"/>
      <c r="I390" s="120"/>
      <c r="J390" s="120"/>
      <c r="K390" s="142"/>
      <c r="L390" s="120"/>
      <c r="M390" s="120"/>
      <c r="N390" s="142"/>
      <c r="O390" s="120"/>
      <c r="P390" s="120"/>
      <c r="Q390" s="142"/>
      <c r="R390" s="120"/>
      <c r="S390" s="120"/>
      <c r="T390" s="142"/>
      <c r="U390" s="120"/>
      <c r="V390" s="120"/>
      <c r="W390" s="142"/>
      <c r="X390" s="121"/>
    </row>
    <row r="391" spans="5:24" x14ac:dyDescent="0.25">
      <c r="E391" s="27"/>
      <c r="F391" s="120"/>
      <c r="G391" s="120"/>
      <c r="H391" s="142"/>
      <c r="I391" s="120"/>
      <c r="J391" s="120"/>
      <c r="K391" s="142"/>
      <c r="L391" s="120"/>
      <c r="M391" s="120"/>
      <c r="N391" s="142"/>
      <c r="O391" s="120"/>
      <c r="P391" s="120"/>
      <c r="Q391" s="142"/>
      <c r="R391" s="120"/>
      <c r="S391" s="120"/>
      <c r="T391" s="142"/>
      <c r="U391" s="120"/>
      <c r="V391" s="120"/>
      <c r="W391" s="142"/>
      <c r="X391" s="121"/>
    </row>
    <row r="392" spans="5:24" x14ac:dyDescent="0.25">
      <c r="E392" s="27"/>
      <c r="F392" s="120"/>
      <c r="G392" s="120"/>
      <c r="H392" s="142"/>
      <c r="I392" s="120"/>
      <c r="J392" s="120"/>
      <c r="K392" s="142"/>
      <c r="L392" s="120"/>
      <c r="M392" s="120"/>
      <c r="N392" s="142"/>
      <c r="O392" s="120"/>
      <c r="P392" s="120"/>
      <c r="Q392" s="142"/>
      <c r="R392" s="120"/>
      <c r="S392" s="120"/>
      <c r="T392" s="142"/>
      <c r="U392" s="120"/>
      <c r="V392" s="120"/>
      <c r="W392" s="142"/>
      <c r="X392" s="121"/>
    </row>
    <row r="393" spans="5:24" x14ac:dyDescent="0.25">
      <c r="E393" s="27"/>
      <c r="F393" s="120"/>
      <c r="G393" s="120"/>
      <c r="H393" s="142"/>
      <c r="I393" s="120"/>
      <c r="J393" s="120"/>
      <c r="K393" s="142"/>
      <c r="L393" s="120"/>
      <c r="M393" s="120"/>
      <c r="N393" s="142"/>
      <c r="O393" s="120"/>
      <c r="P393" s="120"/>
      <c r="Q393" s="142"/>
      <c r="R393" s="120"/>
      <c r="S393" s="120"/>
      <c r="T393" s="142"/>
      <c r="U393" s="120"/>
      <c r="V393" s="120"/>
      <c r="W393" s="142"/>
      <c r="X393" s="121"/>
    </row>
    <row r="394" spans="5:24" x14ac:dyDescent="0.25">
      <c r="E394" s="27"/>
      <c r="F394" s="120"/>
      <c r="G394" s="120"/>
      <c r="H394" s="142"/>
      <c r="I394" s="120"/>
      <c r="J394" s="120"/>
      <c r="K394" s="142"/>
      <c r="L394" s="120"/>
      <c r="M394" s="120"/>
      <c r="N394" s="142"/>
      <c r="O394" s="120"/>
      <c r="P394" s="120"/>
      <c r="Q394" s="142"/>
      <c r="R394" s="120"/>
      <c r="S394" s="120"/>
      <c r="T394" s="142"/>
      <c r="U394" s="120"/>
      <c r="V394" s="120"/>
      <c r="W394" s="142"/>
      <c r="X394" s="121"/>
    </row>
    <row r="395" spans="5:24" x14ac:dyDescent="0.25">
      <c r="E395" s="27"/>
      <c r="F395" s="120"/>
      <c r="G395" s="120"/>
      <c r="H395" s="142"/>
      <c r="I395" s="120"/>
      <c r="J395" s="120"/>
      <c r="K395" s="142"/>
      <c r="L395" s="120"/>
      <c r="M395" s="120"/>
      <c r="N395" s="142"/>
      <c r="O395" s="120"/>
      <c r="P395" s="120"/>
      <c r="Q395" s="142"/>
      <c r="R395" s="120"/>
      <c r="S395" s="120"/>
      <c r="T395" s="142"/>
      <c r="U395" s="120"/>
      <c r="V395" s="120"/>
      <c r="W395" s="142"/>
      <c r="X395" s="121"/>
    </row>
    <row r="396" spans="5:24" x14ac:dyDescent="0.25">
      <c r="E396" s="27"/>
      <c r="F396" s="120"/>
      <c r="G396" s="120"/>
      <c r="H396" s="142"/>
      <c r="I396" s="120"/>
      <c r="J396" s="120"/>
      <c r="K396" s="142"/>
      <c r="L396" s="120"/>
      <c r="M396" s="120"/>
      <c r="N396" s="142"/>
      <c r="O396" s="120"/>
      <c r="P396" s="120"/>
      <c r="Q396" s="142"/>
      <c r="R396" s="120"/>
      <c r="S396" s="120"/>
      <c r="T396" s="142"/>
      <c r="U396" s="120"/>
      <c r="V396" s="120"/>
      <c r="W396" s="142"/>
      <c r="X396" s="121"/>
    </row>
    <row r="397" spans="5:24" x14ac:dyDescent="0.25">
      <c r="E397" s="27"/>
      <c r="F397" s="120"/>
      <c r="G397" s="120"/>
      <c r="H397" s="142"/>
      <c r="I397" s="120"/>
      <c r="J397" s="120"/>
      <c r="K397" s="142"/>
      <c r="L397" s="120"/>
      <c r="M397" s="120"/>
      <c r="N397" s="142"/>
      <c r="O397" s="120"/>
      <c r="P397" s="120"/>
      <c r="Q397" s="142"/>
      <c r="R397" s="120"/>
      <c r="S397" s="120"/>
      <c r="T397" s="142"/>
      <c r="U397" s="120"/>
      <c r="V397" s="120"/>
      <c r="W397" s="142"/>
      <c r="X397" s="121"/>
    </row>
    <row r="398" spans="5:24" x14ac:dyDescent="0.25">
      <c r="E398" s="27"/>
      <c r="F398" s="120"/>
      <c r="G398" s="120"/>
      <c r="H398" s="142"/>
      <c r="I398" s="120"/>
      <c r="J398" s="120"/>
      <c r="K398" s="142"/>
      <c r="L398" s="120"/>
      <c r="M398" s="120"/>
      <c r="N398" s="142"/>
      <c r="O398" s="120"/>
      <c r="P398" s="120"/>
      <c r="Q398" s="142"/>
      <c r="R398" s="120"/>
      <c r="S398" s="120"/>
      <c r="T398" s="142"/>
      <c r="U398" s="120"/>
      <c r="V398" s="120"/>
      <c r="W398" s="142"/>
      <c r="X398" s="121"/>
    </row>
    <row r="399" spans="5:24" x14ac:dyDescent="0.25">
      <c r="E399" s="27"/>
      <c r="F399" s="120"/>
      <c r="G399" s="120"/>
      <c r="H399" s="142"/>
      <c r="I399" s="120"/>
      <c r="J399" s="120"/>
      <c r="K399" s="142"/>
      <c r="L399" s="120"/>
      <c r="M399" s="120"/>
      <c r="N399" s="142"/>
      <c r="O399" s="120"/>
      <c r="P399" s="120"/>
      <c r="Q399" s="142"/>
      <c r="R399" s="120"/>
      <c r="S399" s="120"/>
      <c r="T399" s="142"/>
      <c r="U399" s="120"/>
      <c r="V399" s="120"/>
      <c r="W399" s="142"/>
      <c r="X399" s="121"/>
    </row>
    <row r="400" spans="5:24" x14ac:dyDescent="0.25">
      <c r="E400" s="27"/>
      <c r="F400" s="120"/>
      <c r="G400" s="120"/>
      <c r="H400" s="142"/>
      <c r="I400" s="120"/>
      <c r="J400" s="120"/>
      <c r="K400" s="142"/>
      <c r="L400" s="120"/>
      <c r="M400" s="120"/>
      <c r="N400" s="142"/>
      <c r="O400" s="120"/>
      <c r="P400" s="120"/>
      <c r="Q400" s="142"/>
      <c r="R400" s="120"/>
      <c r="S400" s="120"/>
      <c r="T400" s="142"/>
      <c r="U400" s="120"/>
      <c r="V400" s="120"/>
      <c r="W400" s="142"/>
      <c r="X400" s="121"/>
    </row>
    <row r="401" spans="5:24" x14ac:dyDescent="0.25">
      <c r="E401" s="27"/>
      <c r="F401" s="120"/>
      <c r="G401" s="120"/>
      <c r="H401" s="142"/>
      <c r="I401" s="120"/>
      <c r="J401" s="120"/>
      <c r="K401" s="142"/>
      <c r="L401" s="120"/>
      <c r="M401" s="120"/>
      <c r="N401" s="142"/>
      <c r="O401" s="120"/>
      <c r="P401" s="120"/>
      <c r="Q401" s="142"/>
      <c r="R401" s="120"/>
      <c r="S401" s="120"/>
      <c r="T401" s="142"/>
      <c r="U401" s="120"/>
      <c r="V401" s="120"/>
      <c r="W401" s="142"/>
      <c r="X401" s="121"/>
    </row>
    <row r="402" spans="5:24" x14ac:dyDescent="0.25">
      <c r="E402" s="27"/>
      <c r="F402" s="120"/>
      <c r="G402" s="120"/>
      <c r="H402" s="142"/>
      <c r="I402" s="120"/>
      <c r="J402" s="120"/>
      <c r="K402" s="142"/>
      <c r="L402" s="120"/>
      <c r="M402" s="120"/>
      <c r="N402" s="142"/>
      <c r="O402" s="120"/>
      <c r="P402" s="120"/>
      <c r="Q402" s="142"/>
      <c r="R402" s="120"/>
      <c r="S402" s="120"/>
      <c r="T402" s="142"/>
      <c r="U402" s="120"/>
      <c r="V402" s="120"/>
      <c r="W402" s="142"/>
      <c r="X402" s="121"/>
    </row>
    <row r="403" spans="5:24" x14ac:dyDescent="0.25">
      <c r="E403" s="27"/>
      <c r="F403" s="120"/>
      <c r="G403" s="120"/>
      <c r="H403" s="142"/>
      <c r="I403" s="120"/>
      <c r="J403" s="120"/>
      <c r="K403" s="142"/>
      <c r="L403" s="120"/>
      <c r="M403" s="120"/>
      <c r="N403" s="142"/>
      <c r="O403" s="120"/>
      <c r="P403" s="120"/>
      <c r="Q403" s="142"/>
      <c r="R403" s="120"/>
      <c r="S403" s="120"/>
      <c r="T403" s="142"/>
      <c r="U403" s="120"/>
      <c r="V403" s="120"/>
      <c r="W403" s="142"/>
      <c r="X403" s="121"/>
    </row>
    <row r="404" spans="5:24" x14ac:dyDescent="0.25">
      <c r="E404" s="27"/>
      <c r="F404" s="120"/>
      <c r="G404" s="120"/>
      <c r="H404" s="142"/>
      <c r="I404" s="120"/>
      <c r="J404" s="120"/>
      <c r="K404" s="142"/>
      <c r="L404" s="120"/>
      <c r="M404" s="120"/>
      <c r="N404" s="142"/>
      <c r="O404" s="120"/>
      <c r="P404" s="120"/>
      <c r="Q404" s="142"/>
      <c r="R404" s="120"/>
      <c r="S404" s="120"/>
      <c r="T404" s="142"/>
      <c r="U404" s="120"/>
      <c r="V404" s="120"/>
      <c r="W404" s="142"/>
      <c r="X404" s="121"/>
    </row>
    <row r="405" spans="5:24" x14ac:dyDescent="0.25">
      <c r="E405" s="27"/>
      <c r="F405" s="120"/>
      <c r="G405" s="120"/>
      <c r="H405" s="142"/>
      <c r="I405" s="120"/>
      <c r="J405" s="120"/>
      <c r="K405" s="142"/>
      <c r="L405" s="120"/>
      <c r="M405" s="120"/>
      <c r="N405" s="142"/>
      <c r="O405" s="120"/>
      <c r="P405" s="120"/>
      <c r="Q405" s="142"/>
      <c r="R405" s="120"/>
      <c r="S405" s="120"/>
      <c r="T405" s="142"/>
      <c r="U405" s="120"/>
      <c r="V405" s="120"/>
      <c r="W405" s="142"/>
      <c r="X405" s="121"/>
    </row>
    <row r="406" spans="5:24" x14ac:dyDescent="0.25">
      <c r="E406" s="27"/>
      <c r="F406" s="120"/>
      <c r="G406" s="120"/>
      <c r="H406" s="142"/>
      <c r="I406" s="120"/>
      <c r="J406" s="120"/>
      <c r="K406" s="142"/>
      <c r="L406" s="120"/>
      <c r="M406" s="120"/>
      <c r="N406" s="142"/>
      <c r="O406" s="120"/>
      <c r="P406" s="120"/>
      <c r="Q406" s="142"/>
      <c r="R406" s="120"/>
      <c r="S406" s="120"/>
      <c r="T406" s="142"/>
      <c r="U406" s="120"/>
      <c r="V406" s="120"/>
      <c r="W406" s="142"/>
      <c r="X406" s="121"/>
    </row>
    <row r="407" spans="5:24" x14ac:dyDescent="0.25">
      <c r="E407" s="27"/>
      <c r="F407" s="120"/>
      <c r="G407" s="120"/>
      <c r="H407" s="142"/>
      <c r="I407" s="120"/>
      <c r="J407" s="120"/>
      <c r="K407" s="142"/>
      <c r="L407" s="120"/>
      <c r="M407" s="120"/>
      <c r="N407" s="142"/>
      <c r="O407" s="120"/>
      <c r="P407" s="120"/>
      <c r="Q407" s="142"/>
      <c r="R407" s="120"/>
      <c r="S407" s="120"/>
      <c r="T407" s="142"/>
      <c r="U407" s="120"/>
      <c r="V407" s="120"/>
      <c r="W407" s="142"/>
      <c r="X407" s="121"/>
    </row>
    <row r="408" spans="5:24" x14ac:dyDescent="0.25">
      <c r="E408" s="27"/>
      <c r="F408" s="120"/>
      <c r="G408" s="120"/>
      <c r="H408" s="142"/>
      <c r="I408" s="120"/>
      <c r="J408" s="120"/>
      <c r="K408" s="142"/>
      <c r="L408" s="120"/>
      <c r="M408" s="120"/>
      <c r="N408" s="142"/>
      <c r="O408" s="120"/>
      <c r="P408" s="120"/>
      <c r="Q408" s="142"/>
      <c r="R408" s="120"/>
      <c r="S408" s="120"/>
      <c r="T408" s="142"/>
      <c r="U408" s="120"/>
      <c r="V408" s="120"/>
      <c r="W408" s="142"/>
      <c r="X408" s="121"/>
    </row>
    <row r="409" spans="5:24" x14ac:dyDescent="0.25">
      <c r="E409" s="27"/>
      <c r="F409" s="120"/>
      <c r="G409" s="120"/>
      <c r="H409" s="142"/>
      <c r="I409" s="120"/>
      <c r="J409" s="120"/>
      <c r="K409" s="142"/>
      <c r="L409" s="120"/>
      <c r="M409" s="120"/>
      <c r="N409" s="142"/>
      <c r="O409" s="120"/>
      <c r="P409" s="120"/>
      <c r="Q409" s="142"/>
      <c r="R409" s="120"/>
      <c r="S409" s="120"/>
      <c r="T409" s="142"/>
      <c r="U409" s="120"/>
      <c r="V409" s="120"/>
      <c r="W409" s="142"/>
      <c r="X409" s="121"/>
    </row>
    <row r="410" spans="5:24" x14ac:dyDescent="0.25">
      <c r="E410" s="27"/>
      <c r="F410" s="120"/>
      <c r="G410" s="120"/>
      <c r="H410" s="142"/>
      <c r="I410" s="120"/>
      <c r="J410" s="120"/>
      <c r="K410" s="142"/>
      <c r="L410" s="120"/>
      <c r="M410" s="120"/>
      <c r="N410" s="142"/>
      <c r="O410" s="120"/>
      <c r="P410" s="120"/>
      <c r="Q410" s="142"/>
      <c r="R410" s="120"/>
      <c r="S410" s="120"/>
      <c r="T410" s="142"/>
      <c r="U410" s="120"/>
      <c r="V410" s="120"/>
      <c r="W410" s="142"/>
      <c r="X410" s="121"/>
    </row>
    <row r="411" spans="5:24" x14ac:dyDescent="0.25">
      <c r="E411" s="27"/>
      <c r="F411" s="120"/>
      <c r="G411" s="120"/>
      <c r="H411" s="142"/>
      <c r="I411" s="120"/>
      <c r="J411" s="120"/>
      <c r="K411" s="142"/>
      <c r="L411" s="120"/>
      <c r="M411" s="120"/>
      <c r="N411" s="142"/>
      <c r="O411" s="120"/>
      <c r="P411" s="120"/>
      <c r="Q411" s="142"/>
      <c r="R411" s="120"/>
      <c r="S411" s="120"/>
      <c r="T411" s="142"/>
      <c r="U411" s="120"/>
      <c r="V411" s="120"/>
      <c r="W411" s="142"/>
      <c r="X411" s="121"/>
    </row>
    <row r="412" spans="5:24" x14ac:dyDescent="0.25">
      <c r="E412" s="27"/>
      <c r="F412" s="120"/>
      <c r="G412" s="120"/>
      <c r="H412" s="142"/>
      <c r="I412" s="120"/>
      <c r="J412" s="120"/>
      <c r="K412" s="142"/>
      <c r="L412" s="120"/>
      <c r="M412" s="120"/>
      <c r="N412" s="142"/>
      <c r="O412" s="120"/>
      <c r="P412" s="120"/>
      <c r="Q412" s="142"/>
      <c r="R412" s="120"/>
      <c r="S412" s="120"/>
      <c r="T412" s="142"/>
      <c r="U412" s="120"/>
      <c r="V412" s="120"/>
      <c r="W412" s="142"/>
      <c r="X412" s="121"/>
    </row>
    <row r="413" spans="5:24" x14ac:dyDescent="0.25">
      <c r="E413" s="27"/>
      <c r="F413" s="120"/>
      <c r="G413" s="120"/>
      <c r="H413" s="142"/>
      <c r="I413" s="120"/>
      <c r="J413" s="120"/>
      <c r="K413" s="142"/>
      <c r="L413" s="120"/>
      <c r="M413" s="120"/>
      <c r="N413" s="142"/>
      <c r="O413" s="120"/>
      <c r="P413" s="120"/>
      <c r="Q413" s="142"/>
      <c r="R413" s="120"/>
      <c r="S413" s="120"/>
      <c r="T413" s="142"/>
      <c r="U413" s="120"/>
      <c r="V413" s="120"/>
      <c r="W413" s="142"/>
      <c r="X413" s="121"/>
    </row>
    <row r="414" spans="5:24" x14ac:dyDescent="0.25">
      <c r="E414" s="27"/>
      <c r="F414" s="120"/>
      <c r="G414" s="120"/>
      <c r="H414" s="142"/>
      <c r="I414" s="120"/>
      <c r="J414" s="120"/>
      <c r="K414" s="142"/>
      <c r="L414" s="120"/>
      <c r="M414" s="120"/>
      <c r="N414" s="142"/>
      <c r="O414" s="120"/>
      <c r="P414" s="120"/>
      <c r="Q414" s="142"/>
      <c r="R414" s="120"/>
      <c r="S414" s="120"/>
      <c r="T414" s="142"/>
      <c r="U414" s="120"/>
      <c r="V414" s="120"/>
      <c r="W414" s="142"/>
      <c r="X414" s="121"/>
    </row>
    <row r="415" spans="5:24" x14ac:dyDescent="0.25">
      <c r="E415" s="27"/>
      <c r="F415" s="120"/>
      <c r="G415" s="120"/>
      <c r="H415" s="142"/>
      <c r="I415" s="120"/>
      <c r="J415" s="120"/>
      <c r="K415" s="142"/>
      <c r="L415" s="120"/>
      <c r="M415" s="120"/>
      <c r="N415" s="142"/>
      <c r="O415" s="120"/>
      <c r="P415" s="120"/>
      <c r="Q415" s="142"/>
      <c r="R415" s="120"/>
      <c r="S415" s="120"/>
      <c r="T415" s="142"/>
      <c r="U415" s="120"/>
      <c r="V415" s="120"/>
      <c r="W415" s="142"/>
      <c r="X415" s="121"/>
    </row>
    <row r="416" spans="5:24" x14ac:dyDescent="0.25">
      <c r="E416" s="27"/>
      <c r="F416" s="120"/>
      <c r="G416" s="120"/>
      <c r="H416" s="142"/>
      <c r="I416" s="120"/>
      <c r="J416" s="120"/>
      <c r="K416" s="142"/>
      <c r="L416" s="120"/>
      <c r="M416" s="120"/>
      <c r="N416" s="142"/>
      <c r="O416" s="120"/>
      <c r="P416" s="120"/>
      <c r="Q416" s="142"/>
      <c r="R416" s="120"/>
      <c r="S416" s="120"/>
      <c r="T416" s="142"/>
      <c r="U416" s="120"/>
      <c r="V416" s="120"/>
      <c r="W416" s="142"/>
      <c r="X416" s="121"/>
    </row>
    <row r="417" spans="5:24" x14ac:dyDescent="0.25">
      <c r="E417" s="27"/>
      <c r="F417" s="120"/>
      <c r="G417" s="120"/>
      <c r="H417" s="142"/>
      <c r="I417" s="120"/>
      <c r="J417" s="120"/>
      <c r="K417" s="142"/>
      <c r="L417" s="120"/>
      <c r="M417" s="120"/>
      <c r="N417" s="142"/>
      <c r="O417" s="120"/>
      <c r="P417" s="120"/>
      <c r="Q417" s="142"/>
      <c r="R417" s="120"/>
      <c r="S417" s="120"/>
      <c r="T417" s="142"/>
      <c r="U417" s="120"/>
      <c r="V417" s="120"/>
      <c r="W417" s="142"/>
      <c r="X417" s="121"/>
    </row>
    <row r="418" spans="5:24" x14ac:dyDescent="0.25">
      <c r="E418" s="27"/>
      <c r="F418" s="120"/>
      <c r="G418" s="120"/>
      <c r="H418" s="142"/>
      <c r="I418" s="120"/>
      <c r="J418" s="120"/>
      <c r="K418" s="142"/>
      <c r="L418" s="120"/>
      <c r="M418" s="120"/>
      <c r="N418" s="142"/>
      <c r="O418" s="120"/>
      <c r="P418" s="120"/>
      <c r="Q418" s="142"/>
      <c r="R418" s="120"/>
      <c r="S418" s="120"/>
      <c r="T418" s="142"/>
      <c r="U418" s="120"/>
      <c r="V418" s="120"/>
      <c r="W418" s="142"/>
      <c r="X418" s="121"/>
    </row>
    <row r="419" spans="5:24" x14ac:dyDescent="0.25">
      <c r="E419" s="27"/>
      <c r="F419" s="120"/>
      <c r="G419" s="120"/>
      <c r="H419" s="142"/>
      <c r="I419" s="120"/>
      <c r="J419" s="120"/>
      <c r="K419" s="142"/>
      <c r="L419" s="120"/>
      <c r="M419" s="120"/>
      <c r="N419" s="142"/>
      <c r="O419" s="120"/>
      <c r="P419" s="120"/>
      <c r="Q419" s="142"/>
      <c r="R419" s="120"/>
      <c r="S419" s="120"/>
      <c r="T419" s="142"/>
      <c r="U419" s="120"/>
      <c r="V419" s="120"/>
      <c r="W419" s="142"/>
      <c r="X419" s="121"/>
    </row>
    <row r="420" spans="5:24" x14ac:dyDescent="0.25">
      <c r="E420" s="27"/>
      <c r="F420" s="120"/>
      <c r="G420" s="120"/>
      <c r="H420" s="142"/>
      <c r="I420" s="120"/>
      <c r="J420" s="120"/>
      <c r="K420" s="142"/>
      <c r="L420" s="120"/>
      <c r="M420" s="120"/>
      <c r="N420" s="142"/>
      <c r="O420" s="120"/>
      <c r="P420" s="120"/>
      <c r="Q420" s="142"/>
      <c r="R420" s="120"/>
      <c r="S420" s="120"/>
      <c r="T420" s="142"/>
      <c r="U420" s="120"/>
      <c r="V420" s="120"/>
      <c r="W420" s="142"/>
      <c r="X420" s="121"/>
    </row>
    <row r="421" spans="5:24" x14ac:dyDescent="0.25">
      <c r="E421" s="27"/>
      <c r="F421" s="120"/>
      <c r="G421" s="120"/>
      <c r="H421" s="142"/>
      <c r="I421" s="120"/>
      <c r="J421" s="120"/>
      <c r="K421" s="142"/>
      <c r="L421" s="120"/>
      <c r="M421" s="120"/>
      <c r="N421" s="142"/>
      <c r="O421" s="120"/>
      <c r="P421" s="120"/>
      <c r="Q421" s="142"/>
      <c r="R421" s="120"/>
      <c r="S421" s="120"/>
      <c r="T421" s="142"/>
      <c r="U421" s="120"/>
      <c r="V421" s="120"/>
      <c r="W421" s="142"/>
      <c r="X421" s="121"/>
    </row>
    <row r="422" spans="5:24" x14ac:dyDescent="0.25">
      <c r="E422" s="27"/>
      <c r="F422" s="120"/>
      <c r="G422" s="120"/>
      <c r="H422" s="142"/>
      <c r="I422" s="120"/>
      <c r="J422" s="120"/>
      <c r="K422" s="142"/>
      <c r="L422" s="120"/>
      <c r="M422" s="120"/>
      <c r="N422" s="142"/>
      <c r="O422" s="120"/>
      <c r="P422" s="120"/>
      <c r="Q422" s="142"/>
      <c r="R422" s="120"/>
      <c r="S422" s="120"/>
      <c r="T422" s="142"/>
      <c r="U422" s="120"/>
      <c r="V422" s="120"/>
      <c r="W422" s="142"/>
      <c r="X422" s="121"/>
    </row>
    <row r="423" spans="5:24" x14ac:dyDescent="0.25">
      <c r="E423" s="27"/>
      <c r="F423" s="120"/>
      <c r="G423" s="120"/>
      <c r="H423" s="142"/>
      <c r="I423" s="120"/>
      <c r="J423" s="120"/>
      <c r="K423" s="142"/>
      <c r="L423" s="120"/>
      <c r="M423" s="120"/>
      <c r="N423" s="142"/>
      <c r="O423" s="120"/>
      <c r="P423" s="120"/>
      <c r="Q423" s="142"/>
      <c r="R423" s="120"/>
      <c r="S423" s="120"/>
      <c r="T423" s="142"/>
      <c r="U423" s="120"/>
      <c r="V423" s="120"/>
      <c r="W423" s="142"/>
      <c r="X423" s="121"/>
    </row>
    <row r="424" spans="5:24" x14ac:dyDescent="0.25">
      <c r="E424" s="27"/>
      <c r="F424" s="120"/>
      <c r="G424" s="120"/>
      <c r="H424" s="142"/>
      <c r="I424" s="120"/>
      <c r="J424" s="120"/>
      <c r="K424" s="142"/>
      <c r="L424" s="120"/>
      <c r="M424" s="120"/>
      <c r="N424" s="142"/>
      <c r="O424" s="120"/>
      <c r="P424" s="120"/>
      <c r="Q424" s="142"/>
      <c r="R424" s="120"/>
      <c r="S424" s="120"/>
      <c r="T424" s="142"/>
      <c r="U424" s="120"/>
      <c r="V424" s="120"/>
      <c r="W424" s="142"/>
      <c r="X424" s="121"/>
    </row>
    <row r="425" spans="5:24" x14ac:dyDescent="0.25">
      <c r="E425" s="27"/>
      <c r="F425" s="120"/>
      <c r="G425" s="120"/>
      <c r="H425" s="142"/>
      <c r="I425" s="120"/>
      <c r="J425" s="120"/>
      <c r="K425" s="142"/>
      <c r="L425" s="120"/>
      <c r="M425" s="120"/>
      <c r="N425" s="142"/>
      <c r="O425" s="120"/>
      <c r="P425" s="120"/>
      <c r="Q425" s="142"/>
      <c r="R425" s="120"/>
      <c r="S425" s="120"/>
      <c r="T425" s="142"/>
      <c r="U425" s="120"/>
      <c r="V425" s="120"/>
      <c r="W425" s="142"/>
      <c r="X425" s="121"/>
    </row>
    <row r="426" spans="5:24" x14ac:dyDescent="0.25">
      <c r="E426" s="27"/>
      <c r="F426" s="120"/>
      <c r="G426" s="120"/>
      <c r="H426" s="142"/>
      <c r="I426" s="120"/>
      <c r="J426" s="120"/>
      <c r="K426" s="142"/>
      <c r="L426" s="120"/>
      <c r="M426" s="120"/>
      <c r="N426" s="142"/>
      <c r="O426" s="120"/>
      <c r="P426" s="120"/>
      <c r="Q426" s="142"/>
      <c r="R426" s="120"/>
      <c r="S426" s="120"/>
      <c r="T426" s="142"/>
      <c r="U426" s="120"/>
      <c r="V426" s="120"/>
      <c r="W426" s="142"/>
      <c r="X426" s="121"/>
    </row>
    <row r="427" spans="5:24" x14ac:dyDescent="0.25">
      <c r="E427" s="27"/>
      <c r="F427" s="120"/>
      <c r="G427" s="120"/>
      <c r="H427" s="142"/>
      <c r="I427" s="120"/>
      <c r="J427" s="120"/>
      <c r="K427" s="142"/>
      <c r="L427" s="120"/>
      <c r="M427" s="120"/>
      <c r="N427" s="142"/>
      <c r="O427" s="120"/>
      <c r="P427" s="120"/>
      <c r="Q427" s="142"/>
      <c r="R427" s="120"/>
      <c r="S427" s="120"/>
      <c r="T427" s="142"/>
      <c r="U427" s="120"/>
      <c r="V427" s="120"/>
      <c r="W427" s="142"/>
      <c r="X427" s="121"/>
    </row>
    <row r="428" spans="5:24" x14ac:dyDescent="0.25">
      <c r="E428" s="27"/>
      <c r="F428" s="120"/>
      <c r="G428" s="120"/>
      <c r="H428" s="142"/>
      <c r="I428" s="120"/>
      <c r="J428" s="120"/>
      <c r="K428" s="142"/>
      <c r="L428" s="120"/>
      <c r="M428" s="120"/>
      <c r="N428" s="142"/>
      <c r="O428" s="120"/>
      <c r="P428" s="120"/>
      <c r="Q428" s="142"/>
      <c r="R428" s="120"/>
      <c r="S428" s="120"/>
      <c r="T428" s="142"/>
      <c r="U428" s="120"/>
      <c r="V428" s="120"/>
      <c r="W428" s="142"/>
      <c r="X428" s="121"/>
    </row>
    <row r="429" spans="5:24" x14ac:dyDescent="0.25">
      <c r="E429" s="27"/>
      <c r="F429" s="120"/>
      <c r="G429" s="120"/>
      <c r="H429" s="142"/>
      <c r="I429" s="120"/>
      <c r="J429" s="120"/>
      <c r="K429" s="142"/>
      <c r="L429" s="120"/>
      <c r="M429" s="120"/>
      <c r="N429" s="142"/>
      <c r="O429" s="120"/>
      <c r="P429" s="120"/>
      <c r="Q429" s="142"/>
      <c r="R429" s="120"/>
      <c r="S429" s="120"/>
      <c r="T429" s="142"/>
      <c r="U429" s="120"/>
      <c r="V429" s="120"/>
      <c r="W429" s="142"/>
      <c r="X429" s="121"/>
    </row>
    <row r="430" spans="5:24" x14ac:dyDescent="0.25">
      <c r="E430" s="27"/>
      <c r="F430" s="120"/>
      <c r="G430" s="120"/>
      <c r="H430" s="142"/>
      <c r="I430" s="120"/>
      <c r="J430" s="120"/>
      <c r="K430" s="142"/>
      <c r="L430" s="120"/>
      <c r="M430" s="120"/>
      <c r="N430" s="142"/>
      <c r="O430" s="120"/>
      <c r="P430" s="120"/>
      <c r="Q430" s="142"/>
      <c r="R430" s="120"/>
      <c r="S430" s="120"/>
      <c r="T430" s="142"/>
      <c r="U430" s="120"/>
      <c r="V430" s="120"/>
      <c r="W430" s="142"/>
      <c r="X430" s="121"/>
    </row>
    <row r="431" spans="5:24" x14ac:dyDescent="0.25">
      <c r="E431" s="27"/>
      <c r="F431" s="120"/>
      <c r="G431" s="120"/>
      <c r="H431" s="142"/>
      <c r="I431" s="120"/>
      <c r="J431" s="120"/>
      <c r="K431" s="142"/>
      <c r="L431" s="120"/>
      <c r="M431" s="120"/>
      <c r="N431" s="142"/>
      <c r="O431" s="120"/>
      <c r="P431" s="120"/>
      <c r="Q431" s="142"/>
      <c r="R431" s="120"/>
      <c r="S431" s="120"/>
      <c r="T431" s="142"/>
      <c r="U431" s="120"/>
      <c r="V431" s="120"/>
      <c r="W431" s="142"/>
      <c r="X431" s="121"/>
    </row>
    <row r="432" spans="5:24" x14ac:dyDescent="0.25">
      <c r="E432" s="27"/>
      <c r="F432" s="120"/>
      <c r="G432" s="120"/>
      <c r="H432" s="142"/>
      <c r="I432" s="120"/>
      <c r="J432" s="120"/>
      <c r="K432" s="142"/>
      <c r="L432" s="120"/>
      <c r="M432" s="120"/>
      <c r="N432" s="142"/>
      <c r="O432" s="120"/>
      <c r="P432" s="120"/>
      <c r="Q432" s="142"/>
      <c r="R432" s="120"/>
      <c r="S432" s="120"/>
      <c r="T432" s="142"/>
      <c r="U432" s="120"/>
      <c r="V432" s="120"/>
      <c r="W432" s="142"/>
      <c r="X432" s="121"/>
    </row>
    <row r="433" spans="5:24" x14ac:dyDescent="0.25">
      <c r="E433" s="27"/>
      <c r="F433" s="120"/>
      <c r="G433" s="120"/>
      <c r="H433" s="142"/>
      <c r="I433" s="120"/>
      <c r="J433" s="120"/>
      <c r="K433" s="142"/>
      <c r="L433" s="120"/>
      <c r="M433" s="120"/>
      <c r="N433" s="142"/>
      <c r="O433" s="120"/>
      <c r="P433" s="120"/>
      <c r="Q433" s="142"/>
      <c r="R433" s="120"/>
      <c r="S433" s="120"/>
      <c r="T433" s="142"/>
      <c r="U433" s="120"/>
      <c r="V433" s="120"/>
      <c r="W433" s="142"/>
      <c r="X433" s="121"/>
    </row>
    <row r="434" spans="5:24" x14ac:dyDescent="0.25">
      <c r="E434" s="27"/>
      <c r="F434" s="120"/>
      <c r="G434" s="120"/>
      <c r="H434" s="142"/>
      <c r="I434" s="120"/>
      <c r="J434" s="120"/>
      <c r="K434" s="142"/>
      <c r="L434" s="120"/>
      <c r="M434" s="120"/>
      <c r="N434" s="142"/>
      <c r="O434" s="120"/>
      <c r="P434" s="120"/>
      <c r="Q434" s="142"/>
      <c r="R434" s="120"/>
      <c r="S434" s="120"/>
      <c r="T434" s="142"/>
      <c r="U434" s="120"/>
      <c r="V434" s="120"/>
      <c r="W434" s="142"/>
      <c r="X434" s="121"/>
    </row>
    <row r="435" spans="5:24" x14ac:dyDescent="0.25">
      <c r="E435" s="27"/>
      <c r="F435" s="120"/>
      <c r="G435" s="120"/>
      <c r="H435" s="142"/>
      <c r="I435" s="120"/>
      <c r="J435" s="120"/>
      <c r="K435" s="142"/>
      <c r="L435" s="120"/>
      <c r="M435" s="120"/>
      <c r="N435" s="142"/>
      <c r="O435" s="120"/>
      <c r="P435" s="120"/>
      <c r="Q435" s="142"/>
      <c r="R435" s="120"/>
      <c r="S435" s="120"/>
      <c r="T435" s="142"/>
      <c r="U435" s="120"/>
      <c r="V435" s="120"/>
      <c r="W435" s="142"/>
      <c r="X435" s="121"/>
    </row>
    <row r="436" spans="5:24" x14ac:dyDescent="0.25">
      <c r="E436" s="27"/>
      <c r="F436" s="120"/>
      <c r="G436" s="120"/>
      <c r="H436" s="142"/>
      <c r="I436" s="120"/>
      <c r="J436" s="120"/>
      <c r="K436" s="142"/>
      <c r="L436" s="120"/>
      <c r="M436" s="120"/>
      <c r="N436" s="142"/>
      <c r="O436" s="120"/>
      <c r="P436" s="120"/>
      <c r="Q436" s="142"/>
      <c r="R436" s="120"/>
      <c r="S436" s="120"/>
      <c r="T436" s="142"/>
      <c r="U436" s="120"/>
      <c r="V436" s="120"/>
      <c r="W436" s="142"/>
      <c r="X436" s="121"/>
    </row>
    <row r="437" spans="5:24" x14ac:dyDescent="0.25">
      <c r="E437" s="27"/>
      <c r="F437" s="120"/>
      <c r="G437" s="120"/>
      <c r="H437" s="142"/>
      <c r="I437" s="120"/>
      <c r="J437" s="120"/>
      <c r="K437" s="142"/>
      <c r="L437" s="120"/>
      <c r="M437" s="120"/>
      <c r="N437" s="142"/>
      <c r="O437" s="120"/>
      <c r="P437" s="120"/>
      <c r="Q437" s="142"/>
      <c r="R437" s="120"/>
      <c r="S437" s="120"/>
      <c r="T437" s="142"/>
      <c r="U437" s="120"/>
      <c r="V437" s="120"/>
      <c r="W437" s="142"/>
      <c r="X437" s="121"/>
    </row>
    <row r="438" spans="5:24" x14ac:dyDescent="0.25">
      <c r="E438" s="27"/>
      <c r="F438" s="120"/>
      <c r="G438" s="120"/>
      <c r="H438" s="142"/>
      <c r="I438" s="120"/>
      <c r="J438" s="120"/>
      <c r="K438" s="142"/>
      <c r="L438" s="120"/>
      <c r="M438" s="120"/>
      <c r="N438" s="142"/>
      <c r="O438" s="120"/>
      <c r="P438" s="120"/>
      <c r="Q438" s="142"/>
      <c r="R438" s="120"/>
      <c r="S438" s="120"/>
      <c r="T438" s="142"/>
      <c r="U438" s="120"/>
      <c r="V438" s="120"/>
      <c r="W438" s="142"/>
      <c r="X438" s="121"/>
    </row>
    <row r="439" spans="5:24" x14ac:dyDescent="0.25">
      <c r="E439" s="27"/>
      <c r="F439" s="120"/>
      <c r="G439" s="120"/>
      <c r="H439" s="142"/>
      <c r="I439" s="120"/>
      <c r="J439" s="120"/>
      <c r="K439" s="142"/>
      <c r="L439" s="120"/>
      <c r="M439" s="120"/>
      <c r="N439" s="142"/>
      <c r="O439" s="120"/>
      <c r="P439" s="120"/>
      <c r="Q439" s="142"/>
      <c r="R439" s="120"/>
      <c r="S439" s="120"/>
      <c r="T439" s="142"/>
      <c r="U439" s="120"/>
      <c r="V439" s="120"/>
      <c r="W439" s="142"/>
      <c r="X439" s="121"/>
    </row>
    <row r="440" spans="5:24" x14ac:dyDescent="0.25">
      <c r="E440" s="27"/>
      <c r="F440" s="120"/>
      <c r="G440" s="120"/>
      <c r="H440" s="142"/>
      <c r="I440" s="120"/>
      <c r="J440" s="120"/>
      <c r="K440" s="142"/>
      <c r="L440" s="120"/>
      <c r="M440" s="120"/>
      <c r="N440" s="142"/>
      <c r="O440" s="120"/>
      <c r="P440" s="120"/>
      <c r="Q440" s="142"/>
      <c r="R440" s="120"/>
      <c r="S440" s="120"/>
      <c r="T440" s="142"/>
      <c r="U440" s="120"/>
      <c r="V440" s="120"/>
      <c r="W440" s="142"/>
      <c r="X440" s="121"/>
    </row>
    <row r="441" spans="5:24" x14ac:dyDescent="0.25">
      <c r="E441" s="27"/>
      <c r="F441" s="120"/>
      <c r="G441" s="120"/>
      <c r="H441" s="142"/>
      <c r="I441" s="120"/>
      <c r="J441" s="120"/>
      <c r="K441" s="142"/>
      <c r="L441" s="120"/>
      <c r="M441" s="120"/>
      <c r="N441" s="142"/>
      <c r="O441" s="120"/>
      <c r="P441" s="120"/>
      <c r="Q441" s="142"/>
      <c r="R441" s="120"/>
      <c r="S441" s="120"/>
      <c r="T441" s="142"/>
      <c r="U441" s="120"/>
      <c r="V441" s="120"/>
      <c r="W441" s="142"/>
      <c r="X441" s="121"/>
    </row>
    <row r="442" spans="5:24" x14ac:dyDescent="0.25">
      <c r="E442" s="27"/>
      <c r="F442" s="120"/>
      <c r="G442" s="120"/>
      <c r="H442" s="142"/>
      <c r="I442" s="120"/>
      <c r="J442" s="120"/>
      <c r="K442" s="142"/>
      <c r="L442" s="120"/>
      <c r="M442" s="120"/>
      <c r="N442" s="142"/>
      <c r="O442" s="120"/>
      <c r="P442" s="120"/>
      <c r="Q442" s="142"/>
      <c r="R442" s="120"/>
      <c r="S442" s="120"/>
      <c r="T442" s="142"/>
      <c r="U442" s="120"/>
      <c r="V442" s="120"/>
      <c r="W442" s="142"/>
      <c r="X442" s="121"/>
    </row>
    <row r="443" spans="5:24" x14ac:dyDescent="0.25">
      <c r="E443" s="27"/>
      <c r="F443" s="120"/>
      <c r="G443" s="120"/>
      <c r="H443" s="142"/>
      <c r="I443" s="120"/>
      <c r="J443" s="120"/>
      <c r="K443" s="142"/>
      <c r="L443" s="120"/>
      <c r="M443" s="120"/>
      <c r="N443" s="142"/>
      <c r="O443" s="120"/>
      <c r="P443" s="120"/>
      <c r="Q443" s="142"/>
      <c r="R443" s="120"/>
      <c r="S443" s="120"/>
      <c r="T443" s="142"/>
      <c r="U443" s="120"/>
      <c r="V443" s="120"/>
      <c r="W443" s="142"/>
      <c r="X443" s="121"/>
    </row>
    <row r="444" spans="5:24" x14ac:dyDescent="0.25">
      <c r="E444" s="27"/>
      <c r="F444" s="120"/>
      <c r="G444" s="120"/>
      <c r="H444" s="142"/>
      <c r="I444" s="120"/>
      <c r="J444" s="120"/>
      <c r="K444" s="142"/>
      <c r="L444" s="120"/>
      <c r="M444" s="120"/>
      <c r="N444" s="142"/>
      <c r="O444" s="120"/>
      <c r="P444" s="120"/>
      <c r="Q444" s="142"/>
      <c r="R444" s="120"/>
      <c r="S444" s="120"/>
      <c r="T444" s="142"/>
      <c r="U444" s="120"/>
      <c r="V444" s="120"/>
      <c r="W444" s="142"/>
      <c r="X444" s="121"/>
    </row>
    <row r="445" spans="5:24" x14ac:dyDescent="0.25">
      <c r="E445" s="27"/>
      <c r="F445" s="120"/>
      <c r="G445" s="120"/>
      <c r="H445" s="142"/>
      <c r="I445" s="120"/>
      <c r="J445" s="120"/>
      <c r="K445" s="142"/>
      <c r="L445" s="120"/>
      <c r="M445" s="120"/>
      <c r="N445" s="142"/>
      <c r="O445" s="120"/>
      <c r="P445" s="120"/>
      <c r="Q445" s="142"/>
      <c r="R445" s="120"/>
      <c r="S445" s="120"/>
      <c r="T445" s="142"/>
      <c r="U445" s="120"/>
      <c r="V445" s="120"/>
      <c r="W445" s="142"/>
      <c r="X445" s="121"/>
    </row>
    <row r="446" spans="5:24" x14ac:dyDescent="0.25">
      <c r="E446" s="27"/>
      <c r="F446" s="120"/>
      <c r="G446" s="120"/>
      <c r="H446" s="142"/>
      <c r="I446" s="120"/>
      <c r="J446" s="120"/>
      <c r="K446" s="142"/>
      <c r="L446" s="120"/>
      <c r="M446" s="120"/>
      <c r="N446" s="142"/>
      <c r="O446" s="120"/>
      <c r="P446" s="120"/>
      <c r="Q446" s="142"/>
      <c r="R446" s="120"/>
      <c r="S446" s="120"/>
      <c r="T446" s="142"/>
      <c r="U446" s="120"/>
      <c r="V446" s="120"/>
      <c r="W446" s="142"/>
      <c r="X446" s="121"/>
    </row>
    <row r="447" spans="5:24" x14ac:dyDescent="0.25">
      <c r="E447" s="27"/>
      <c r="F447" s="120"/>
      <c r="G447" s="120"/>
      <c r="H447" s="142"/>
      <c r="I447" s="120"/>
      <c r="J447" s="120"/>
      <c r="K447" s="142"/>
      <c r="L447" s="120"/>
      <c r="M447" s="120"/>
      <c r="N447" s="142"/>
      <c r="O447" s="120"/>
      <c r="P447" s="120"/>
      <c r="Q447" s="142"/>
      <c r="R447" s="120"/>
      <c r="S447" s="120"/>
      <c r="T447" s="142"/>
      <c r="U447" s="120"/>
      <c r="V447" s="120"/>
      <c r="W447" s="142"/>
      <c r="X447" s="121"/>
    </row>
    <row r="448" spans="5:24" x14ac:dyDescent="0.25">
      <c r="E448" s="27"/>
      <c r="F448" s="120"/>
      <c r="G448" s="120"/>
      <c r="H448" s="142"/>
      <c r="I448" s="120"/>
      <c r="J448" s="120"/>
      <c r="K448" s="142"/>
      <c r="L448" s="120"/>
      <c r="M448" s="120"/>
      <c r="N448" s="142"/>
      <c r="O448" s="120"/>
      <c r="P448" s="120"/>
      <c r="Q448" s="142"/>
      <c r="R448" s="120"/>
      <c r="S448" s="120"/>
      <c r="T448" s="142"/>
      <c r="U448" s="120"/>
      <c r="V448" s="120"/>
      <c r="W448" s="142"/>
      <c r="X448" s="121"/>
    </row>
    <row r="449" spans="5:24" x14ac:dyDescent="0.25">
      <c r="E449" s="27"/>
      <c r="F449" s="120"/>
      <c r="G449" s="120"/>
      <c r="H449" s="142"/>
      <c r="I449" s="120"/>
      <c r="J449" s="120"/>
      <c r="K449" s="142"/>
      <c r="L449" s="120"/>
      <c r="M449" s="120"/>
      <c r="N449" s="142"/>
      <c r="O449" s="120"/>
      <c r="P449" s="120"/>
      <c r="Q449" s="142"/>
      <c r="R449" s="120"/>
      <c r="S449" s="120"/>
      <c r="T449" s="142"/>
      <c r="U449" s="120"/>
      <c r="V449" s="120"/>
      <c r="W449" s="142"/>
      <c r="X449" s="121"/>
    </row>
    <row r="450" spans="5:24" x14ac:dyDescent="0.25">
      <c r="E450" s="27"/>
      <c r="F450" s="120"/>
      <c r="G450" s="120"/>
      <c r="H450" s="142"/>
      <c r="I450" s="120"/>
      <c r="J450" s="120"/>
      <c r="K450" s="142"/>
      <c r="L450" s="120"/>
      <c r="M450" s="120"/>
      <c r="N450" s="142"/>
      <c r="O450" s="120"/>
      <c r="P450" s="120"/>
      <c r="Q450" s="142"/>
      <c r="R450" s="120"/>
      <c r="S450" s="120"/>
      <c r="T450" s="142"/>
      <c r="U450" s="120"/>
      <c r="V450" s="120"/>
      <c r="W450" s="142"/>
      <c r="X450" s="121"/>
    </row>
    <row r="451" spans="5:24" x14ac:dyDescent="0.25">
      <c r="E451" s="27"/>
      <c r="F451" s="120"/>
      <c r="G451" s="120"/>
      <c r="H451" s="142"/>
      <c r="I451" s="120"/>
      <c r="J451" s="120"/>
      <c r="K451" s="142"/>
      <c r="L451" s="120"/>
      <c r="M451" s="120"/>
      <c r="N451" s="142"/>
      <c r="O451" s="120"/>
      <c r="P451" s="120"/>
      <c r="Q451" s="142"/>
      <c r="R451" s="120"/>
      <c r="S451" s="120"/>
      <c r="T451" s="142"/>
      <c r="U451" s="120"/>
      <c r="V451" s="120"/>
      <c r="W451" s="142"/>
      <c r="X451" s="121"/>
    </row>
    <row r="452" spans="5:24" x14ac:dyDescent="0.25">
      <c r="E452" s="27"/>
      <c r="F452" s="120"/>
      <c r="G452" s="120"/>
      <c r="H452" s="142"/>
      <c r="I452" s="120"/>
      <c r="J452" s="120"/>
      <c r="K452" s="142"/>
      <c r="L452" s="120"/>
      <c r="M452" s="120"/>
      <c r="N452" s="142"/>
      <c r="O452" s="120"/>
      <c r="P452" s="120"/>
      <c r="Q452" s="142"/>
      <c r="R452" s="120"/>
      <c r="S452" s="120"/>
      <c r="T452" s="142"/>
      <c r="U452" s="120"/>
      <c r="V452" s="120"/>
      <c r="W452" s="142"/>
      <c r="X452" s="121"/>
    </row>
    <row r="453" spans="5:24" x14ac:dyDescent="0.25">
      <c r="E453" s="27"/>
      <c r="F453" s="120"/>
      <c r="G453" s="120"/>
      <c r="H453" s="142"/>
      <c r="I453" s="120"/>
      <c r="J453" s="120"/>
      <c r="K453" s="142"/>
      <c r="L453" s="120"/>
      <c r="M453" s="120"/>
      <c r="N453" s="142"/>
      <c r="O453" s="120"/>
      <c r="P453" s="120"/>
      <c r="Q453" s="142"/>
      <c r="R453" s="120"/>
      <c r="S453" s="120"/>
      <c r="T453" s="142"/>
      <c r="U453" s="120"/>
      <c r="V453" s="120"/>
      <c r="W453" s="142"/>
      <c r="X453" s="121"/>
    </row>
    <row r="454" spans="5:24" x14ac:dyDescent="0.25">
      <c r="E454" s="27"/>
      <c r="F454" s="120"/>
      <c r="G454" s="120"/>
      <c r="H454" s="142"/>
      <c r="I454" s="120"/>
      <c r="J454" s="120"/>
      <c r="K454" s="142"/>
      <c r="L454" s="120"/>
      <c r="M454" s="120"/>
      <c r="N454" s="142"/>
      <c r="O454" s="120"/>
      <c r="P454" s="120"/>
      <c r="Q454" s="142"/>
      <c r="R454" s="120"/>
      <c r="S454" s="120"/>
      <c r="T454" s="142"/>
      <c r="U454" s="120"/>
      <c r="V454" s="120"/>
      <c r="W454" s="142"/>
      <c r="X454" s="121"/>
    </row>
    <row r="455" spans="5:24" x14ac:dyDescent="0.25">
      <c r="E455" s="27"/>
      <c r="F455" s="120"/>
      <c r="G455" s="120"/>
      <c r="H455" s="142"/>
      <c r="I455" s="120"/>
      <c r="J455" s="120"/>
      <c r="K455" s="142"/>
      <c r="L455" s="120"/>
      <c r="M455" s="120"/>
      <c r="N455" s="142"/>
      <c r="O455" s="120"/>
      <c r="P455" s="120"/>
      <c r="Q455" s="142"/>
      <c r="R455" s="120"/>
      <c r="S455" s="120"/>
      <c r="T455" s="142"/>
      <c r="U455" s="120"/>
      <c r="V455" s="120"/>
      <c r="W455" s="142"/>
      <c r="X455" s="121"/>
    </row>
    <row r="456" spans="5:24" x14ac:dyDescent="0.25">
      <c r="E456" s="27"/>
      <c r="F456" s="120"/>
      <c r="G456" s="120"/>
      <c r="H456" s="142"/>
      <c r="I456" s="120"/>
      <c r="J456" s="120"/>
      <c r="K456" s="142"/>
      <c r="L456" s="120"/>
      <c r="M456" s="120"/>
      <c r="N456" s="142"/>
      <c r="O456" s="120"/>
      <c r="P456" s="120"/>
      <c r="Q456" s="142"/>
      <c r="R456" s="120"/>
      <c r="S456" s="120"/>
      <c r="T456" s="142"/>
      <c r="U456" s="120"/>
      <c r="V456" s="120"/>
      <c r="W456" s="142"/>
      <c r="X456" s="121"/>
    </row>
    <row r="457" spans="5:24" x14ac:dyDescent="0.25">
      <c r="E457" s="27"/>
      <c r="F457" s="120"/>
      <c r="G457" s="120"/>
      <c r="H457" s="142"/>
      <c r="I457" s="120"/>
      <c r="J457" s="120"/>
      <c r="K457" s="142"/>
      <c r="L457" s="120"/>
      <c r="M457" s="120"/>
      <c r="N457" s="142"/>
      <c r="O457" s="120"/>
      <c r="P457" s="120"/>
      <c r="Q457" s="142"/>
      <c r="R457" s="120"/>
      <c r="S457" s="120"/>
      <c r="T457" s="142"/>
      <c r="U457" s="120"/>
      <c r="V457" s="120"/>
      <c r="W457" s="142"/>
      <c r="X457" s="121"/>
    </row>
    <row r="458" spans="5:24" x14ac:dyDescent="0.25">
      <c r="E458" s="27"/>
      <c r="F458" s="120"/>
      <c r="G458" s="120"/>
      <c r="H458" s="142"/>
      <c r="I458" s="120"/>
      <c r="J458" s="120"/>
      <c r="K458" s="142"/>
      <c r="L458" s="120"/>
      <c r="M458" s="120"/>
      <c r="N458" s="142"/>
      <c r="O458" s="120"/>
      <c r="P458" s="120"/>
      <c r="Q458" s="142"/>
      <c r="R458" s="120"/>
      <c r="S458" s="120"/>
      <c r="T458" s="142"/>
      <c r="U458" s="120"/>
      <c r="V458" s="120"/>
      <c r="W458" s="142"/>
      <c r="X458" s="121"/>
    </row>
    <row r="459" spans="5:24" x14ac:dyDescent="0.25">
      <c r="E459" s="27"/>
      <c r="F459" s="120"/>
      <c r="G459" s="120"/>
      <c r="H459" s="142"/>
      <c r="I459" s="120"/>
      <c r="J459" s="120"/>
      <c r="K459" s="142"/>
      <c r="L459" s="120"/>
      <c r="M459" s="120"/>
      <c r="N459" s="142"/>
      <c r="O459" s="120"/>
      <c r="P459" s="120"/>
      <c r="Q459" s="142"/>
      <c r="R459" s="120"/>
      <c r="S459" s="120"/>
      <c r="T459" s="142"/>
      <c r="U459" s="120"/>
      <c r="V459" s="120"/>
      <c r="W459" s="142"/>
      <c r="X459" s="121"/>
    </row>
  </sheetData>
  <sortState ref="A3:W259">
    <sortCondition descending="1" ref="E3:E259"/>
  </sortState>
  <mergeCells count="87">
    <mergeCell ref="A145:A146"/>
    <mergeCell ref="B145:B146"/>
    <mergeCell ref="C145:C146"/>
    <mergeCell ref="D145:D146"/>
    <mergeCell ref="E145:E146"/>
    <mergeCell ref="A99:A100"/>
    <mergeCell ref="B99:B100"/>
    <mergeCell ref="C99:C100"/>
    <mergeCell ref="D99:D100"/>
    <mergeCell ref="E99:E100"/>
    <mergeCell ref="A85:A86"/>
    <mergeCell ref="B85:B86"/>
    <mergeCell ref="C85:C86"/>
    <mergeCell ref="D85:D86"/>
    <mergeCell ref="E85:E86"/>
    <mergeCell ref="A82:A83"/>
    <mergeCell ref="B82:B83"/>
    <mergeCell ref="C82:C83"/>
    <mergeCell ref="D82:D83"/>
    <mergeCell ref="E82:E83"/>
    <mergeCell ref="A68:A69"/>
    <mergeCell ref="B68:B69"/>
    <mergeCell ref="C68:C69"/>
    <mergeCell ref="D68:D69"/>
    <mergeCell ref="E68:E69"/>
    <mergeCell ref="A57:A58"/>
    <mergeCell ref="B57:B58"/>
    <mergeCell ref="C57:C58"/>
    <mergeCell ref="D57:D58"/>
    <mergeCell ref="E57:E58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A35:A36"/>
    <mergeCell ref="B35:B36"/>
    <mergeCell ref="C35:C36"/>
    <mergeCell ref="D35:D36"/>
    <mergeCell ref="E35:E36"/>
    <mergeCell ref="A32:A33"/>
    <mergeCell ref="B32:B33"/>
    <mergeCell ref="C32:C33"/>
    <mergeCell ref="D32:D33"/>
    <mergeCell ref="E32:E33"/>
    <mergeCell ref="A25:A26"/>
    <mergeCell ref="B25:B26"/>
    <mergeCell ref="C25:C26"/>
    <mergeCell ref="D25:D26"/>
    <mergeCell ref="E25:E26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9:A10"/>
    <mergeCell ref="B9:B10"/>
    <mergeCell ref="C9:C10"/>
    <mergeCell ref="D9:D10"/>
    <mergeCell ref="E9:E10"/>
    <mergeCell ref="A5:A6"/>
    <mergeCell ref="B5:B6"/>
    <mergeCell ref="C5:C6"/>
    <mergeCell ref="D5:D6"/>
    <mergeCell ref="E5:E6"/>
    <mergeCell ref="A3:A4"/>
    <mergeCell ref="B3:B4"/>
    <mergeCell ref="C3:C4"/>
    <mergeCell ref="D3:D4"/>
    <mergeCell ref="E3:E4"/>
    <mergeCell ref="L1:N1"/>
    <mergeCell ref="I1:K1"/>
    <mergeCell ref="A1:E1"/>
    <mergeCell ref="O1:Q1"/>
    <mergeCell ref="U1:W1"/>
    <mergeCell ref="R1:T1"/>
    <mergeCell ref="F1:H1"/>
  </mergeCells>
  <conditionalFormatting sqref="E7:N8 B11:N19 B24:N24 F26:N26 B27:N31 B34:N34 B37:N37 B40:N44 B47:N56 B59:N67 B70:N81 B84:N84 B87:N98 B101:N144 E147:N260 B147:D259 F25:K25">
    <cfRule type="containsText" dxfId="37" priority="87" operator="containsText" text="TRUE">
      <formula>NOT(ISERROR(SEARCH("TRUE",B7)))</formula>
    </cfRule>
  </conditionalFormatting>
  <conditionalFormatting sqref="B7:D8">
    <cfRule type="containsText" dxfId="36" priority="36" operator="containsText" text="TRUE">
      <formula>NOT(ISERROR(SEARCH("TRUE",B7)))</formula>
    </cfRule>
  </conditionalFormatting>
  <conditionalFormatting sqref="F3:N4">
    <cfRule type="containsText" dxfId="35" priority="35" operator="containsText" text="TRUE">
      <formula>NOT(ISERROR(SEARCH("TRUE",F3)))</formula>
    </cfRule>
  </conditionalFormatting>
  <conditionalFormatting sqref="E3">
    <cfRule type="containsText" dxfId="34" priority="34" operator="containsText" text="TRUE">
      <formula>NOT(ISERROR(SEARCH("TRUE",E3)))</formula>
    </cfRule>
  </conditionalFormatting>
  <conditionalFormatting sqref="E5">
    <cfRule type="containsText" dxfId="33" priority="33" operator="containsText" text="TRUE">
      <formula>NOT(ISERROR(SEARCH("TRUE",E5)))</formula>
    </cfRule>
  </conditionalFormatting>
  <conditionalFormatting sqref="F5:N6">
    <cfRule type="containsText" dxfId="32" priority="32" operator="containsText" text="TRUE">
      <formula>NOT(ISERROR(SEARCH("TRUE",F5)))</formula>
    </cfRule>
  </conditionalFormatting>
  <conditionalFormatting sqref="E9">
    <cfRule type="containsText" dxfId="31" priority="31" operator="containsText" text="TRUE">
      <formula>NOT(ISERROR(SEARCH("TRUE",E9)))</formula>
    </cfRule>
  </conditionalFormatting>
  <conditionalFormatting sqref="F9:N10">
    <cfRule type="containsText" dxfId="30" priority="30" operator="containsText" text="TRUE">
      <formula>NOT(ISERROR(SEARCH("TRUE",F9)))</formula>
    </cfRule>
  </conditionalFormatting>
  <conditionalFormatting sqref="E20">
    <cfRule type="containsText" dxfId="29" priority="29" operator="containsText" text="TRUE">
      <formula>NOT(ISERROR(SEARCH("TRUE",E20)))</formula>
    </cfRule>
  </conditionalFormatting>
  <conditionalFormatting sqref="F20:N21">
    <cfRule type="containsText" dxfId="28" priority="28" operator="containsText" text="TRUE">
      <formula>NOT(ISERROR(SEARCH("TRUE",F20)))</formula>
    </cfRule>
  </conditionalFormatting>
  <conditionalFormatting sqref="E22">
    <cfRule type="containsText" dxfId="27" priority="27" operator="containsText" text="TRUE">
      <formula>NOT(ISERROR(SEARCH("TRUE",E22)))</formula>
    </cfRule>
  </conditionalFormatting>
  <conditionalFormatting sqref="F22:N23">
    <cfRule type="containsText" dxfId="26" priority="26" operator="containsText" text="TRUE">
      <formula>NOT(ISERROR(SEARCH("TRUE",F22)))</formula>
    </cfRule>
  </conditionalFormatting>
  <conditionalFormatting sqref="E25">
    <cfRule type="containsText" dxfId="25" priority="25" operator="containsText" text="TRUE">
      <formula>NOT(ISERROR(SEARCH("TRUE",E25)))</formula>
    </cfRule>
  </conditionalFormatting>
  <conditionalFormatting sqref="E32">
    <cfRule type="containsText" dxfId="24" priority="24" operator="containsText" text="TRUE">
      <formula>NOT(ISERROR(SEARCH("TRUE",E32)))</formula>
    </cfRule>
  </conditionalFormatting>
  <conditionalFormatting sqref="F32:N33">
    <cfRule type="containsText" dxfId="23" priority="23" operator="containsText" text="TRUE">
      <formula>NOT(ISERROR(SEARCH("TRUE",F32)))</formula>
    </cfRule>
  </conditionalFormatting>
  <conditionalFormatting sqref="E35">
    <cfRule type="containsText" dxfId="22" priority="22" operator="containsText" text="TRUE">
      <formula>NOT(ISERROR(SEARCH("TRUE",E35)))</formula>
    </cfRule>
  </conditionalFormatting>
  <conditionalFormatting sqref="F35:N36">
    <cfRule type="containsText" dxfId="21" priority="21" operator="containsText" text="TRUE">
      <formula>NOT(ISERROR(SEARCH("TRUE",F35)))</formula>
    </cfRule>
  </conditionalFormatting>
  <conditionalFormatting sqref="E38">
    <cfRule type="containsText" dxfId="20" priority="20" operator="containsText" text="TRUE">
      <formula>NOT(ISERROR(SEARCH("TRUE",E38)))</formula>
    </cfRule>
  </conditionalFormatting>
  <conditionalFormatting sqref="F38:N39">
    <cfRule type="containsText" dxfId="19" priority="19" operator="containsText" text="TRUE">
      <formula>NOT(ISERROR(SEARCH("TRUE",F38)))</formula>
    </cfRule>
  </conditionalFormatting>
  <conditionalFormatting sqref="E45">
    <cfRule type="containsText" dxfId="18" priority="18" operator="containsText" text="TRUE">
      <formula>NOT(ISERROR(SEARCH("TRUE",E45)))</formula>
    </cfRule>
  </conditionalFormatting>
  <conditionalFormatting sqref="F45:N46">
    <cfRule type="containsText" dxfId="17" priority="17" operator="containsText" text="TRUE">
      <formula>NOT(ISERROR(SEARCH("TRUE",F45)))</formula>
    </cfRule>
  </conditionalFormatting>
  <conditionalFormatting sqref="F58:N58 F57:K57">
    <cfRule type="containsText" dxfId="16" priority="16" operator="containsText" text="TRUE">
      <formula>NOT(ISERROR(SEARCH("TRUE",F57)))</formula>
    </cfRule>
  </conditionalFormatting>
  <conditionalFormatting sqref="E57">
    <cfRule type="containsText" dxfId="15" priority="15" operator="containsText" text="TRUE">
      <formula>NOT(ISERROR(SEARCH("TRUE",E57)))</formula>
    </cfRule>
  </conditionalFormatting>
  <conditionalFormatting sqref="F68:K69">
    <cfRule type="containsText" dxfId="14" priority="14" operator="containsText" text="TRUE">
      <formula>NOT(ISERROR(SEARCH("TRUE",F68)))</formula>
    </cfRule>
  </conditionalFormatting>
  <conditionalFormatting sqref="E68">
    <cfRule type="containsText" dxfId="13" priority="13" operator="containsText" text="TRUE">
      <formula>NOT(ISERROR(SEARCH("TRUE",E68)))</formula>
    </cfRule>
  </conditionalFormatting>
  <conditionalFormatting sqref="E82">
    <cfRule type="containsText" dxfId="12" priority="12" operator="containsText" text="TRUE">
      <formula>NOT(ISERROR(SEARCH("TRUE",E82)))</formula>
    </cfRule>
  </conditionalFormatting>
  <conditionalFormatting sqref="F82:N83">
    <cfRule type="containsText" dxfId="11" priority="11" operator="containsText" text="TRUE">
      <formula>NOT(ISERROR(SEARCH("TRUE",F82)))</formula>
    </cfRule>
  </conditionalFormatting>
  <conditionalFormatting sqref="E85">
    <cfRule type="containsText" dxfId="10" priority="10" operator="containsText" text="TRUE">
      <formula>NOT(ISERROR(SEARCH("TRUE",E85)))</formula>
    </cfRule>
  </conditionalFormatting>
  <conditionalFormatting sqref="F85:N86">
    <cfRule type="containsText" dxfId="9" priority="9" operator="containsText" text="TRUE">
      <formula>NOT(ISERROR(SEARCH("TRUE",F85)))</formula>
    </cfRule>
  </conditionalFormatting>
  <conditionalFormatting sqref="E99">
    <cfRule type="containsText" dxfId="8" priority="8" operator="containsText" text="TRUE">
      <formula>NOT(ISERROR(SEARCH("TRUE",E99)))</formula>
    </cfRule>
  </conditionalFormatting>
  <conditionalFormatting sqref="F99:N100">
    <cfRule type="containsText" dxfId="7" priority="7" operator="containsText" text="TRUE">
      <formula>NOT(ISERROR(SEARCH("TRUE",F99)))</formula>
    </cfRule>
  </conditionalFormatting>
  <conditionalFormatting sqref="E145">
    <cfRule type="containsText" dxfId="6" priority="6" operator="containsText" text="TRUE">
      <formula>NOT(ISERROR(SEARCH("TRUE",E145)))</formula>
    </cfRule>
  </conditionalFormatting>
  <conditionalFormatting sqref="F145:N146">
    <cfRule type="containsText" dxfId="5" priority="5" operator="containsText" text="TRUE">
      <formula>NOT(ISERROR(SEARCH("TRUE",F145)))</formula>
    </cfRule>
  </conditionalFormatting>
  <conditionalFormatting sqref="L25:N25">
    <cfRule type="containsText" dxfId="4" priority="4" operator="containsText" text="TRUE">
      <formula>NOT(ISERROR(SEARCH("TRUE",L25)))</formula>
    </cfRule>
  </conditionalFormatting>
  <conditionalFormatting sqref="L57:N57">
    <cfRule type="containsText" dxfId="3" priority="3" operator="containsText" text="TRUE">
      <formula>NOT(ISERROR(SEARCH("TRUE",L57)))</formula>
    </cfRule>
  </conditionalFormatting>
  <conditionalFormatting sqref="L69:N69">
    <cfRule type="containsText" dxfId="2" priority="2" operator="containsText" text="TRUE">
      <formula>NOT(ISERROR(SEARCH("TRUE",L69)))</formula>
    </cfRule>
  </conditionalFormatting>
  <conditionalFormatting sqref="L68:N68">
    <cfRule type="containsText" dxfId="1" priority="1" operator="containsText" text="TRUE">
      <formula>NOT(ISERROR(SEARCH("TRUE",L68)))</formula>
    </cfRule>
  </conditionalFormatting>
  <pageMargins left="0.25" right="0.25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2"/>
  <sheetViews>
    <sheetView zoomScaleNormal="100" workbookViewId="0">
      <pane ySplit="2" topLeftCell="A3" activePane="bottomLeft" state="frozen"/>
      <selection sqref="A1:M1"/>
      <selection pane="bottomLeft" activeCell="I20" sqref="I20"/>
    </sheetView>
  </sheetViews>
  <sheetFormatPr defaultColWidth="9.109375" defaultRowHeight="13.8" x14ac:dyDescent="0.25"/>
  <cols>
    <col min="1" max="1" width="11.33203125" style="26" customWidth="1"/>
    <col min="2" max="2" width="16" style="26" customWidth="1"/>
    <col min="3" max="3" width="10.5546875" style="27" customWidth="1"/>
    <col min="4" max="4" width="7.33203125" style="27" customWidth="1"/>
    <col min="5" max="5" width="7.88671875" style="26" customWidth="1"/>
    <col min="6" max="6" width="10.33203125" style="1" customWidth="1"/>
    <col min="7" max="7" width="7.44140625" style="1" customWidth="1"/>
    <col min="8" max="8" width="7.33203125" style="143" customWidth="1"/>
    <col min="9" max="9" width="10.33203125" style="121" customWidth="1"/>
    <col min="10" max="10" width="7.44140625" style="121" customWidth="1"/>
    <col min="11" max="11" width="7.33203125" style="142" customWidth="1"/>
    <col min="12" max="12" width="10.33203125" style="121" customWidth="1"/>
    <col min="13" max="13" width="7.44140625" style="121" customWidth="1"/>
    <col min="14" max="14" width="7.33203125" style="143" customWidth="1"/>
    <col min="15" max="15" width="10.109375" style="121" customWidth="1"/>
    <col min="16" max="16" width="7.44140625" style="121" customWidth="1"/>
    <col min="17" max="17" width="7.33203125" style="143" customWidth="1"/>
    <col min="18" max="18" width="10.33203125" style="121" customWidth="1"/>
    <col min="19" max="19" width="7.44140625" style="121" customWidth="1"/>
    <col min="20" max="20" width="7.33203125" style="143" customWidth="1"/>
    <col min="21" max="21" width="10.33203125" style="121" customWidth="1"/>
    <col min="22" max="22" width="7.44140625" style="121" customWidth="1"/>
    <col min="23" max="23" width="7.33203125" style="143" customWidth="1"/>
    <col min="24" max="26" width="9.109375" style="121"/>
    <col min="27" max="16384" width="9.109375" style="1"/>
  </cols>
  <sheetData>
    <row r="1" spans="1:26" ht="14.4" customHeight="1" x14ac:dyDescent="0.25">
      <c r="A1" s="328" t="s">
        <v>1032</v>
      </c>
      <c r="B1" s="329"/>
      <c r="C1" s="329"/>
      <c r="D1" s="329"/>
      <c r="E1" s="330"/>
      <c r="F1" s="320" t="s">
        <v>172</v>
      </c>
      <c r="G1" s="321"/>
      <c r="H1" s="323"/>
      <c r="I1" s="325" t="s">
        <v>1367</v>
      </c>
      <c r="J1" s="326"/>
      <c r="K1" s="327"/>
      <c r="L1" s="320" t="s">
        <v>1028</v>
      </c>
      <c r="M1" s="321"/>
      <c r="N1" s="324"/>
      <c r="O1" s="331" t="s">
        <v>169</v>
      </c>
      <c r="P1" s="321"/>
      <c r="Q1" s="324"/>
      <c r="R1" s="320" t="s">
        <v>171</v>
      </c>
      <c r="S1" s="321"/>
      <c r="T1" s="323"/>
      <c r="U1" s="320" t="s">
        <v>170</v>
      </c>
      <c r="V1" s="321"/>
      <c r="W1" s="322"/>
      <c r="X1" s="1"/>
      <c r="Y1" s="1"/>
      <c r="Z1" s="1"/>
    </row>
    <row r="2" spans="1:26" s="8" customFormat="1" ht="48.75" customHeight="1" thickBot="1" x14ac:dyDescent="0.3">
      <c r="A2" s="3" t="s">
        <v>1033</v>
      </c>
      <c r="B2" s="4" t="s">
        <v>1034</v>
      </c>
      <c r="C2" s="4" t="s">
        <v>1030</v>
      </c>
      <c r="D2" s="4" t="s">
        <v>1031</v>
      </c>
      <c r="E2" s="144" t="s">
        <v>1366</v>
      </c>
      <c r="F2" s="7" t="s">
        <v>21</v>
      </c>
      <c r="G2" s="6" t="s">
        <v>176</v>
      </c>
      <c r="H2" s="113" t="s">
        <v>173</v>
      </c>
      <c r="I2" s="118" t="s">
        <v>21</v>
      </c>
      <c r="J2" s="6" t="s">
        <v>176</v>
      </c>
      <c r="K2" s="32" t="s">
        <v>173</v>
      </c>
      <c r="L2" s="118" t="s">
        <v>21</v>
      </c>
      <c r="M2" s="6" t="s">
        <v>176</v>
      </c>
      <c r="N2" s="32" t="s">
        <v>173</v>
      </c>
      <c r="O2" s="7" t="s">
        <v>21</v>
      </c>
      <c r="P2" s="6" t="s">
        <v>174</v>
      </c>
      <c r="Q2" s="32" t="s">
        <v>173</v>
      </c>
      <c r="R2" s="7" t="s">
        <v>21</v>
      </c>
      <c r="S2" s="6" t="s">
        <v>175</v>
      </c>
      <c r="T2" s="113" t="s">
        <v>173</v>
      </c>
      <c r="U2" s="118" t="s">
        <v>21</v>
      </c>
      <c r="V2" s="6" t="s">
        <v>175</v>
      </c>
      <c r="W2" s="35" t="s">
        <v>173</v>
      </c>
    </row>
    <row r="3" spans="1:26" s="8" customFormat="1" x14ac:dyDescent="0.25">
      <c r="A3" s="92" t="s">
        <v>43</v>
      </c>
      <c r="B3" s="93" t="s">
        <v>44</v>
      </c>
      <c r="C3" s="94" t="s">
        <v>1029</v>
      </c>
      <c r="D3" s="94" t="s">
        <v>11</v>
      </c>
      <c r="E3" s="145">
        <f>IF(O3&lt;&gt;"","1","0")+IF(U3&lt;&gt;"","1","0")+IF(R3&lt;&gt;"","1","0")+IF(F3&lt;&gt;"","1","0")+IF(I3&lt;&gt;"","1","0")</f>
        <v>4</v>
      </c>
      <c r="F3" s="116">
        <v>401</v>
      </c>
      <c r="G3" s="40">
        <v>2</v>
      </c>
      <c r="H3" s="115">
        <v>1.2727808570272401</v>
      </c>
      <c r="I3" s="63">
        <v>114</v>
      </c>
      <c r="J3" s="64">
        <v>1</v>
      </c>
      <c r="K3" s="65">
        <v>0.353243363976671</v>
      </c>
      <c r="L3" s="39">
        <v>942</v>
      </c>
      <c r="M3" s="40">
        <v>2</v>
      </c>
      <c r="N3" s="41">
        <v>0.39075582212175702</v>
      </c>
      <c r="O3" s="66"/>
      <c r="P3" s="64"/>
      <c r="Q3" s="65"/>
      <c r="R3" s="63">
        <v>54</v>
      </c>
      <c r="S3" s="64">
        <v>1</v>
      </c>
      <c r="T3" s="95">
        <v>0.46523519091812177</v>
      </c>
      <c r="U3" s="128">
        <v>25</v>
      </c>
      <c r="V3" s="64">
        <v>2</v>
      </c>
      <c r="W3" s="42">
        <v>2.8802506054548256</v>
      </c>
    </row>
    <row r="4" spans="1:26" s="8" customFormat="1" x14ac:dyDescent="0.25">
      <c r="A4" s="9" t="s">
        <v>410</v>
      </c>
      <c r="B4" s="10" t="s">
        <v>411</v>
      </c>
      <c r="C4" s="11" t="s">
        <v>1029</v>
      </c>
      <c r="D4" s="11" t="s">
        <v>11</v>
      </c>
      <c r="E4" s="96">
        <f>IF(O4&lt;&gt;"","1","0")+IF(U4&lt;&gt;"","1","0")+IF(R4&lt;&gt;"","1","0")+IF(F4&lt;&gt;"","1","0")+IF(L4&lt;&gt;"","1","0")+IF(I4&lt;&gt;"","1","0")</f>
        <v>3</v>
      </c>
      <c r="F4" s="67">
        <v>104</v>
      </c>
      <c r="G4" s="59">
        <v>2</v>
      </c>
      <c r="H4" s="61">
        <v>0.65547870631822203</v>
      </c>
      <c r="I4" s="62">
        <v>30</v>
      </c>
      <c r="J4" s="59" t="s">
        <v>120</v>
      </c>
      <c r="K4" s="60">
        <v>0.33697216335283797</v>
      </c>
      <c r="L4" s="12">
        <v>72</v>
      </c>
      <c r="M4" s="13" t="s">
        <v>120</v>
      </c>
      <c r="N4" s="14">
        <v>0.25997156089312201</v>
      </c>
      <c r="O4" s="67"/>
      <c r="P4" s="59"/>
      <c r="Q4" s="60"/>
      <c r="R4" s="62"/>
      <c r="S4" s="59"/>
      <c r="T4" s="61"/>
      <c r="U4" s="87"/>
      <c r="V4" s="59"/>
      <c r="W4" s="50"/>
    </row>
    <row r="5" spans="1:26" s="8" customFormat="1" x14ac:dyDescent="0.25">
      <c r="A5" s="9" t="s">
        <v>399</v>
      </c>
      <c r="B5" s="10" t="s">
        <v>400</v>
      </c>
      <c r="C5" s="11" t="s">
        <v>1040</v>
      </c>
      <c r="D5" s="11" t="s">
        <v>1036</v>
      </c>
      <c r="E5" s="96">
        <f>IF(O5&lt;&gt;"","1","0")+IF(U5&lt;&gt;"","1","0")+IF(R5&lt;&gt;"","1","0")+IF(F5&lt;&gt;"","1","0")+IF(L5&lt;&gt;"","1","0")+IF(I5&lt;&gt;"","1","0")</f>
        <v>3</v>
      </c>
      <c r="F5" s="15">
        <v>11</v>
      </c>
      <c r="G5" s="13">
        <v>1</v>
      </c>
      <c r="H5" s="91">
        <v>19.643605054072601</v>
      </c>
      <c r="I5" s="12">
        <v>8</v>
      </c>
      <c r="J5" s="13" t="s">
        <v>120</v>
      </c>
      <c r="K5" s="14">
        <v>19.204051377147099</v>
      </c>
      <c r="L5" s="12">
        <v>37</v>
      </c>
      <c r="M5" s="13">
        <v>2</v>
      </c>
      <c r="N5" s="14">
        <v>75.617900349814803</v>
      </c>
      <c r="O5" s="67"/>
      <c r="P5" s="59"/>
      <c r="Q5" s="60"/>
      <c r="R5" s="62"/>
      <c r="S5" s="59"/>
      <c r="T5" s="61"/>
      <c r="U5" s="87"/>
      <c r="V5" s="59"/>
      <c r="W5" s="50"/>
    </row>
    <row r="6" spans="1:26" s="8" customFormat="1" x14ac:dyDescent="0.25">
      <c r="A6" s="9" t="s">
        <v>260</v>
      </c>
      <c r="B6" s="10" t="s">
        <v>1037</v>
      </c>
      <c r="C6" s="11" t="s">
        <v>1029</v>
      </c>
      <c r="D6" s="11" t="s">
        <v>1036</v>
      </c>
      <c r="E6" s="96">
        <f>IF(O6&lt;&gt;"","1","0")+IF(U6&lt;&gt;"","1","0")+IF(R6&lt;&gt;"","1","0")+IF(F6&lt;&gt;"","1","0")+IF(I6&lt;&gt;"","1","0")</f>
        <v>2</v>
      </c>
      <c r="F6" s="15">
        <v>15</v>
      </c>
      <c r="G6" s="13">
        <v>1</v>
      </c>
      <c r="H6" s="91">
        <v>0.68310366040715098</v>
      </c>
      <c r="I6" s="62"/>
      <c r="J6" s="59"/>
      <c r="K6" s="60"/>
      <c r="L6" s="12">
        <v>24</v>
      </c>
      <c r="M6" s="13">
        <v>1</v>
      </c>
      <c r="N6" s="14">
        <v>0.379304679670741</v>
      </c>
      <c r="O6" s="67"/>
      <c r="P6" s="59"/>
      <c r="Q6" s="60"/>
      <c r="R6" s="62">
        <v>68</v>
      </c>
      <c r="S6" s="59">
        <v>1</v>
      </c>
      <c r="T6" s="61">
        <v>0.75583894416317465</v>
      </c>
      <c r="U6" s="125"/>
      <c r="V6" s="59"/>
      <c r="W6" s="50"/>
    </row>
    <row r="7" spans="1:26" s="8" customFormat="1" x14ac:dyDescent="0.25">
      <c r="A7" s="9" t="s">
        <v>47</v>
      </c>
      <c r="B7" s="10" t="s">
        <v>48</v>
      </c>
      <c r="C7" s="11" t="s">
        <v>1029</v>
      </c>
      <c r="D7" s="11" t="s">
        <v>11</v>
      </c>
      <c r="E7" s="96">
        <f t="shared" ref="E7:E15" si="0">IF(O7&lt;&gt;"","1","0")+IF(U7&lt;&gt;"","1","0")+IF(R7&lt;&gt;"","1","0")+IF(F7&lt;&gt;"","1","0")+IF(L7&lt;&gt;"","1","0")+IF(I7&lt;&gt;"","1","0")</f>
        <v>2</v>
      </c>
      <c r="F7" s="15">
        <v>764</v>
      </c>
      <c r="G7" s="13">
        <v>1</v>
      </c>
      <c r="H7" s="91">
        <v>0.58535281394367999</v>
      </c>
      <c r="I7" s="62"/>
      <c r="J7" s="59"/>
      <c r="K7" s="60"/>
      <c r="L7" s="12">
        <v>24</v>
      </c>
      <c r="M7" s="13" t="s">
        <v>120</v>
      </c>
      <c r="N7" s="14">
        <v>6.4707591603801795E-2</v>
      </c>
      <c r="O7" s="67"/>
      <c r="P7" s="59"/>
      <c r="Q7" s="60"/>
      <c r="R7" s="62"/>
      <c r="S7" s="59"/>
      <c r="T7" s="61"/>
      <c r="U7" s="124"/>
      <c r="V7" s="59"/>
      <c r="W7" s="50"/>
    </row>
    <row r="8" spans="1:26" s="8" customFormat="1" x14ac:dyDescent="0.25">
      <c r="A8" s="9" t="s">
        <v>406</v>
      </c>
      <c r="B8" s="10" t="s">
        <v>407</v>
      </c>
      <c r="C8" s="11" t="s">
        <v>1029</v>
      </c>
      <c r="D8" s="11" t="s">
        <v>11</v>
      </c>
      <c r="E8" s="96">
        <f t="shared" si="0"/>
        <v>2</v>
      </c>
      <c r="F8" s="15">
        <v>94</v>
      </c>
      <c r="G8" s="13">
        <v>1</v>
      </c>
      <c r="H8" s="91">
        <v>0.91578032079675498</v>
      </c>
      <c r="I8" s="62">
        <v>46</v>
      </c>
      <c r="J8" s="59" t="s">
        <v>120</v>
      </c>
      <c r="K8" s="60">
        <v>1.1498899197636401</v>
      </c>
      <c r="L8" s="12"/>
      <c r="M8" s="13"/>
      <c r="N8" s="14"/>
      <c r="O8" s="67"/>
      <c r="P8" s="59"/>
      <c r="Q8" s="60"/>
      <c r="R8" s="62"/>
      <c r="S8" s="59"/>
      <c r="T8" s="61"/>
      <c r="U8" s="124"/>
      <c r="V8" s="59"/>
      <c r="W8" s="50"/>
    </row>
    <row r="9" spans="1:26" x14ac:dyDescent="0.25">
      <c r="A9" s="9" t="s">
        <v>412</v>
      </c>
      <c r="B9" s="10" t="s">
        <v>413</v>
      </c>
      <c r="C9" s="11" t="s">
        <v>1040</v>
      </c>
      <c r="D9" s="11" t="s">
        <v>11</v>
      </c>
      <c r="E9" s="96">
        <f t="shared" si="0"/>
        <v>2</v>
      </c>
      <c r="F9" s="15">
        <v>48</v>
      </c>
      <c r="G9" s="13" t="s">
        <v>120</v>
      </c>
      <c r="H9" s="91">
        <v>0.42136671540570397</v>
      </c>
      <c r="I9" s="62">
        <v>33</v>
      </c>
      <c r="J9" s="59" t="s">
        <v>120</v>
      </c>
      <c r="K9" s="60">
        <v>0.84257952126292701</v>
      </c>
      <c r="L9" s="12"/>
      <c r="M9" s="13"/>
      <c r="N9" s="14"/>
      <c r="O9" s="67"/>
      <c r="P9" s="59"/>
      <c r="Q9" s="60"/>
      <c r="R9" s="62"/>
      <c r="S9" s="59"/>
      <c r="T9" s="61"/>
      <c r="U9" s="87"/>
      <c r="V9" s="59"/>
      <c r="W9" s="50"/>
      <c r="X9" s="1"/>
      <c r="Y9" s="1"/>
      <c r="Z9" s="1"/>
    </row>
    <row r="10" spans="1:26" x14ac:dyDescent="0.25">
      <c r="A10" s="51" t="s">
        <v>416</v>
      </c>
      <c r="B10" s="44" t="s">
        <v>417</v>
      </c>
      <c r="C10" s="45" t="s">
        <v>1029</v>
      </c>
      <c r="D10" s="45" t="s">
        <v>1036</v>
      </c>
      <c r="E10" s="96">
        <f t="shared" si="0"/>
        <v>2</v>
      </c>
      <c r="F10" s="15">
        <v>129</v>
      </c>
      <c r="G10" s="13" t="s">
        <v>120</v>
      </c>
      <c r="H10" s="91">
        <v>0.225344349569472</v>
      </c>
      <c r="I10" s="62">
        <v>42</v>
      </c>
      <c r="J10" s="59">
        <v>1</v>
      </c>
      <c r="K10" s="60">
        <v>0.459793712370621</v>
      </c>
      <c r="L10" s="12"/>
      <c r="M10" s="13"/>
      <c r="N10" s="14"/>
      <c r="O10" s="67"/>
      <c r="P10" s="59"/>
      <c r="Q10" s="60"/>
      <c r="R10" s="62"/>
      <c r="S10" s="59"/>
      <c r="T10" s="61"/>
      <c r="U10" s="129"/>
      <c r="V10" s="59"/>
      <c r="W10" s="50"/>
      <c r="X10" s="1"/>
      <c r="Y10" s="1"/>
      <c r="Z10" s="1"/>
    </row>
    <row r="11" spans="1:26" x14ac:dyDescent="0.25">
      <c r="A11" s="54" t="s">
        <v>403</v>
      </c>
      <c r="B11" s="44" t="s">
        <v>324</v>
      </c>
      <c r="C11" s="45" t="s">
        <v>1035</v>
      </c>
      <c r="D11" s="45" t="s">
        <v>1036</v>
      </c>
      <c r="E11" s="96">
        <f t="shared" si="0"/>
        <v>2</v>
      </c>
      <c r="F11" s="15">
        <v>199</v>
      </c>
      <c r="G11" s="13">
        <v>2</v>
      </c>
      <c r="H11" s="91">
        <v>1.9473166032251501</v>
      </c>
      <c r="I11" s="62">
        <v>701</v>
      </c>
      <c r="J11" s="59">
        <v>2</v>
      </c>
      <c r="K11" s="60">
        <v>1.77242045622601</v>
      </c>
      <c r="L11" s="12"/>
      <c r="M11" s="13"/>
      <c r="N11" s="14"/>
      <c r="O11" s="137"/>
      <c r="P11" s="48"/>
      <c r="Q11" s="47"/>
      <c r="R11" s="62"/>
      <c r="S11" s="59"/>
      <c r="T11" s="61"/>
      <c r="U11" s="87"/>
      <c r="V11" s="59"/>
      <c r="W11" s="50"/>
      <c r="X11" s="1"/>
      <c r="Y11" s="1"/>
      <c r="Z11" s="1"/>
    </row>
    <row r="12" spans="1:26" x14ac:dyDescent="0.25">
      <c r="A12" s="9" t="s">
        <v>418</v>
      </c>
      <c r="B12" s="10" t="s">
        <v>419</v>
      </c>
      <c r="C12" s="11" t="s">
        <v>1029</v>
      </c>
      <c r="D12" s="11" t="s">
        <v>1036</v>
      </c>
      <c r="E12" s="96">
        <f t="shared" si="0"/>
        <v>2</v>
      </c>
      <c r="F12" s="15">
        <v>77</v>
      </c>
      <c r="G12" s="13">
        <v>1</v>
      </c>
      <c r="H12" s="91">
        <v>0.10071546594201</v>
      </c>
      <c r="I12" s="62">
        <v>123</v>
      </c>
      <c r="J12" s="59">
        <v>2</v>
      </c>
      <c r="K12" s="60">
        <v>0.113205521156135</v>
      </c>
      <c r="L12" s="12"/>
      <c r="M12" s="13"/>
      <c r="N12" s="14"/>
      <c r="O12" s="67"/>
      <c r="P12" s="59"/>
      <c r="Q12" s="60"/>
      <c r="R12" s="62"/>
      <c r="S12" s="59"/>
      <c r="T12" s="61"/>
      <c r="U12" s="62"/>
      <c r="V12" s="59"/>
      <c r="W12" s="50"/>
      <c r="X12" s="1"/>
      <c r="Y12" s="1"/>
      <c r="Z12" s="1"/>
    </row>
    <row r="13" spans="1:26" x14ac:dyDescent="0.25">
      <c r="A13" s="9" t="s">
        <v>45</v>
      </c>
      <c r="B13" s="10" t="s">
        <v>46</v>
      </c>
      <c r="C13" s="11" t="s">
        <v>1040</v>
      </c>
      <c r="D13" s="11" t="s">
        <v>11</v>
      </c>
      <c r="E13" s="96">
        <f t="shared" si="0"/>
        <v>2</v>
      </c>
      <c r="F13" s="15">
        <v>11</v>
      </c>
      <c r="G13" s="13" t="s">
        <v>120</v>
      </c>
      <c r="H13" s="91">
        <v>6.0476838129714796</v>
      </c>
      <c r="I13" s="12"/>
      <c r="J13" s="13"/>
      <c r="K13" s="14"/>
      <c r="L13" s="12"/>
      <c r="M13" s="13"/>
      <c r="N13" s="14"/>
      <c r="O13" s="67">
        <v>10</v>
      </c>
      <c r="P13" s="59" t="s">
        <v>120</v>
      </c>
      <c r="Q13" s="60">
        <v>13.082989793758658</v>
      </c>
      <c r="R13" s="62"/>
      <c r="S13" s="59"/>
      <c r="T13" s="61"/>
      <c r="U13" s="87"/>
      <c r="V13" s="59"/>
      <c r="W13" s="50"/>
      <c r="X13" s="1"/>
      <c r="Y13" s="1"/>
      <c r="Z13" s="1"/>
    </row>
    <row r="14" spans="1:26" x14ac:dyDescent="0.25">
      <c r="A14" s="9" t="s">
        <v>408</v>
      </c>
      <c r="B14" s="10" t="s">
        <v>409</v>
      </c>
      <c r="C14" s="11" t="s">
        <v>1029</v>
      </c>
      <c r="D14" s="11" t="s">
        <v>1036</v>
      </c>
      <c r="E14" s="96">
        <f t="shared" si="0"/>
        <v>2</v>
      </c>
      <c r="F14" s="15">
        <v>288</v>
      </c>
      <c r="G14" s="13">
        <v>1</v>
      </c>
      <c r="H14" s="91">
        <v>0.85001047422744203</v>
      </c>
      <c r="I14" s="12">
        <v>195</v>
      </c>
      <c r="J14" s="13" t="s">
        <v>120</v>
      </c>
      <c r="K14" s="14">
        <v>0.78622053163023797</v>
      </c>
      <c r="L14" s="12"/>
      <c r="M14" s="13"/>
      <c r="N14" s="14"/>
      <c r="O14" s="67"/>
      <c r="P14" s="59"/>
      <c r="Q14" s="60"/>
      <c r="R14" s="62"/>
      <c r="S14" s="59"/>
      <c r="T14" s="61"/>
      <c r="U14" s="87"/>
      <c r="V14" s="59"/>
      <c r="W14" s="50"/>
      <c r="X14" s="1"/>
      <c r="Y14" s="1"/>
      <c r="Z14" s="1"/>
    </row>
    <row r="15" spans="1:26" x14ac:dyDescent="0.25">
      <c r="A15" s="43" t="s">
        <v>1026</v>
      </c>
      <c r="B15" s="44" t="s">
        <v>1027</v>
      </c>
      <c r="C15" s="45" t="s">
        <v>1029</v>
      </c>
      <c r="D15" s="45" t="s">
        <v>11</v>
      </c>
      <c r="E15" s="96">
        <f t="shared" si="0"/>
        <v>1</v>
      </c>
      <c r="F15" s="15"/>
      <c r="G15" s="13"/>
      <c r="H15" s="91"/>
      <c r="I15" s="62"/>
      <c r="J15" s="59"/>
      <c r="K15" s="60"/>
      <c r="L15" s="12">
        <v>30</v>
      </c>
      <c r="M15" s="13">
        <v>1</v>
      </c>
      <c r="N15" s="14">
        <v>1.60850359812022</v>
      </c>
      <c r="O15" s="138"/>
      <c r="P15" s="46"/>
      <c r="Q15" s="47"/>
      <c r="R15" s="62"/>
      <c r="S15" s="59"/>
      <c r="T15" s="61"/>
      <c r="U15" s="130"/>
      <c r="V15" s="68"/>
      <c r="W15" s="131"/>
      <c r="X15" s="1"/>
      <c r="Y15" s="1"/>
      <c r="Z15" s="1"/>
    </row>
    <row r="16" spans="1:26" x14ac:dyDescent="0.25">
      <c r="A16" s="43" t="s">
        <v>404</v>
      </c>
      <c r="B16" s="44" t="s">
        <v>405</v>
      </c>
      <c r="C16" s="45" t="s">
        <v>1035</v>
      </c>
      <c r="D16" s="45" t="s">
        <v>11</v>
      </c>
      <c r="E16" s="96">
        <f t="shared" ref="E16:E24" si="1">IF(O16&lt;&gt;"","1","0")+IF(U16&lt;&gt;"","1","0")+IF(R16&lt;&gt;"","1","0")+IF(F16&lt;&gt;"","1","0")+IF(I16&lt;&gt;"","1","0")</f>
        <v>1</v>
      </c>
      <c r="F16" s="15">
        <v>1128</v>
      </c>
      <c r="G16" s="13">
        <v>2</v>
      </c>
      <c r="H16" s="91">
        <v>1.43063893538825</v>
      </c>
      <c r="I16" s="62"/>
      <c r="J16" s="59"/>
      <c r="K16" s="60"/>
      <c r="L16" s="12"/>
      <c r="M16" s="13"/>
      <c r="N16" s="14"/>
      <c r="O16" s="138"/>
      <c r="P16" s="46"/>
      <c r="Q16" s="47"/>
      <c r="R16" s="62"/>
      <c r="S16" s="59"/>
      <c r="T16" s="61"/>
      <c r="U16" s="132"/>
      <c r="V16" s="48"/>
      <c r="W16" s="133"/>
      <c r="X16" s="1"/>
      <c r="Y16" s="1"/>
      <c r="Z16" s="1"/>
    </row>
    <row r="17" spans="1:26" x14ac:dyDescent="0.25">
      <c r="A17" s="43" t="s">
        <v>435</v>
      </c>
      <c r="B17" s="44" t="s">
        <v>436</v>
      </c>
      <c r="C17" s="45" t="s">
        <v>1029</v>
      </c>
      <c r="D17" s="45" t="s">
        <v>1036</v>
      </c>
      <c r="E17" s="96">
        <f t="shared" si="1"/>
        <v>1</v>
      </c>
      <c r="F17" s="15"/>
      <c r="G17" s="13"/>
      <c r="H17" s="91"/>
      <c r="I17" s="62">
        <v>25</v>
      </c>
      <c r="J17" s="59">
        <v>1</v>
      </c>
      <c r="K17" s="60">
        <v>1.00873600650693</v>
      </c>
      <c r="L17" s="12"/>
      <c r="M17" s="13"/>
      <c r="N17" s="14"/>
      <c r="O17" s="138"/>
      <c r="P17" s="46"/>
      <c r="Q17" s="47"/>
      <c r="R17" s="62"/>
      <c r="S17" s="59"/>
      <c r="T17" s="61"/>
      <c r="U17" s="130"/>
      <c r="V17" s="68"/>
      <c r="W17" s="131"/>
      <c r="X17" s="1"/>
      <c r="Y17" s="1"/>
      <c r="Z17" s="1"/>
    </row>
    <row r="18" spans="1:26" x14ac:dyDescent="0.25">
      <c r="A18" s="9" t="s">
        <v>425</v>
      </c>
      <c r="B18" s="10" t="s">
        <v>426</v>
      </c>
      <c r="C18" s="11" t="s">
        <v>1035</v>
      </c>
      <c r="D18" s="11" t="s">
        <v>11</v>
      </c>
      <c r="E18" s="96">
        <f t="shared" si="1"/>
        <v>1</v>
      </c>
      <c r="F18" s="15"/>
      <c r="G18" s="13"/>
      <c r="H18" s="91"/>
      <c r="I18" s="62">
        <v>148</v>
      </c>
      <c r="J18" s="59">
        <v>1</v>
      </c>
      <c r="K18" s="60">
        <v>0.83143167389702</v>
      </c>
      <c r="L18" s="12"/>
      <c r="M18" s="13"/>
      <c r="N18" s="14"/>
      <c r="O18" s="67"/>
      <c r="P18" s="59"/>
      <c r="Q18" s="60"/>
      <c r="R18" s="62"/>
      <c r="S18" s="59"/>
      <c r="T18" s="61"/>
      <c r="U18" s="124"/>
      <c r="V18" s="59"/>
      <c r="W18" s="50"/>
      <c r="X18" s="1"/>
      <c r="Y18" s="1"/>
      <c r="Z18" s="1"/>
    </row>
    <row r="19" spans="1:26" x14ac:dyDescent="0.25">
      <c r="A19" s="43" t="s">
        <v>66</v>
      </c>
      <c r="B19" s="44" t="s">
        <v>67</v>
      </c>
      <c r="C19" s="45" t="s">
        <v>1029</v>
      </c>
      <c r="D19" s="45" t="s">
        <v>11</v>
      </c>
      <c r="E19" s="96">
        <f t="shared" si="1"/>
        <v>1</v>
      </c>
      <c r="F19" s="15"/>
      <c r="G19" s="13"/>
      <c r="H19" s="91"/>
      <c r="I19" s="62"/>
      <c r="J19" s="59"/>
      <c r="K19" s="60"/>
      <c r="L19" s="12"/>
      <c r="M19" s="13"/>
      <c r="N19" s="14"/>
      <c r="O19" s="138"/>
      <c r="P19" s="46"/>
      <c r="Q19" s="47"/>
      <c r="R19" s="62"/>
      <c r="S19" s="59"/>
      <c r="T19" s="61"/>
      <c r="U19" s="130">
        <v>31</v>
      </c>
      <c r="V19" s="68">
        <v>1</v>
      </c>
      <c r="W19" s="131">
        <v>0.47866549182115287</v>
      </c>
      <c r="X19" s="1"/>
      <c r="Y19" s="1"/>
      <c r="Z19" s="1"/>
    </row>
    <row r="20" spans="1:26" x14ac:dyDescent="0.25">
      <c r="A20" s="9" t="s">
        <v>414</v>
      </c>
      <c r="B20" s="10" t="s">
        <v>415</v>
      </c>
      <c r="C20" s="11" t="s">
        <v>1029</v>
      </c>
      <c r="D20" s="11" t="s">
        <v>11</v>
      </c>
      <c r="E20" s="96">
        <f t="shared" si="1"/>
        <v>1</v>
      </c>
      <c r="F20" s="15">
        <v>101</v>
      </c>
      <c r="G20" s="13">
        <v>1</v>
      </c>
      <c r="H20" s="91">
        <v>0.26329941058409301</v>
      </c>
      <c r="I20" s="62"/>
      <c r="J20" s="59"/>
      <c r="K20" s="60"/>
      <c r="L20" s="12"/>
      <c r="M20" s="13"/>
      <c r="N20" s="14"/>
      <c r="O20" s="67"/>
      <c r="P20" s="59"/>
      <c r="Q20" s="60"/>
      <c r="R20" s="62"/>
      <c r="S20" s="59"/>
      <c r="T20" s="61"/>
      <c r="U20" s="125"/>
      <c r="V20" s="59"/>
      <c r="W20" s="50"/>
      <c r="X20" s="1"/>
      <c r="Y20" s="1"/>
      <c r="Z20" s="1"/>
    </row>
    <row r="21" spans="1:26" x14ac:dyDescent="0.25">
      <c r="A21" s="43" t="s">
        <v>420</v>
      </c>
      <c r="B21" s="10" t="s">
        <v>409</v>
      </c>
      <c r="C21" s="11" t="s">
        <v>1038</v>
      </c>
      <c r="D21" s="11" t="s">
        <v>1036</v>
      </c>
      <c r="E21" s="96">
        <f t="shared" si="1"/>
        <v>1</v>
      </c>
      <c r="F21" s="15"/>
      <c r="G21" s="13"/>
      <c r="H21" s="91"/>
      <c r="I21" s="257">
        <v>122</v>
      </c>
      <c r="J21" s="258">
        <v>1</v>
      </c>
      <c r="K21" s="259">
        <v>2.0115335015548701</v>
      </c>
      <c r="L21" s="12"/>
      <c r="M21" s="13"/>
      <c r="N21" s="14"/>
      <c r="O21" s="138"/>
      <c r="P21" s="46"/>
      <c r="Q21" s="47"/>
      <c r="R21" s="62"/>
      <c r="S21" s="59"/>
      <c r="T21" s="61"/>
      <c r="U21" s="130"/>
      <c r="V21" s="59"/>
      <c r="W21" s="50"/>
      <c r="X21" s="1"/>
      <c r="Y21" s="1"/>
      <c r="Z21" s="1"/>
    </row>
    <row r="22" spans="1:26" x14ac:dyDescent="0.25">
      <c r="A22" s="43" t="s">
        <v>41</v>
      </c>
      <c r="B22" s="44" t="s">
        <v>42</v>
      </c>
      <c r="C22" s="45" t="s">
        <v>1029</v>
      </c>
      <c r="D22" s="45" t="s">
        <v>11</v>
      </c>
      <c r="E22" s="96">
        <f t="shared" si="1"/>
        <v>1</v>
      </c>
      <c r="F22" s="15"/>
      <c r="G22" s="13"/>
      <c r="H22" s="91"/>
      <c r="I22" s="62"/>
      <c r="J22" s="59"/>
      <c r="K22" s="60"/>
      <c r="L22" s="12"/>
      <c r="M22" s="13"/>
      <c r="N22" s="14"/>
      <c r="O22" s="138"/>
      <c r="P22" s="46"/>
      <c r="Q22" s="47"/>
      <c r="R22" s="62">
        <v>96</v>
      </c>
      <c r="S22" s="59">
        <v>1</v>
      </c>
      <c r="T22" s="61">
        <v>3.6242641495440329</v>
      </c>
      <c r="U22" s="130"/>
      <c r="V22" s="68"/>
      <c r="W22" s="131"/>
      <c r="X22" s="1"/>
      <c r="Y22" s="1"/>
      <c r="Z22" s="1"/>
    </row>
    <row r="23" spans="1:26" x14ac:dyDescent="0.25">
      <c r="A23" s="51" t="s">
        <v>402</v>
      </c>
      <c r="B23" s="44" t="s">
        <v>402</v>
      </c>
      <c r="C23" s="45" t="s">
        <v>1039</v>
      </c>
      <c r="D23" s="45" t="s">
        <v>11</v>
      </c>
      <c r="E23" s="96">
        <f t="shared" si="1"/>
        <v>1</v>
      </c>
      <c r="F23" s="15">
        <v>248</v>
      </c>
      <c r="G23" s="13">
        <v>2</v>
      </c>
      <c r="H23" s="91">
        <v>3.25298738876449</v>
      </c>
      <c r="I23" s="62"/>
      <c r="J23" s="59"/>
      <c r="K23" s="60"/>
      <c r="L23" s="12"/>
      <c r="M23" s="13"/>
      <c r="N23" s="14"/>
      <c r="O23" s="67"/>
      <c r="P23" s="59"/>
      <c r="Q23" s="60"/>
      <c r="R23" s="52"/>
      <c r="S23" s="53"/>
      <c r="T23" s="49"/>
      <c r="U23" s="130"/>
      <c r="V23" s="59"/>
      <c r="W23" s="50"/>
      <c r="X23" s="1"/>
      <c r="Y23" s="1"/>
      <c r="Z23" s="1"/>
    </row>
    <row r="24" spans="1:26" x14ac:dyDescent="0.25">
      <c r="A24" s="43" t="s">
        <v>421</v>
      </c>
      <c r="B24" s="44" t="s">
        <v>422</v>
      </c>
      <c r="C24" s="45" t="s">
        <v>1029</v>
      </c>
      <c r="D24" s="45" t="s">
        <v>11</v>
      </c>
      <c r="E24" s="96">
        <f t="shared" si="1"/>
        <v>1</v>
      </c>
      <c r="F24" s="15"/>
      <c r="G24" s="13"/>
      <c r="H24" s="91"/>
      <c r="I24" s="62">
        <v>245</v>
      </c>
      <c r="J24" s="59">
        <v>1</v>
      </c>
      <c r="K24" s="60">
        <v>0.131504920155569</v>
      </c>
      <c r="L24" s="12"/>
      <c r="M24" s="13"/>
      <c r="N24" s="14"/>
      <c r="O24" s="138"/>
      <c r="P24" s="46"/>
      <c r="Q24" s="47"/>
      <c r="R24" s="62"/>
      <c r="S24" s="59"/>
      <c r="T24" s="61"/>
      <c r="U24" s="130"/>
      <c r="V24" s="68"/>
      <c r="W24" s="131"/>
      <c r="X24" s="1"/>
      <c r="Y24" s="1"/>
      <c r="Z24" s="1"/>
    </row>
    <row r="25" spans="1:26" x14ac:dyDescent="0.25">
      <c r="A25" s="9" t="s">
        <v>433</v>
      </c>
      <c r="B25" s="10" t="s">
        <v>434</v>
      </c>
      <c r="C25" s="11" t="s">
        <v>1038</v>
      </c>
      <c r="D25" s="11" t="s">
        <v>11</v>
      </c>
      <c r="E25" s="96">
        <f t="shared" ref="E25:E35" si="2">IF(O25&lt;&gt;"","1","0")+IF(U25&lt;&gt;"","1","0")+IF(R25&lt;&gt;"","1","0")+IF(F25&lt;&gt;"","1","0")+IF(L25&lt;&gt;"","1","0")+IF(I25&lt;&gt;"","1","0")</f>
        <v>1</v>
      </c>
      <c r="F25" s="15"/>
      <c r="G25" s="13"/>
      <c r="H25" s="91"/>
      <c r="I25" s="62">
        <v>41</v>
      </c>
      <c r="J25" s="59">
        <v>2</v>
      </c>
      <c r="K25" s="60">
        <v>2.5458646021637801</v>
      </c>
      <c r="L25" s="12"/>
      <c r="M25" s="13"/>
      <c r="N25" s="14"/>
      <c r="O25" s="67"/>
      <c r="P25" s="59"/>
      <c r="Q25" s="60"/>
      <c r="R25" s="62"/>
      <c r="S25" s="59"/>
      <c r="T25" s="61"/>
      <c r="U25" s="62"/>
      <c r="V25" s="59"/>
      <c r="W25" s="50"/>
      <c r="X25" s="1"/>
      <c r="Y25" s="1"/>
      <c r="Z25" s="1"/>
    </row>
    <row r="26" spans="1:26" x14ac:dyDescent="0.25">
      <c r="A26" s="9" t="s">
        <v>401</v>
      </c>
      <c r="B26" s="10" t="s">
        <v>401</v>
      </c>
      <c r="C26" s="11" t="s">
        <v>1039</v>
      </c>
      <c r="D26" s="11" t="s">
        <v>1036</v>
      </c>
      <c r="E26" s="96">
        <f t="shared" si="2"/>
        <v>1</v>
      </c>
      <c r="F26" s="67">
        <v>14</v>
      </c>
      <c r="G26" s="59" t="s">
        <v>120</v>
      </c>
      <c r="H26" s="61">
        <v>12.079319990256099</v>
      </c>
      <c r="I26" s="62"/>
      <c r="J26" s="59"/>
      <c r="K26" s="60"/>
      <c r="L26" s="12"/>
      <c r="M26" s="13"/>
      <c r="N26" s="14"/>
      <c r="O26" s="67"/>
      <c r="P26" s="59"/>
      <c r="Q26" s="60"/>
      <c r="R26" s="62"/>
      <c r="S26" s="59"/>
      <c r="T26" s="61"/>
      <c r="U26" s="87"/>
      <c r="V26" s="59"/>
      <c r="W26" s="50"/>
      <c r="X26" s="1"/>
      <c r="Y26" s="1"/>
      <c r="Z26" s="1"/>
    </row>
    <row r="27" spans="1:26" x14ac:dyDescent="0.25">
      <c r="A27" s="9" t="s">
        <v>110</v>
      </c>
      <c r="B27" s="10" t="s">
        <v>50</v>
      </c>
      <c r="C27" s="11" t="s">
        <v>1029</v>
      </c>
      <c r="D27" s="11" t="s">
        <v>1036</v>
      </c>
      <c r="E27" s="96">
        <f t="shared" si="2"/>
        <v>1</v>
      </c>
      <c r="F27" s="15"/>
      <c r="G27" s="13"/>
      <c r="H27" s="91"/>
      <c r="I27" s="62">
        <v>29</v>
      </c>
      <c r="J27" s="59">
        <v>1</v>
      </c>
      <c r="K27" s="60">
        <v>0.24651141444913399</v>
      </c>
      <c r="L27" s="12"/>
      <c r="M27" s="13"/>
      <c r="N27" s="14"/>
      <c r="O27" s="67"/>
      <c r="P27" s="59"/>
      <c r="Q27" s="60"/>
      <c r="R27" s="62"/>
      <c r="S27" s="59"/>
      <c r="T27" s="61"/>
      <c r="U27" s="62"/>
      <c r="V27" s="59"/>
      <c r="W27" s="50"/>
      <c r="X27" s="1"/>
      <c r="Y27" s="1"/>
      <c r="Z27" s="1"/>
    </row>
    <row r="28" spans="1:26" x14ac:dyDescent="0.25">
      <c r="A28" s="43" t="s">
        <v>427</v>
      </c>
      <c r="B28" s="44" t="s">
        <v>428</v>
      </c>
      <c r="C28" s="45" t="s">
        <v>1035</v>
      </c>
      <c r="D28" s="45" t="s">
        <v>1036</v>
      </c>
      <c r="E28" s="96">
        <f t="shared" si="2"/>
        <v>1</v>
      </c>
      <c r="F28" s="117"/>
      <c r="G28" s="68"/>
      <c r="H28" s="69"/>
      <c r="I28" s="62">
        <v>88</v>
      </c>
      <c r="J28" s="59">
        <v>1</v>
      </c>
      <c r="K28" s="60">
        <v>2.0744823110688899</v>
      </c>
      <c r="L28" s="70"/>
      <c r="M28" s="68"/>
      <c r="N28" s="71"/>
      <c r="O28" s="138"/>
      <c r="P28" s="46"/>
      <c r="Q28" s="47"/>
      <c r="R28" s="70"/>
      <c r="S28" s="68"/>
      <c r="T28" s="69"/>
      <c r="U28" s="87"/>
      <c r="V28" s="59"/>
      <c r="W28" s="50"/>
      <c r="X28" s="1"/>
      <c r="Y28" s="1"/>
      <c r="Z28" s="1"/>
    </row>
    <row r="29" spans="1:26" x14ac:dyDescent="0.25">
      <c r="A29" s="9" t="s">
        <v>1041</v>
      </c>
      <c r="B29" s="10" t="s">
        <v>3</v>
      </c>
      <c r="C29" s="11" t="s">
        <v>1035</v>
      </c>
      <c r="D29" s="11" t="s">
        <v>11</v>
      </c>
      <c r="E29" s="96">
        <f t="shared" si="2"/>
        <v>1</v>
      </c>
      <c r="F29" s="15"/>
      <c r="G29" s="13"/>
      <c r="H29" s="91"/>
      <c r="I29" s="12"/>
      <c r="J29" s="13"/>
      <c r="K29" s="14"/>
      <c r="L29" s="12">
        <v>25</v>
      </c>
      <c r="M29" s="13">
        <v>1</v>
      </c>
      <c r="N29" s="14">
        <v>0.124165532822713</v>
      </c>
      <c r="O29" s="67"/>
      <c r="P29" s="59"/>
      <c r="Q29" s="60"/>
      <c r="R29" s="62"/>
      <c r="S29" s="59"/>
      <c r="T29" s="61"/>
      <c r="U29" s="87"/>
      <c r="V29" s="59"/>
      <c r="W29" s="50"/>
      <c r="X29" s="1"/>
      <c r="Y29" s="1"/>
      <c r="Z29" s="1"/>
    </row>
    <row r="30" spans="1:26" x14ac:dyDescent="0.25">
      <c r="A30" s="9" t="s">
        <v>1042</v>
      </c>
      <c r="B30" s="10" t="s">
        <v>1043</v>
      </c>
      <c r="C30" s="11" t="s">
        <v>1040</v>
      </c>
      <c r="D30" s="11" t="s">
        <v>11</v>
      </c>
      <c r="E30" s="96">
        <f t="shared" si="2"/>
        <v>1</v>
      </c>
      <c r="F30" s="15"/>
      <c r="G30" s="13"/>
      <c r="H30" s="91"/>
      <c r="I30" s="12"/>
      <c r="J30" s="13"/>
      <c r="K30" s="14"/>
      <c r="L30" s="12">
        <v>32</v>
      </c>
      <c r="M30" s="13">
        <v>2</v>
      </c>
      <c r="N30" s="14">
        <v>40.409243966162897</v>
      </c>
      <c r="O30" s="67"/>
      <c r="P30" s="59"/>
      <c r="Q30" s="60"/>
      <c r="R30" s="62"/>
      <c r="S30" s="59"/>
      <c r="T30" s="61"/>
      <c r="U30" s="87"/>
      <c r="V30" s="59"/>
      <c r="W30" s="50"/>
      <c r="X30" s="1"/>
      <c r="Y30" s="1"/>
      <c r="Z30" s="1"/>
    </row>
    <row r="31" spans="1:26" x14ac:dyDescent="0.25">
      <c r="A31" s="9" t="s">
        <v>437</v>
      </c>
      <c r="B31" s="10" t="s">
        <v>437</v>
      </c>
      <c r="C31" s="11" t="s">
        <v>1039</v>
      </c>
      <c r="D31" s="11" t="s">
        <v>11</v>
      </c>
      <c r="E31" s="96">
        <f t="shared" si="2"/>
        <v>1</v>
      </c>
      <c r="F31" s="15"/>
      <c r="G31" s="13"/>
      <c r="H31" s="91"/>
      <c r="I31" s="12">
        <v>9</v>
      </c>
      <c r="J31" s="13" t="s">
        <v>120</v>
      </c>
      <c r="K31" s="14">
        <v>4.62955439112259</v>
      </c>
      <c r="L31" s="12"/>
      <c r="M31" s="13"/>
      <c r="N31" s="14"/>
      <c r="O31" s="67"/>
      <c r="P31" s="59"/>
      <c r="Q31" s="60"/>
      <c r="R31" s="62"/>
      <c r="S31" s="59"/>
      <c r="T31" s="61"/>
      <c r="U31" s="87"/>
      <c r="V31" s="59"/>
      <c r="W31" s="50"/>
      <c r="X31" s="1"/>
      <c r="Y31" s="1"/>
      <c r="Z31" s="1"/>
    </row>
    <row r="32" spans="1:26" x14ac:dyDescent="0.25">
      <c r="A32" s="9" t="s">
        <v>431</v>
      </c>
      <c r="B32" s="10" t="s">
        <v>432</v>
      </c>
      <c r="C32" s="11" t="s">
        <v>1035</v>
      </c>
      <c r="D32" s="11" t="s">
        <v>1036</v>
      </c>
      <c r="E32" s="96">
        <f t="shared" si="2"/>
        <v>1</v>
      </c>
      <c r="F32" s="15"/>
      <c r="G32" s="13"/>
      <c r="H32" s="91"/>
      <c r="I32" s="12">
        <v>51</v>
      </c>
      <c r="J32" s="13">
        <v>1</v>
      </c>
      <c r="K32" s="14">
        <v>8.1077989088545105E-2</v>
      </c>
      <c r="L32" s="12"/>
      <c r="M32" s="13"/>
      <c r="N32" s="14"/>
      <c r="O32" s="67"/>
      <c r="P32" s="59"/>
      <c r="Q32" s="60"/>
      <c r="R32" s="62"/>
      <c r="S32" s="59"/>
      <c r="T32" s="61"/>
      <c r="U32" s="87"/>
      <c r="V32" s="59"/>
      <c r="W32" s="50"/>
      <c r="X32" s="1"/>
      <c r="Y32" s="1"/>
      <c r="Z32" s="1"/>
    </row>
    <row r="33" spans="1:26" x14ac:dyDescent="0.25">
      <c r="A33" s="9" t="s">
        <v>429</v>
      </c>
      <c r="B33" s="10" t="s">
        <v>430</v>
      </c>
      <c r="C33" s="11" t="s">
        <v>1029</v>
      </c>
      <c r="D33" s="11" t="s">
        <v>11</v>
      </c>
      <c r="E33" s="96">
        <f t="shared" si="2"/>
        <v>1</v>
      </c>
      <c r="F33" s="15"/>
      <c r="G33" s="13"/>
      <c r="H33" s="91"/>
      <c r="I33" s="12">
        <v>59</v>
      </c>
      <c r="J33" s="13">
        <v>1</v>
      </c>
      <c r="K33" s="14">
        <v>5.1882833745235404</v>
      </c>
      <c r="L33" s="12"/>
      <c r="M33" s="13"/>
      <c r="N33" s="14"/>
      <c r="O33" s="67"/>
      <c r="P33" s="59"/>
      <c r="Q33" s="60"/>
      <c r="R33" s="62"/>
      <c r="S33" s="59"/>
      <c r="T33" s="61"/>
      <c r="U33" s="87"/>
      <c r="V33" s="59"/>
      <c r="W33" s="50"/>
      <c r="X33" s="1"/>
      <c r="Y33" s="1"/>
      <c r="Z33" s="1"/>
    </row>
    <row r="34" spans="1:26" x14ac:dyDescent="0.25">
      <c r="A34" s="9" t="s">
        <v>423</v>
      </c>
      <c r="B34" s="10" t="s">
        <v>424</v>
      </c>
      <c r="C34" s="11" t="s">
        <v>1029</v>
      </c>
      <c r="D34" s="11" t="s">
        <v>11</v>
      </c>
      <c r="E34" s="96">
        <f t="shared" si="2"/>
        <v>1</v>
      </c>
      <c r="F34" s="15"/>
      <c r="G34" s="13"/>
      <c r="H34" s="91"/>
      <c r="I34" s="12">
        <v>189</v>
      </c>
      <c r="J34" s="13">
        <v>1</v>
      </c>
      <c r="K34" s="14">
        <v>0.87271235593095797</v>
      </c>
      <c r="L34" s="12"/>
      <c r="M34" s="13"/>
      <c r="N34" s="14"/>
      <c r="O34" s="67"/>
      <c r="P34" s="59"/>
      <c r="Q34" s="60"/>
      <c r="R34" s="62"/>
      <c r="S34" s="59"/>
      <c r="T34" s="61"/>
      <c r="U34" s="87"/>
      <c r="V34" s="59"/>
      <c r="W34" s="50"/>
      <c r="X34" s="1"/>
      <c r="Y34" s="1"/>
      <c r="Z34" s="1"/>
    </row>
    <row r="35" spans="1:26" x14ac:dyDescent="0.25">
      <c r="A35" s="9" t="s">
        <v>1044</v>
      </c>
      <c r="B35" s="10" t="s">
        <v>1045</v>
      </c>
      <c r="C35" s="11" t="s">
        <v>1029</v>
      </c>
      <c r="D35" s="11" t="s">
        <v>11</v>
      </c>
      <c r="E35" s="96">
        <f t="shared" si="2"/>
        <v>1</v>
      </c>
      <c r="F35" s="15"/>
      <c r="G35" s="13"/>
      <c r="H35" s="91"/>
      <c r="I35" s="12"/>
      <c r="J35" s="13"/>
      <c r="K35" s="14"/>
      <c r="L35" s="12">
        <v>17</v>
      </c>
      <c r="M35" s="13">
        <v>1</v>
      </c>
      <c r="N35" s="14">
        <v>0.233513344158474</v>
      </c>
      <c r="O35" s="67"/>
      <c r="P35" s="59"/>
      <c r="Q35" s="60"/>
      <c r="R35" s="62"/>
      <c r="S35" s="59"/>
      <c r="T35" s="61"/>
      <c r="U35" s="87"/>
      <c r="V35" s="59"/>
      <c r="W35" s="50"/>
      <c r="X35" s="1"/>
      <c r="Y35" s="1"/>
      <c r="Z35" s="1"/>
    </row>
    <row r="36" spans="1:26" ht="14.4" thickBot="1" x14ac:dyDescent="0.3">
      <c r="A36" s="16"/>
      <c r="B36" s="17"/>
      <c r="C36" s="18"/>
      <c r="D36" s="18"/>
      <c r="E36" s="19"/>
      <c r="F36" s="22"/>
      <c r="G36" s="23"/>
      <c r="H36" s="114"/>
      <c r="I36" s="76"/>
      <c r="J36" s="72"/>
      <c r="K36" s="73"/>
      <c r="L36" s="22"/>
      <c r="M36" s="23"/>
      <c r="N36" s="24"/>
      <c r="O36" s="74"/>
      <c r="P36" s="72"/>
      <c r="Q36" s="73"/>
      <c r="R36" s="76"/>
      <c r="S36" s="72"/>
      <c r="T36" s="75"/>
      <c r="U36" s="76"/>
      <c r="V36" s="72"/>
      <c r="W36" s="25"/>
      <c r="X36" s="1"/>
      <c r="Y36" s="1"/>
      <c r="Z36" s="1"/>
    </row>
    <row r="37" spans="1:26" x14ac:dyDescent="0.25">
      <c r="E37" s="27"/>
      <c r="F37" s="2"/>
      <c r="G37" s="2"/>
      <c r="H37" s="142"/>
      <c r="I37" s="120"/>
      <c r="J37" s="120"/>
      <c r="L37" s="120"/>
      <c r="M37" s="120"/>
      <c r="N37" s="142"/>
      <c r="O37" s="120"/>
      <c r="P37" s="120"/>
      <c r="Q37" s="142"/>
      <c r="R37" s="120"/>
      <c r="S37" s="120"/>
      <c r="T37" s="142"/>
      <c r="U37" s="120"/>
      <c r="V37" s="120"/>
      <c r="W37" s="142"/>
    </row>
    <row r="38" spans="1:26" x14ac:dyDescent="0.25">
      <c r="E38" s="27"/>
      <c r="F38" s="2"/>
      <c r="G38" s="2"/>
      <c r="H38" s="142"/>
      <c r="I38" s="120"/>
      <c r="J38" s="120"/>
      <c r="L38" s="120"/>
      <c r="M38" s="120"/>
      <c r="N38" s="142"/>
      <c r="O38" s="120"/>
      <c r="P38" s="120"/>
      <c r="Q38" s="142"/>
      <c r="R38" s="120"/>
      <c r="S38" s="120"/>
      <c r="T38" s="142"/>
      <c r="U38" s="120"/>
      <c r="V38" s="120"/>
      <c r="W38" s="142"/>
    </row>
    <row r="39" spans="1:26" x14ac:dyDescent="0.25">
      <c r="A39" s="81"/>
      <c r="E39" s="27"/>
      <c r="F39" s="2"/>
      <c r="G39" s="2"/>
      <c r="H39" s="142"/>
      <c r="I39" s="120"/>
      <c r="J39" s="120"/>
      <c r="L39" s="120"/>
      <c r="M39" s="120"/>
      <c r="N39" s="142"/>
      <c r="O39" s="120"/>
      <c r="P39" s="120"/>
      <c r="Q39" s="142"/>
      <c r="R39" s="120"/>
      <c r="S39" s="120"/>
      <c r="T39" s="142"/>
      <c r="U39" s="120"/>
      <c r="V39" s="120"/>
      <c r="W39" s="142"/>
    </row>
    <row r="40" spans="1:26" ht="14.4" x14ac:dyDescent="0.3">
      <c r="A40" s="146"/>
      <c r="E40" s="27"/>
      <c r="F40" s="2"/>
      <c r="G40" s="2"/>
      <c r="H40" s="142"/>
      <c r="I40" s="120"/>
      <c r="J40" s="120"/>
      <c r="L40" s="120"/>
      <c r="M40" s="120"/>
      <c r="N40" s="142"/>
      <c r="O40" s="120"/>
      <c r="P40" s="120"/>
      <c r="Q40" s="142"/>
      <c r="R40" s="120"/>
      <c r="S40" s="120"/>
      <c r="T40" s="142"/>
      <c r="U40" s="120"/>
      <c r="V40" s="120"/>
      <c r="W40" s="142"/>
    </row>
    <row r="41" spans="1:26" x14ac:dyDescent="0.25">
      <c r="E41" s="27"/>
      <c r="F41" s="2"/>
      <c r="G41" s="2"/>
      <c r="H41" s="142"/>
      <c r="I41" s="120"/>
      <c r="J41" s="120"/>
      <c r="L41" s="120"/>
      <c r="M41" s="120"/>
      <c r="N41" s="142"/>
      <c r="O41" s="120"/>
      <c r="P41" s="120"/>
      <c r="Q41" s="142"/>
      <c r="R41" s="120"/>
      <c r="S41" s="120"/>
      <c r="T41" s="142"/>
      <c r="U41" s="120"/>
      <c r="V41" s="120"/>
      <c r="W41" s="142"/>
    </row>
    <row r="42" spans="1:26" x14ac:dyDescent="0.25">
      <c r="E42" s="27"/>
      <c r="F42" s="2"/>
      <c r="G42" s="2"/>
      <c r="H42" s="142"/>
      <c r="I42" s="120"/>
      <c r="J42" s="120"/>
      <c r="L42" s="120"/>
      <c r="M42" s="120"/>
      <c r="N42" s="142"/>
      <c r="O42" s="120"/>
      <c r="P42" s="120"/>
      <c r="Q42" s="142"/>
      <c r="R42" s="120"/>
      <c r="S42" s="120"/>
      <c r="T42" s="142"/>
      <c r="U42" s="120"/>
      <c r="V42" s="120"/>
      <c r="W42" s="142"/>
    </row>
    <row r="43" spans="1:26" x14ac:dyDescent="0.25">
      <c r="E43" s="27"/>
      <c r="F43" s="2"/>
      <c r="G43" s="2"/>
      <c r="H43" s="142"/>
      <c r="I43" s="120"/>
      <c r="J43" s="120"/>
      <c r="L43" s="120"/>
      <c r="M43" s="120"/>
      <c r="N43" s="142"/>
      <c r="O43" s="120"/>
      <c r="P43" s="120"/>
      <c r="Q43" s="142"/>
      <c r="R43" s="120"/>
      <c r="S43" s="120"/>
      <c r="T43" s="142"/>
      <c r="U43" s="120"/>
      <c r="V43" s="120"/>
      <c r="W43" s="142"/>
    </row>
    <row r="44" spans="1:26" x14ac:dyDescent="0.25">
      <c r="E44" s="27"/>
      <c r="F44" s="2"/>
      <c r="G44" s="2"/>
      <c r="H44" s="142"/>
      <c r="I44" s="120"/>
      <c r="J44" s="120"/>
      <c r="L44" s="120"/>
      <c r="M44" s="120"/>
      <c r="N44" s="142"/>
      <c r="O44" s="120"/>
      <c r="P44" s="120"/>
      <c r="Q44" s="142"/>
      <c r="R44" s="120"/>
      <c r="S44" s="120"/>
      <c r="T44" s="142"/>
      <c r="U44" s="120"/>
      <c r="V44" s="120"/>
      <c r="W44" s="142"/>
    </row>
    <row r="45" spans="1:26" x14ac:dyDescent="0.25">
      <c r="E45" s="27"/>
      <c r="F45" s="2"/>
      <c r="G45" s="2"/>
      <c r="H45" s="142"/>
      <c r="I45" s="120"/>
      <c r="J45" s="120"/>
      <c r="L45" s="120"/>
      <c r="M45" s="120"/>
      <c r="N45" s="142"/>
      <c r="O45" s="120"/>
      <c r="P45" s="120"/>
      <c r="Q45" s="142"/>
      <c r="R45" s="120"/>
      <c r="S45" s="120"/>
      <c r="T45" s="142"/>
      <c r="U45" s="120"/>
      <c r="V45" s="120"/>
      <c r="W45" s="142"/>
    </row>
    <row r="46" spans="1:26" x14ac:dyDescent="0.25">
      <c r="E46" s="27"/>
      <c r="F46" s="2"/>
      <c r="G46" s="2"/>
      <c r="H46" s="142"/>
      <c r="I46" s="120"/>
      <c r="J46" s="120"/>
      <c r="L46" s="120"/>
      <c r="M46" s="120"/>
      <c r="N46" s="142"/>
      <c r="O46" s="120"/>
      <c r="P46" s="120"/>
      <c r="Q46" s="142"/>
      <c r="R46" s="120"/>
      <c r="S46" s="120"/>
      <c r="T46" s="142"/>
      <c r="U46" s="120"/>
      <c r="V46" s="120"/>
      <c r="W46" s="142"/>
    </row>
    <row r="47" spans="1:26" x14ac:dyDescent="0.25">
      <c r="E47" s="27"/>
      <c r="F47" s="2"/>
      <c r="G47" s="2"/>
      <c r="H47" s="142"/>
      <c r="I47" s="120"/>
      <c r="J47" s="120"/>
      <c r="L47" s="120"/>
      <c r="M47" s="120"/>
      <c r="N47" s="142"/>
      <c r="O47" s="120"/>
      <c r="P47" s="120"/>
      <c r="Q47" s="142"/>
      <c r="R47" s="120"/>
      <c r="S47" s="120"/>
      <c r="T47" s="142"/>
      <c r="U47" s="120"/>
      <c r="V47" s="120"/>
      <c r="W47" s="142"/>
    </row>
    <row r="48" spans="1:26" x14ac:dyDescent="0.25">
      <c r="E48" s="27"/>
      <c r="F48" s="2"/>
      <c r="G48" s="2"/>
      <c r="H48" s="142"/>
      <c r="I48" s="120"/>
      <c r="J48" s="120"/>
      <c r="L48" s="120"/>
      <c r="M48" s="120"/>
      <c r="N48" s="142"/>
      <c r="O48" s="120"/>
      <c r="P48" s="120"/>
      <c r="Q48" s="142"/>
      <c r="R48" s="120"/>
      <c r="S48" s="120"/>
      <c r="T48" s="142"/>
      <c r="U48" s="120"/>
      <c r="V48" s="120"/>
      <c r="W48" s="142"/>
    </row>
    <row r="49" spans="5:23" x14ac:dyDescent="0.25">
      <c r="E49" s="27"/>
      <c r="F49" s="2"/>
      <c r="G49" s="2"/>
      <c r="H49" s="142"/>
      <c r="I49" s="120"/>
      <c r="J49" s="120"/>
      <c r="L49" s="120"/>
      <c r="M49" s="120"/>
      <c r="N49" s="142"/>
      <c r="O49" s="120"/>
      <c r="P49" s="120"/>
      <c r="Q49" s="142"/>
      <c r="R49" s="120"/>
      <c r="S49" s="120"/>
      <c r="T49" s="142"/>
      <c r="U49" s="120"/>
      <c r="V49" s="120"/>
      <c r="W49" s="142"/>
    </row>
    <row r="50" spans="5:23" x14ac:dyDescent="0.25">
      <c r="E50" s="27"/>
      <c r="F50" s="2"/>
      <c r="G50" s="2"/>
      <c r="H50" s="142"/>
      <c r="I50" s="120"/>
      <c r="J50" s="120"/>
      <c r="L50" s="120"/>
      <c r="M50" s="120"/>
      <c r="N50" s="142"/>
      <c r="O50" s="120"/>
      <c r="P50" s="120"/>
      <c r="Q50" s="142"/>
      <c r="R50" s="120"/>
      <c r="S50" s="120"/>
      <c r="T50" s="142"/>
      <c r="U50" s="120"/>
      <c r="V50" s="120"/>
      <c r="W50" s="142"/>
    </row>
    <row r="51" spans="5:23" x14ac:dyDescent="0.25">
      <c r="E51" s="27"/>
      <c r="F51" s="2"/>
      <c r="G51" s="2"/>
      <c r="H51" s="142"/>
      <c r="I51" s="120"/>
      <c r="J51" s="120"/>
      <c r="L51" s="120"/>
      <c r="M51" s="120"/>
      <c r="N51" s="142"/>
      <c r="O51" s="120"/>
      <c r="P51" s="120"/>
      <c r="Q51" s="142"/>
      <c r="R51" s="120"/>
      <c r="S51" s="120"/>
      <c r="T51" s="142"/>
      <c r="U51" s="120"/>
      <c r="V51" s="120"/>
      <c r="W51" s="142"/>
    </row>
    <row r="52" spans="5:23" x14ac:dyDescent="0.25">
      <c r="E52" s="27"/>
      <c r="F52" s="2"/>
      <c r="G52" s="2"/>
      <c r="H52" s="142"/>
      <c r="I52" s="120"/>
      <c r="J52" s="120"/>
      <c r="L52" s="120"/>
      <c r="M52" s="120"/>
      <c r="N52" s="142"/>
      <c r="O52" s="120"/>
      <c r="P52" s="120"/>
      <c r="Q52" s="142"/>
      <c r="R52" s="120"/>
      <c r="S52" s="120"/>
      <c r="T52" s="142"/>
      <c r="U52" s="120"/>
      <c r="V52" s="120"/>
      <c r="W52" s="142"/>
    </row>
    <row r="53" spans="5:23" x14ac:dyDescent="0.25">
      <c r="E53" s="27"/>
      <c r="F53" s="2"/>
      <c r="G53" s="2"/>
      <c r="H53" s="142"/>
      <c r="I53" s="120"/>
      <c r="J53" s="120"/>
      <c r="L53" s="120"/>
      <c r="M53" s="120"/>
      <c r="N53" s="142"/>
      <c r="O53" s="120"/>
      <c r="P53" s="120"/>
      <c r="Q53" s="142"/>
      <c r="R53" s="120"/>
      <c r="S53" s="120"/>
      <c r="T53" s="142"/>
      <c r="U53" s="120"/>
      <c r="V53" s="120"/>
      <c r="W53" s="142"/>
    </row>
    <row r="54" spans="5:23" x14ac:dyDescent="0.25">
      <c r="E54" s="27"/>
      <c r="F54" s="2"/>
      <c r="G54" s="2"/>
      <c r="H54" s="142"/>
      <c r="I54" s="120"/>
      <c r="J54" s="120"/>
      <c r="L54" s="120"/>
      <c r="M54" s="120"/>
      <c r="N54" s="142"/>
      <c r="O54" s="120"/>
      <c r="P54" s="120"/>
      <c r="Q54" s="142"/>
      <c r="R54" s="120"/>
      <c r="S54" s="120"/>
      <c r="T54" s="142"/>
      <c r="U54" s="120"/>
      <c r="V54" s="120"/>
      <c r="W54" s="142"/>
    </row>
    <row r="55" spans="5:23" x14ac:dyDescent="0.25">
      <c r="E55" s="27"/>
      <c r="F55" s="2"/>
      <c r="G55" s="2"/>
      <c r="H55" s="142"/>
      <c r="I55" s="120"/>
      <c r="J55" s="120"/>
      <c r="L55" s="120"/>
      <c r="M55" s="120"/>
      <c r="N55" s="142"/>
      <c r="O55" s="120"/>
      <c r="P55" s="120"/>
      <c r="Q55" s="142"/>
      <c r="R55" s="120"/>
      <c r="S55" s="120"/>
      <c r="T55" s="142"/>
      <c r="U55" s="120"/>
      <c r="V55" s="120"/>
      <c r="W55" s="142"/>
    </row>
    <row r="56" spans="5:23" x14ac:dyDescent="0.25">
      <c r="E56" s="27"/>
      <c r="F56" s="2"/>
      <c r="G56" s="2"/>
      <c r="H56" s="142"/>
      <c r="I56" s="120"/>
      <c r="J56" s="120"/>
      <c r="L56" s="120"/>
      <c r="M56" s="120"/>
      <c r="N56" s="142"/>
      <c r="O56" s="120"/>
      <c r="P56" s="120"/>
      <c r="Q56" s="142"/>
      <c r="R56" s="120"/>
      <c r="S56" s="120"/>
      <c r="T56" s="142"/>
      <c r="U56" s="120"/>
      <c r="V56" s="120"/>
      <c r="W56" s="142"/>
    </row>
    <row r="57" spans="5:23" x14ac:dyDescent="0.25">
      <c r="E57" s="27"/>
      <c r="F57" s="2"/>
      <c r="G57" s="2"/>
      <c r="H57" s="142"/>
      <c r="I57" s="120"/>
      <c r="J57" s="120"/>
      <c r="L57" s="120"/>
      <c r="M57" s="120"/>
      <c r="N57" s="142"/>
      <c r="O57" s="120"/>
      <c r="P57" s="120"/>
      <c r="Q57" s="142"/>
      <c r="R57" s="120"/>
      <c r="S57" s="120"/>
      <c r="T57" s="142"/>
      <c r="U57" s="120"/>
      <c r="V57" s="120"/>
      <c r="W57" s="142"/>
    </row>
    <row r="58" spans="5:23" x14ac:dyDescent="0.25">
      <c r="E58" s="27"/>
      <c r="F58" s="2"/>
      <c r="G58" s="2"/>
      <c r="H58" s="142"/>
      <c r="I58" s="120"/>
      <c r="J58" s="120"/>
      <c r="L58" s="120"/>
      <c r="M58" s="120"/>
      <c r="N58" s="142"/>
      <c r="O58" s="120"/>
      <c r="P58" s="120"/>
      <c r="Q58" s="142"/>
      <c r="R58" s="120"/>
      <c r="S58" s="120"/>
      <c r="T58" s="142"/>
      <c r="U58" s="120"/>
      <c r="V58" s="120"/>
      <c r="W58" s="142"/>
    </row>
    <row r="59" spans="5:23" x14ac:dyDescent="0.25">
      <c r="E59" s="27"/>
      <c r="F59" s="2"/>
      <c r="G59" s="2"/>
      <c r="H59" s="142"/>
      <c r="I59" s="120"/>
      <c r="J59" s="120"/>
      <c r="L59" s="120"/>
      <c r="M59" s="120"/>
      <c r="N59" s="142"/>
      <c r="O59" s="120"/>
      <c r="P59" s="120"/>
      <c r="Q59" s="142"/>
      <c r="R59" s="120"/>
      <c r="S59" s="120"/>
      <c r="T59" s="142"/>
      <c r="U59" s="120"/>
      <c r="V59" s="120"/>
      <c r="W59" s="142"/>
    </row>
    <row r="60" spans="5:23" x14ac:dyDescent="0.25">
      <c r="E60" s="27"/>
      <c r="F60" s="2"/>
      <c r="G60" s="2"/>
      <c r="H60" s="142"/>
      <c r="I60" s="120"/>
      <c r="J60" s="120"/>
      <c r="L60" s="120"/>
      <c r="M60" s="120"/>
      <c r="N60" s="142"/>
      <c r="O60" s="120"/>
      <c r="P60" s="120"/>
      <c r="Q60" s="142"/>
      <c r="R60" s="120"/>
      <c r="S60" s="120"/>
      <c r="T60" s="142"/>
      <c r="U60" s="120"/>
      <c r="V60" s="120"/>
      <c r="W60" s="142"/>
    </row>
    <row r="61" spans="5:23" x14ac:dyDescent="0.25">
      <c r="E61" s="27"/>
      <c r="F61" s="2"/>
      <c r="G61" s="2"/>
      <c r="H61" s="142"/>
      <c r="I61" s="120"/>
      <c r="J61" s="120"/>
      <c r="L61" s="120"/>
      <c r="M61" s="120"/>
      <c r="N61" s="142"/>
      <c r="O61" s="120"/>
      <c r="P61" s="120"/>
      <c r="Q61" s="142"/>
      <c r="R61" s="120"/>
      <c r="S61" s="120"/>
      <c r="T61" s="142"/>
      <c r="U61" s="120"/>
      <c r="V61" s="120"/>
      <c r="W61" s="142"/>
    </row>
    <row r="62" spans="5:23" x14ac:dyDescent="0.25">
      <c r="E62" s="27"/>
      <c r="F62" s="2"/>
      <c r="G62" s="2"/>
      <c r="H62" s="142"/>
      <c r="I62" s="120"/>
      <c r="J62" s="120"/>
      <c r="L62" s="120"/>
      <c r="M62" s="120"/>
      <c r="N62" s="142"/>
      <c r="O62" s="120"/>
      <c r="P62" s="120"/>
      <c r="Q62" s="142"/>
      <c r="R62" s="120"/>
      <c r="S62" s="120"/>
      <c r="T62" s="142"/>
      <c r="U62" s="120"/>
      <c r="V62" s="120"/>
      <c r="W62" s="142"/>
    </row>
    <row r="63" spans="5:23" x14ac:dyDescent="0.25">
      <c r="E63" s="27"/>
      <c r="F63" s="2"/>
      <c r="G63" s="2"/>
      <c r="H63" s="142"/>
      <c r="I63" s="120"/>
      <c r="J63" s="120"/>
      <c r="L63" s="120"/>
      <c r="M63" s="120"/>
      <c r="N63" s="142"/>
      <c r="O63" s="120"/>
      <c r="P63" s="120"/>
      <c r="Q63" s="142"/>
      <c r="R63" s="120"/>
      <c r="S63" s="120"/>
      <c r="T63" s="142"/>
      <c r="U63" s="120"/>
      <c r="V63" s="120"/>
      <c r="W63" s="142"/>
    </row>
    <row r="64" spans="5:23" x14ac:dyDescent="0.25">
      <c r="E64" s="27"/>
      <c r="F64" s="2"/>
      <c r="G64" s="2"/>
      <c r="H64" s="142"/>
      <c r="I64" s="120"/>
      <c r="J64" s="120"/>
      <c r="L64" s="120"/>
      <c r="M64" s="120"/>
      <c r="N64" s="142"/>
      <c r="O64" s="120"/>
      <c r="P64" s="120"/>
      <c r="Q64" s="142"/>
      <c r="R64" s="120"/>
      <c r="S64" s="120"/>
      <c r="T64" s="142"/>
      <c r="U64" s="120"/>
      <c r="V64" s="120"/>
      <c r="W64" s="142"/>
    </row>
    <row r="65" spans="5:23" x14ac:dyDescent="0.25">
      <c r="E65" s="27"/>
      <c r="F65" s="2"/>
      <c r="G65" s="2"/>
      <c r="H65" s="142"/>
      <c r="I65" s="120"/>
      <c r="J65" s="120"/>
      <c r="L65" s="120"/>
      <c r="M65" s="120"/>
      <c r="N65" s="142"/>
      <c r="O65" s="120"/>
      <c r="P65" s="120"/>
      <c r="Q65" s="142"/>
      <c r="R65" s="120"/>
      <c r="S65" s="120"/>
      <c r="T65" s="142"/>
      <c r="U65" s="120"/>
      <c r="V65" s="120"/>
      <c r="W65" s="142"/>
    </row>
    <row r="66" spans="5:23" x14ac:dyDescent="0.25">
      <c r="E66" s="27"/>
      <c r="F66" s="2"/>
      <c r="G66" s="2"/>
      <c r="H66" s="142"/>
      <c r="I66" s="120"/>
      <c r="J66" s="120"/>
      <c r="L66" s="120"/>
      <c r="M66" s="120"/>
      <c r="N66" s="142"/>
      <c r="O66" s="120"/>
      <c r="P66" s="120"/>
      <c r="Q66" s="142"/>
      <c r="R66" s="120"/>
      <c r="S66" s="120"/>
      <c r="T66" s="142"/>
      <c r="U66" s="120"/>
      <c r="V66" s="120"/>
      <c r="W66" s="142"/>
    </row>
    <row r="67" spans="5:23" x14ac:dyDescent="0.25">
      <c r="E67" s="27"/>
      <c r="F67" s="2"/>
      <c r="G67" s="2"/>
      <c r="H67" s="142"/>
      <c r="I67" s="120"/>
      <c r="J67" s="120"/>
      <c r="L67" s="120"/>
      <c r="M67" s="120"/>
      <c r="N67" s="142"/>
      <c r="O67" s="120"/>
      <c r="P67" s="120"/>
      <c r="Q67" s="142"/>
      <c r="R67" s="120"/>
      <c r="S67" s="120"/>
      <c r="T67" s="142"/>
      <c r="U67" s="120"/>
      <c r="V67" s="120"/>
      <c r="W67" s="142"/>
    </row>
    <row r="68" spans="5:23" x14ac:dyDescent="0.25">
      <c r="E68" s="27"/>
      <c r="F68" s="2"/>
      <c r="G68" s="2"/>
      <c r="H68" s="142"/>
      <c r="I68" s="120"/>
      <c r="J68" s="120"/>
      <c r="L68" s="120"/>
      <c r="M68" s="120"/>
      <c r="N68" s="142"/>
      <c r="O68" s="120"/>
      <c r="P68" s="120"/>
      <c r="Q68" s="142"/>
      <c r="R68" s="120"/>
      <c r="S68" s="120"/>
      <c r="T68" s="142"/>
      <c r="U68" s="120"/>
      <c r="V68" s="120"/>
      <c r="W68" s="142"/>
    </row>
    <row r="69" spans="5:23" x14ac:dyDescent="0.25">
      <c r="E69" s="27"/>
      <c r="F69" s="2"/>
      <c r="G69" s="2"/>
      <c r="H69" s="142"/>
      <c r="I69" s="120"/>
      <c r="J69" s="120"/>
      <c r="L69" s="120"/>
      <c r="M69" s="120"/>
      <c r="N69" s="142"/>
      <c r="O69" s="120"/>
      <c r="P69" s="120"/>
      <c r="Q69" s="142"/>
      <c r="R69" s="120"/>
      <c r="S69" s="120"/>
      <c r="T69" s="142"/>
      <c r="U69" s="120"/>
      <c r="V69" s="120"/>
      <c r="W69" s="142"/>
    </row>
    <row r="70" spans="5:23" x14ac:dyDescent="0.25">
      <c r="E70" s="27"/>
      <c r="F70" s="2"/>
      <c r="G70" s="2"/>
      <c r="H70" s="142"/>
      <c r="I70" s="120"/>
      <c r="J70" s="120"/>
      <c r="L70" s="120"/>
      <c r="M70" s="120"/>
      <c r="N70" s="142"/>
      <c r="O70" s="120"/>
      <c r="P70" s="120"/>
      <c r="Q70" s="142"/>
      <c r="R70" s="120"/>
      <c r="S70" s="120"/>
      <c r="T70" s="142"/>
      <c r="U70" s="120"/>
      <c r="V70" s="120"/>
      <c r="W70" s="142"/>
    </row>
    <row r="71" spans="5:23" x14ac:dyDescent="0.25">
      <c r="E71" s="27"/>
      <c r="F71" s="2"/>
      <c r="G71" s="2"/>
      <c r="H71" s="142"/>
      <c r="I71" s="120"/>
      <c r="J71" s="120"/>
      <c r="L71" s="120"/>
      <c r="M71" s="120"/>
      <c r="N71" s="142"/>
      <c r="O71" s="120"/>
      <c r="P71" s="120"/>
      <c r="Q71" s="142"/>
      <c r="R71" s="120"/>
      <c r="S71" s="120"/>
      <c r="T71" s="142"/>
      <c r="U71" s="120"/>
      <c r="V71" s="120"/>
      <c r="W71" s="142"/>
    </row>
    <row r="72" spans="5:23" x14ac:dyDescent="0.25">
      <c r="E72" s="27"/>
      <c r="F72" s="2"/>
      <c r="G72" s="2"/>
      <c r="H72" s="142"/>
      <c r="I72" s="120"/>
      <c r="J72" s="120"/>
      <c r="L72" s="120"/>
      <c r="M72" s="120"/>
      <c r="N72" s="142"/>
      <c r="O72" s="120"/>
      <c r="P72" s="120"/>
      <c r="Q72" s="142"/>
      <c r="R72" s="120"/>
      <c r="S72" s="120"/>
      <c r="T72" s="142"/>
      <c r="U72" s="120"/>
      <c r="V72" s="120"/>
      <c r="W72" s="142"/>
    </row>
    <row r="73" spans="5:23" x14ac:dyDescent="0.25">
      <c r="E73" s="27"/>
      <c r="F73" s="2"/>
      <c r="G73" s="2"/>
      <c r="H73" s="142"/>
      <c r="I73" s="120"/>
      <c r="J73" s="120"/>
      <c r="L73" s="120"/>
      <c r="M73" s="120"/>
      <c r="N73" s="142"/>
      <c r="O73" s="120"/>
      <c r="P73" s="120"/>
      <c r="Q73" s="142"/>
      <c r="R73" s="120"/>
      <c r="S73" s="120"/>
      <c r="T73" s="142"/>
      <c r="U73" s="120"/>
      <c r="V73" s="120"/>
      <c r="W73" s="142"/>
    </row>
    <row r="74" spans="5:23" x14ac:dyDescent="0.25">
      <c r="E74" s="27"/>
      <c r="F74" s="2"/>
      <c r="G74" s="2"/>
      <c r="H74" s="142"/>
      <c r="I74" s="120"/>
      <c r="J74" s="120"/>
      <c r="L74" s="120"/>
      <c r="M74" s="120"/>
      <c r="N74" s="142"/>
      <c r="O74" s="120"/>
      <c r="P74" s="120"/>
      <c r="Q74" s="142"/>
      <c r="R74" s="120"/>
      <c r="S74" s="120"/>
      <c r="T74" s="142"/>
      <c r="U74" s="120"/>
      <c r="V74" s="120"/>
      <c r="W74" s="142"/>
    </row>
    <row r="75" spans="5:23" x14ac:dyDescent="0.25">
      <c r="E75" s="27"/>
      <c r="F75" s="2"/>
      <c r="G75" s="2"/>
      <c r="H75" s="142"/>
      <c r="I75" s="120"/>
      <c r="J75" s="120"/>
      <c r="L75" s="120"/>
      <c r="M75" s="120"/>
      <c r="N75" s="142"/>
      <c r="O75" s="120"/>
      <c r="P75" s="120"/>
      <c r="Q75" s="142"/>
      <c r="R75" s="120"/>
      <c r="S75" s="120"/>
      <c r="T75" s="142"/>
      <c r="U75" s="120"/>
      <c r="V75" s="120"/>
      <c r="W75" s="142"/>
    </row>
    <row r="76" spans="5:23" x14ac:dyDescent="0.25">
      <c r="E76" s="27"/>
      <c r="F76" s="2"/>
      <c r="G76" s="2"/>
      <c r="H76" s="142"/>
      <c r="I76" s="120"/>
      <c r="J76" s="120"/>
      <c r="L76" s="120"/>
      <c r="M76" s="120"/>
      <c r="N76" s="142"/>
      <c r="O76" s="120"/>
      <c r="P76" s="120"/>
      <c r="Q76" s="142"/>
      <c r="R76" s="120"/>
      <c r="S76" s="120"/>
      <c r="T76" s="142"/>
      <c r="U76" s="120"/>
      <c r="V76" s="120"/>
      <c r="W76" s="142"/>
    </row>
    <row r="77" spans="5:23" x14ac:dyDescent="0.25">
      <c r="E77" s="27"/>
      <c r="F77" s="2"/>
      <c r="G77" s="2"/>
      <c r="H77" s="142"/>
      <c r="I77" s="120"/>
      <c r="J77" s="120"/>
      <c r="L77" s="120"/>
      <c r="M77" s="120"/>
      <c r="N77" s="142"/>
      <c r="O77" s="120"/>
      <c r="P77" s="120"/>
      <c r="Q77" s="142"/>
      <c r="R77" s="120"/>
      <c r="S77" s="120"/>
      <c r="T77" s="142"/>
      <c r="U77" s="120"/>
      <c r="V77" s="120"/>
      <c r="W77" s="142"/>
    </row>
    <row r="78" spans="5:23" x14ac:dyDescent="0.25">
      <c r="E78" s="27"/>
      <c r="F78" s="2"/>
      <c r="G78" s="2"/>
      <c r="H78" s="142"/>
      <c r="I78" s="120"/>
      <c r="J78" s="120"/>
      <c r="L78" s="120"/>
      <c r="M78" s="120"/>
      <c r="N78" s="142"/>
      <c r="O78" s="120"/>
      <c r="P78" s="120"/>
      <c r="Q78" s="142"/>
      <c r="R78" s="120"/>
      <c r="S78" s="120"/>
      <c r="T78" s="142"/>
      <c r="U78" s="120"/>
      <c r="V78" s="120"/>
      <c r="W78" s="142"/>
    </row>
    <row r="79" spans="5:23" x14ac:dyDescent="0.25">
      <c r="E79" s="27"/>
      <c r="F79" s="2"/>
      <c r="G79" s="2"/>
      <c r="H79" s="142"/>
      <c r="I79" s="120"/>
      <c r="J79" s="120"/>
      <c r="L79" s="120"/>
      <c r="M79" s="120"/>
      <c r="N79" s="142"/>
      <c r="O79" s="120"/>
      <c r="P79" s="120"/>
      <c r="Q79" s="142"/>
      <c r="R79" s="120"/>
      <c r="S79" s="120"/>
      <c r="T79" s="142"/>
      <c r="U79" s="120"/>
      <c r="V79" s="120"/>
      <c r="W79" s="142"/>
    </row>
    <row r="80" spans="5:23" x14ac:dyDescent="0.25">
      <c r="E80" s="27"/>
      <c r="F80" s="2"/>
      <c r="G80" s="2"/>
      <c r="H80" s="142"/>
      <c r="I80" s="120"/>
      <c r="J80" s="120"/>
      <c r="L80" s="120"/>
      <c r="M80" s="120"/>
      <c r="N80" s="142"/>
      <c r="O80" s="120"/>
      <c r="P80" s="120"/>
      <c r="Q80" s="142"/>
      <c r="R80" s="120"/>
      <c r="S80" s="120"/>
      <c r="T80" s="142"/>
      <c r="U80" s="120"/>
      <c r="V80" s="120"/>
      <c r="W80" s="142"/>
    </row>
    <row r="81" spans="5:23" x14ac:dyDescent="0.25">
      <c r="E81" s="27"/>
      <c r="F81" s="2"/>
      <c r="G81" s="2"/>
      <c r="H81" s="142"/>
      <c r="I81" s="120"/>
      <c r="J81" s="120"/>
      <c r="L81" s="120"/>
      <c r="M81" s="120"/>
      <c r="N81" s="142"/>
      <c r="O81" s="120"/>
      <c r="P81" s="120"/>
      <c r="Q81" s="142"/>
      <c r="R81" s="120"/>
      <c r="S81" s="120"/>
      <c r="T81" s="142"/>
      <c r="U81" s="120"/>
      <c r="V81" s="120"/>
      <c r="W81" s="142"/>
    </row>
    <row r="82" spans="5:23" x14ac:dyDescent="0.25">
      <c r="E82" s="27"/>
      <c r="F82" s="2"/>
      <c r="G82" s="2"/>
      <c r="H82" s="142"/>
      <c r="I82" s="120"/>
      <c r="J82" s="120"/>
      <c r="L82" s="120"/>
      <c r="M82" s="120"/>
      <c r="N82" s="142"/>
      <c r="O82" s="120"/>
      <c r="P82" s="120"/>
      <c r="Q82" s="142"/>
      <c r="R82" s="120"/>
      <c r="S82" s="120"/>
      <c r="T82" s="142"/>
      <c r="U82" s="120"/>
      <c r="V82" s="120"/>
      <c r="W82" s="142"/>
    </row>
    <row r="83" spans="5:23" x14ac:dyDescent="0.25">
      <c r="E83" s="27"/>
      <c r="F83" s="2"/>
      <c r="G83" s="2"/>
      <c r="H83" s="142"/>
      <c r="I83" s="120"/>
      <c r="J83" s="120"/>
      <c r="L83" s="120"/>
      <c r="M83" s="120"/>
      <c r="N83" s="142"/>
      <c r="O83" s="120"/>
      <c r="P83" s="120"/>
      <c r="Q83" s="142"/>
      <c r="R83" s="120"/>
      <c r="S83" s="120"/>
      <c r="T83" s="142"/>
      <c r="U83" s="120"/>
      <c r="V83" s="120"/>
      <c r="W83" s="142"/>
    </row>
    <row r="84" spans="5:23" x14ac:dyDescent="0.25">
      <c r="E84" s="27"/>
      <c r="F84" s="2"/>
      <c r="G84" s="2"/>
      <c r="H84" s="142"/>
      <c r="I84" s="120"/>
      <c r="J84" s="120"/>
      <c r="L84" s="120"/>
      <c r="M84" s="120"/>
      <c r="N84" s="142"/>
      <c r="O84" s="120"/>
      <c r="P84" s="120"/>
      <c r="Q84" s="142"/>
      <c r="R84" s="120"/>
      <c r="S84" s="120"/>
      <c r="T84" s="142"/>
      <c r="U84" s="120"/>
      <c r="V84" s="120"/>
      <c r="W84" s="142"/>
    </row>
    <row r="85" spans="5:23" x14ac:dyDescent="0.25">
      <c r="E85" s="27"/>
      <c r="F85" s="2"/>
      <c r="G85" s="2"/>
      <c r="H85" s="142"/>
      <c r="I85" s="120"/>
      <c r="J85" s="120"/>
      <c r="L85" s="120"/>
      <c r="M85" s="120"/>
      <c r="N85" s="142"/>
      <c r="O85" s="120"/>
      <c r="P85" s="120"/>
      <c r="Q85" s="142"/>
      <c r="R85" s="120"/>
      <c r="S85" s="120"/>
      <c r="T85" s="142"/>
      <c r="U85" s="120"/>
      <c r="V85" s="120"/>
      <c r="W85" s="142"/>
    </row>
    <row r="86" spans="5:23" x14ac:dyDescent="0.25">
      <c r="E86" s="27"/>
      <c r="F86" s="2"/>
      <c r="G86" s="2"/>
      <c r="H86" s="142"/>
      <c r="I86" s="120"/>
      <c r="J86" s="120"/>
      <c r="L86" s="120"/>
      <c r="M86" s="120"/>
      <c r="N86" s="142"/>
      <c r="O86" s="120"/>
      <c r="P86" s="120"/>
      <c r="Q86" s="142"/>
      <c r="R86" s="120"/>
      <c r="S86" s="120"/>
      <c r="T86" s="142"/>
      <c r="U86" s="120"/>
      <c r="V86" s="120"/>
      <c r="W86" s="142"/>
    </row>
    <row r="87" spans="5:23" x14ac:dyDescent="0.25">
      <c r="E87" s="27"/>
      <c r="F87" s="2"/>
      <c r="G87" s="2"/>
      <c r="H87" s="142"/>
      <c r="I87" s="120"/>
      <c r="J87" s="120"/>
      <c r="L87" s="120"/>
      <c r="M87" s="120"/>
      <c r="N87" s="142"/>
      <c r="O87" s="120"/>
      <c r="P87" s="120"/>
      <c r="Q87" s="142"/>
      <c r="R87" s="120"/>
      <c r="S87" s="120"/>
      <c r="T87" s="142"/>
      <c r="U87" s="120"/>
      <c r="V87" s="120"/>
      <c r="W87" s="142"/>
    </row>
    <row r="88" spans="5:23" x14ac:dyDescent="0.25">
      <c r="E88" s="27"/>
      <c r="F88" s="2"/>
      <c r="G88" s="2"/>
      <c r="H88" s="142"/>
      <c r="I88" s="120"/>
      <c r="J88" s="120"/>
      <c r="L88" s="120"/>
      <c r="M88" s="120"/>
      <c r="N88" s="142"/>
      <c r="O88" s="120"/>
      <c r="P88" s="120"/>
      <c r="Q88" s="142"/>
      <c r="R88" s="120"/>
      <c r="S88" s="120"/>
      <c r="T88" s="142"/>
      <c r="U88" s="120"/>
      <c r="V88" s="120"/>
      <c r="W88" s="142"/>
    </row>
    <row r="89" spans="5:23" x14ac:dyDescent="0.25">
      <c r="E89" s="27"/>
      <c r="F89" s="2"/>
      <c r="G89" s="2"/>
      <c r="H89" s="142"/>
      <c r="I89" s="120"/>
      <c r="J89" s="120"/>
      <c r="L89" s="120"/>
      <c r="M89" s="120"/>
      <c r="N89" s="142"/>
      <c r="O89" s="120"/>
      <c r="P89" s="120"/>
      <c r="Q89" s="142"/>
      <c r="R89" s="120"/>
      <c r="S89" s="120"/>
      <c r="T89" s="142"/>
      <c r="U89" s="120"/>
      <c r="V89" s="120"/>
      <c r="W89" s="142"/>
    </row>
    <row r="90" spans="5:23" x14ac:dyDescent="0.25">
      <c r="E90" s="27"/>
      <c r="F90" s="2"/>
      <c r="G90" s="2"/>
      <c r="H90" s="142"/>
      <c r="I90" s="120"/>
      <c r="J90" s="120"/>
      <c r="L90" s="120"/>
      <c r="M90" s="120"/>
      <c r="N90" s="142"/>
      <c r="O90" s="120"/>
      <c r="P90" s="120"/>
      <c r="Q90" s="142"/>
      <c r="R90" s="120"/>
      <c r="S90" s="120"/>
      <c r="T90" s="142"/>
      <c r="U90" s="120"/>
      <c r="V90" s="120"/>
      <c r="W90" s="142"/>
    </row>
    <row r="91" spans="5:23" x14ac:dyDescent="0.25">
      <c r="E91" s="27"/>
      <c r="F91" s="2"/>
      <c r="G91" s="2"/>
      <c r="H91" s="142"/>
      <c r="I91" s="120"/>
      <c r="J91" s="120"/>
      <c r="L91" s="120"/>
      <c r="M91" s="120"/>
      <c r="N91" s="142"/>
      <c r="O91" s="120"/>
      <c r="P91" s="120"/>
      <c r="Q91" s="142"/>
      <c r="R91" s="120"/>
      <c r="S91" s="120"/>
      <c r="T91" s="142"/>
      <c r="U91" s="120"/>
      <c r="V91" s="120"/>
      <c r="W91" s="142"/>
    </row>
    <row r="92" spans="5:23" x14ac:dyDescent="0.25">
      <c r="E92" s="27"/>
      <c r="F92" s="2"/>
      <c r="G92" s="2"/>
      <c r="H92" s="142"/>
      <c r="I92" s="120"/>
      <c r="J92" s="120"/>
      <c r="L92" s="120"/>
      <c r="M92" s="120"/>
      <c r="N92" s="142"/>
      <c r="O92" s="120"/>
      <c r="P92" s="120"/>
      <c r="Q92" s="142"/>
      <c r="R92" s="120"/>
      <c r="S92" s="120"/>
      <c r="T92" s="142"/>
      <c r="U92" s="120"/>
      <c r="V92" s="120"/>
      <c r="W92" s="142"/>
    </row>
    <row r="93" spans="5:23" x14ac:dyDescent="0.25">
      <c r="E93" s="27"/>
      <c r="F93" s="2"/>
      <c r="G93" s="2"/>
      <c r="H93" s="142"/>
      <c r="I93" s="120"/>
      <c r="J93" s="120"/>
      <c r="L93" s="120"/>
      <c r="M93" s="120"/>
      <c r="N93" s="142"/>
      <c r="O93" s="120"/>
      <c r="P93" s="120"/>
      <c r="Q93" s="142"/>
      <c r="R93" s="120"/>
      <c r="S93" s="120"/>
      <c r="T93" s="142"/>
      <c r="U93" s="120"/>
      <c r="V93" s="120"/>
      <c r="W93" s="142"/>
    </row>
    <row r="94" spans="5:23" x14ac:dyDescent="0.25">
      <c r="E94" s="27"/>
      <c r="F94" s="2"/>
      <c r="G94" s="2"/>
      <c r="H94" s="142"/>
      <c r="I94" s="120"/>
      <c r="J94" s="120"/>
      <c r="L94" s="120"/>
      <c r="M94" s="120"/>
      <c r="N94" s="142"/>
      <c r="O94" s="120"/>
      <c r="P94" s="120"/>
      <c r="Q94" s="142"/>
      <c r="R94" s="120"/>
      <c r="S94" s="120"/>
      <c r="T94" s="142"/>
      <c r="U94" s="120"/>
      <c r="V94" s="120"/>
      <c r="W94" s="142"/>
    </row>
    <row r="95" spans="5:23" x14ac:dyDescent="0.25">
      <c r="E95" s="27"/>
      <c r="F95" s="2"/>
      <c r="G95" s="2"/>
      <c r="H95" s="142"/>
      <c r="I95" s="120"/>
      <c r="J95" s="120"/>
      <c r="L95" s="120"/>
      <c r="M95" s="120"/>
      <c r="N95" s="142"/>
      <c r="O95" s="120"/>
      <c r="P95" s="120"/>
      <c r="Q95" s="142"/>
      <c r="R95" s="120"/>
      <c r="S95" s="120"/>
      <c r="T95" s="142"/>
      <c r="U95" s="120"/>
      <c r="V95" s="120"/>
      <c r="W95" s="142"/>
    </row>
    <row r="96" spans="5:23" x14ac:dyDescent="0.25">
      <c r="E96" s="27"/>
      <c r="F96" s="2"/>
      <c r="G96" s="2"/>
      <c r="H96" s="142"/>
      <c r="I96" s="120"/>
      <c r="J96" s="120"/>
      <c r="L96" s="120"/>
      <c r="M96" s="120"/>
      <c r="N96" s="142"/>
      <c r="O96" s="120"/>
      <c r="P96" s="120"/>
      <c r="Q96" s="142"/>
      <c r="R96" s="120"/>
      <c r="S96" s="120"/>
      <c r="T96" s="142"/>
      <c r="U96" s="120"/>
      <c r="V96" s="120"/>
      <c r="W96" s="142"/>
    </row>
    <row r="97" spans="5:23" x14ac:dyDescent="0.25">
      <c r="E97" s="27"/>
      <c r="F97" s="2"/>
      <c r="G97" s="2"/>
      <c r="H97" s="142"/>
      <c r="I97" s="120"/>
      <c r="J97" s="120"/>
      <c r="L97" s="120"/>
      <c r="M97" s="120"/>
      <c r="N97" s="142"/>
      <c r="O97" s="120"/>
      <c r="P97" s="120"/>
      <c r="Q97" s="142"/>
      <c r="R97" s="120"/>
      <c r="S97" s="120"/>
      <c r="T97" s="142"/>
      <c r="U97" s="120"/>
      <c r="V97" s="120"/>
      <c r="W97" s="142"/>
    </row>
    <row r="98" spans="5:23" x14ac:dyDescent="0.25">
      <c r="E98" s="27"/>
      <c r="F98" s="2"/>
      <c r="G98" s="2"/>
      <c r="H98" s="142"/>
      <c r="I98" s="120"/>
      <c r="J98" s="120"/>
      <c r="L98" s="120"/>
      <c r="M98" s="120"/>
      <c r="N98" s="142"/>
      <c r="O98" s="120"/>
      <c r="P98" s="120"/>
      <c r="Q98" s="142"/>
      <c r="R98" s="120"/>
      <c r="S98" s="120"/>
      <c r="T98" s="142"/>
      <c r="U98" s="120"/>
      <c r="V98" s="120"/>
      <c r="W98" s="142"/>
    </row>
    <row r="99" spans="5:23" x14ac:dyDescent="0.25">
      <c r="E99" s="27"/>
      <c r="F99" s="2"/>
      <c r="G99" s="2"/>
      <c r="H99" s="142"/>
      <c r="I99" s="120"/>
      <c r="J99" s="120"/>
      <c r="L99" s="120"/>
      <c r="M99" s="120"/>
      <c r="N99" s="142"/>
      <c r="O99" s="120"/>
      <c r="P99" s="120"/>
      <c r="Q99" s="142"/>
      <c r="R99" s="120"/>
      <c r="S99" s="120"/>
      <c r="T99" s="142"/>
      <c r="U99" s="120"/>
      <c r="V99" s="120"/>
      <c r="W99" s="142"/>
    </row>
    <row r="100" spans="5:23" x14ac:dyDescent="0.25">
      <c r="E100" s="27"/>
      <c r="F100" s="2"/>
      <c r="G100" s="2"/>
      <c r="H100" s="142"/>
      <c r="I100" s="120"/>
      <c r="J100" s="120"/>
      <c r="L100" s="120"/>
      <c r="M100" s="120"/>
      <c r="N100" s="142"/>
      <c r="O100" s="120"/>
      <c r="P100" s="120"/>
      <c r="Q100" s="142"/>
      <c r="R100" s="120"/>
      <c r="S100" s="120"/>
      <c r="T100" s="142"/>
      <c r="U100" s="120"/>
      <c r="V100" s="120"/>
      <c r="W100" s="142"/>
    </row>
    <row r="101" spans="5:23" x14ac:dyDescent="0.25">
      <c r="E101" s="27"/>
      <c r="F101" s="2"/>
      <c r="G101" s="2"/>
      <c r="H101" s="142"/>
      <c r="I101" s="120"/>
      <c r="J101" s="120"/>
      <c r="L101" s="120"/>
      <c r="M101" s="120"/>
      <c r="N101" s="142"/>
      <c r="O101" s="120"/>
      <c r="P101" s="120"/>
      <c r="Q101" s="142"/>
      <c r="R101" s="120"/>
      <c r="S101" s="120"/>
      <c r="T101" s="142"/>
      <c r="U101" s="120"/>
      <c r="V101" s="120"/>
      <c r="W101" s="142"/>
    </row>
    <row r="102" spans="5:23" x14ac:dyDescent="0.25">
      <c r="E102" s="27"/>
      <c r="F102" s="2"/>
      <c r="G102" s="2"/>
      <c r="H102" s="142"/>
      <c r="I102" s="120"/>
      <c r="J102" s="120"/>
      <c r="L102" s="120"/>
      <c r="M102" s="120"/>
      <c r="N102" s="142"/>
      <c r="O102" s="120"/>
      <c r="P102" s="120"/>
      <c r="Q102" s="142"/>
      <c r="R102" s="120"/>
      <c r="S102" s="120"/>
      <c r="T102" s="142"/>
      <c r="U102" s="120"/>
      <c r="V102" s="120"/>
      <c r="W102" s="142"/>
    </row>
    <row r="103" spans="5:23" x14ac:dyDescent="0.25">
      <c r="E103" s="27"/>
      <c r="F103" s="2"/>
      <c r="G103" s="2"/>
      <c r="H103" s="142"/>
      <c r="I103" s="120"/>
      <c r="J103" s="120"/>
      <c r="L103" s="120"/>
      <c r="M103" s="120"/>
      <c r="N103" s="142"/>
      <c r="O103" s="120"/>
      <c r="P103" s="120"/>
      <c r="Q103" s="142"/>
      <c r="R103" s="120"/>
      <c r="S103" s="120"/>
      <c r="T103" s="142"/>
      <c r="U103" s="120"/>
      <c r="V103" s="120"/>
      <c r="W103" s="142"/>
    </row>
    <row r="104" spans="5:23" x14ac:dyDescent="0.25">
      <c r="E104" s="27"/>
      <c r="F104" s="2"/>
      <c r="G104" s="2"/>
      <c r="H104" s="142"/>
      <c r="I104" s="120"/>
      <c r="J104" s="120"/>
      <c r="L104" s="120"/>
      <c r="M104" s="120"/>
      <c r="N104" s="142"/>
      <c r="O104" s="120"/>
      <c r="P104" s="120"/>
      <c r="Q104" s="142"/>
      <c r="R104" s="120"/>
      <c r="S104" s="120"/>
      <c r="T104" s="142"/>
      <c r="U104" s="120"/>
      <c r="V104" s="120"/>
      <c r="W104" s="142"/>
    </row>
    <row r="105" spans="5:23" x14ac:dyDescent="0.25">
      <c r="E105" s="27"/>
      <c r="F105" s="2"/>
      <c r="G105" s="2"/>
      <c r="H105" s="142"/>
      <c r="I105" s="120"/>
      <c r="J105" s="120"/>
      <c r="L105" s="120"/>
      <c r="M105" s="120"/>
      <c r="N105" s="142"/>
      <c r="O105" s="120"/>
      <c r="P105" s="120"/>
      <c r="Q105" s="142"/>
      <c r="R105" s="120"/>
      <c r="S105" s="120"/>
      <c r="T105" s="142"/>
      <c r="U105" s="120"/>
      <c r="V105" s="120"/>
      <c r="W105" s="142"/>
    </row>
    <row r="106" spans="5:23" x14ac:dyDescent="0.25">
      <c r="E106" s="27"/>
      <c r="F106" s="2"/>
      <c r="G106" s="2"/>
      <c r="H106" s="142"/>
      <c r="I106" s="120"/>
      <c r="J106" s="120"/>
      <c r="L106" s="120"/>
      <c r="M106" s="120"/>
      <c r="N106" s="142"/>
      <c r="O106" s="120"/>
      <c r="P106" s="120"/>
      <c r="Q106" s="142"/>
      <c r="R106" s="120"/>
      <c r="S106" s="120"/>
      <c r="T106" s="142"/>
      <c r="U106" s="120"/>
      <c r="V106" s="120"/>
      <c r="W106" s="142"/>
    </row>
    <row r="107" spans="5:23" x14ac:dyDescent="0.25">
      <c r="E107" s="27"/>
      <c r="F107" s="2"/>
      <c r="G107" s="2"/>
      <c r="H107" s="142"/>
      <c r="I107" s="120"/>
      <c r="J107" s="120"/>
      <c r="L107" s="120"/>
      <c r="M107" s="120"/>
      <c r="N107" s="142"/>
      <c r="O107" s="120"/>
      <c r="P107" s="120"/>
      <c r="Q107" s="142"/>
      <c r="R107" s="120"/>
      <c r="S107" s="120"/>
      <c r="T107" s="142"/>
      <c r="U107" s="120"/>
      <c r="V107" s="120"/>
      <c r="W107" s="142"/>
    </row>
    <row r="108" spans="5:23" x14ac:dyDescent="0.25">
      <c r="E108" s="27"/>
      <c r="F108" s="2"/>
      <c r="G108" s="2"/>
      <c r="H108" s="142"/>
      <c r="I108" s="120"/>
      <c r="J108" s="120"/>
      <c r="L108" s="120"/>
      <c r="M108" s="120"/>
      <c r="N108" s="142"/>
      <c r="O108" s="120"/>
      <c r="P108" s="120"/>
      <c r="Q108" s="142"/>
      <c r="R108" s="120"/>
      <c r="S108" s="120"/>
      <c r="T108" s="142"/>
      <c r="U108" s="120"/>
      <c r="V108" s="120"/>
      <c r="W108" s="142"/>
    </row>
    <row r="109" spans="5:23" x14ac:dyDescent="0.25">
      <c r="E109" s="27"/>
      <c r="F109" s="2"/>
      <c r="G109" s="2"/>
      <c r="H109" s="142"/>
      <c r="I109" s="120"/>
      <c r="J109" s="120"/>
      <c r="L109" s="120"/>
      <c r="M109" s="120"/>
      <c r="N109" s="142"/>
      <c r="O109" s="120"/>
      <c r="P109" s="120"/>
      <c r="Q109" s="142"/>
      <c r="R109" s="120"/>
      <c r="S109" s="120"/>
      <c r="T109" s="142"/>
      <c r="U109" s="120"/>
      <c r="V109" s="120"/>
      <c r="W109" s="142"/>
    </row>
    <row r="110" spans="5:23" x14ac:dyDescent="0.25">
      <c r="E110" s="27"/>
      <c r="F110" s="2"/>
      <c r="G110" s="2"/>
      <c r="H110" s="142"/>
      <c r="I110" s="120"/>
      <c r="J110" s="120"/>
      <c r="L110" s="120"/>
      <c r="M110" s="120"/>
      <c r="N110" s="142"/>
      <c r="O110" s="120"/>
      <c r="P110" s="120"/>
      <c r="Q110" s="142"/>
      <c r="R110" s="120"/>
      <c r="S110" s="120"/>
      <c r="T110" s="142"/>
      <c r="U110" s="120"/>
      <c r="V110" s="120"/>
      <c r="W110" s="142"/>
    </row>
    <row r="111" spans="5:23" x14ac:dyDescent="0.25">
      <c r="E111" s="27"/>
      <c r="F111" s="2"/>
      <c r="G111" s="2"/>
      <c r="H111" s="142"/>
      <c r="I111" s="120"/>
      <c r="J111" s="120"/>
      <c r="L111" s="120"/>
      <c r="M111" s="120"/>
      <c r="N111" s="142"/>
      <c r="O111" s="120"/>
      <c r="P111" s="120"/>
      <c r="Q111" s="142"/>
      <c r="R111" s="120"/>
      <c r="S111" s="120"/>
      <c r="T111" s="142"/>
      <c r="U111" s="120"/>
      <c r="V111" s="120"/>
      <c r="W111" s="142"/>
    </row>
    <row r="112" spans="5:23" x14ac:dyDescent="0.25">
      <c r="E112" s="27"/>
      <c r="F112" s="2"/>
      <c r="G112" s="2"/>
      <c r="H112" s="142"/>
      <c r="I112" s="120"/>
      <c r="J112" s="120"/>
      <c r="L112" s="120"/>
      <c r="M112" s="120"/>
      <c r="N112" s="142"/>
      <c r="O112" s="120"/>
      <c r="P112" s="120"/>
      <c r="Q112" s="142"/>
      <c r="R112" s="120"/>
      <c r="S112" s="120"/>
      <c r="T112" s="142"/>
      <c r="U112" s="120"/>
      <c r="V112" s="120"/>
      <c r="W112" s="142"/>
    </row>
    <row r="113" spans="5:23" x14ac:dyDescent="0.25">
      <c r="E113" s="27"/>
      <c r="F113" s="2"/>
      <c r="G113" s="2"/>
      <c r="H113" s="142"/>
      <c r="I113" s="120"/>
      <c r="J113" s="120"/>
      <c r="L113" s="120"/>
      <c r="M113" s="120"/>
      <c r="N113" s="142"/>
      <c r="O113" s="120"/>
      <c r="P113" s="120"/>
      <c r="Q113" s="142"/>
      <c r="R113" s="120"/>
      <c r="S113" s="120"/>
      <c r="T113" s="142"/>
      <c r="U113" s="120"/>
      <c r="V113" s="120"/>
      <c r="W113" s="142"/>
    </row>
    <row r="114" spans="5:23" x14ac:dyDescent="0.25">
      <c r="E114" s="27"/>
      <c r="F114" s="2"/>
      <c r="G114" s="2"/>
      <c r="H114" s="142"/>
      <c r="I114" s="120"/>
      <c r="J114" s="120"/>
      <c r="L114" s="120"/>
      <c r="M114" s="120"/>
      <c r="N114" s="142"/>
      <c r="O114" s="120"/>
      <c r="P114" s="120"/>
      <c r="Q114" s="142"/>
      <c r="R114" s="120"/>
      <c r="S114" s="120"/>
      <c r="T114" s="142"/>
      <c r="U114" s="120"/>
      <c r="V114" s="120"/>
      <c r="W114" s="142"/>
    </row>
    <row r="115" spans="5:23" x14ac:dyDescent="0.25">
      <c r="E115" s="27"/>
      <c r="F115" s="2"/>
      <c r="G115" s="2"/>
      <c r="H115" s="142"/>
      <c r="I115" s="120"/>
      <c r="J115" s="120"/>
      <c r="L115" s="120"/>
      <c r="M115" s="120"/>
      <c r="N115" s="142"/>
      <c r="O115" s="120"/>
      <c r="P115" s="120"/>
      <c r="Q115" s="142"/>
      <c r="R115" s="120"/>
      <c r="S115" s="120"/>
      <c r="T115" s="142"/>
      <c r="U115" s="120"/>
      <c r="V115" s="120"/>
      <c r="W115" s="142"/>
    </row>
    <row r="116" spans="5:23" x14ac:dyDescent="0.25">
      <c r="E116" s="27"/>
      <c r="F116" s="2"/>
      <c r="G116" s="2"/>
      <c r="H116" s="142"/>
      <c r="I116" s="120"/>
      <c r="J116" s="120"/>
      <c r="L116" s="120"/>
      <c r="M116" s="120"/>
      <c r="N116" s="142"/>
      <c r="O116" s="120"/>
      <c r="P116" s="120"/>
      <c r="Q116" s="142"/>
      <c r="R116" s="120"/>
      <c r="S116" s="120"/>
      <c r="T116" s="142"/>
      <c r="U116" s="120"/>
      <c r="V116" s="120"/>
      <c r="W116" s="142"/>
    </row>
    <row r="117" spans="5:23" x14ac:dyDescent="0.25">
      <c r="E117" s="27"/>
      <c r="F117" s="2"/>
      <c r="G117" s="2"/>
      <c r="H117" s="142"/>
      <c r="I117" s="120"/>
      <c r="J117" s="120"/>
      <c r="L117" s="120"/>
      <c r="M117" s="120"/>
      <c r="N117" s="142"/>
      <c r="O117" s="120"/>
      <c r="P117" s="120"/>
      <c r="Q117" s="142"/>
      <c r="R117" s="120"/>
      <c r="S117" s="120"/>
      <c r="T117" s="142"/>
      <c r="U117" s="120"/>
      <c r="V117" s="120"/>
      <c r="W117" s="142"/>
    </row>
    <row r="118" spans="5:23" x14ac:dyDescent="0.25">
      <c r="E118" s="27"/>
      <c r="F118" s="2"/>
      <c r="G118" s="2"/>
      <c r="H118" s="142"/>
      <c r="I118" s="120"/>
      <c r="J118" s="120"/>
      <c r="L118" s="120"/>
      <c r="M118" s="120"/>
      <c r="N118" s="142"/>
      <c r="O118" s="120"/>
      <c r="P118" s="120"/>
      <c r="Q118" s="142"/>
      <c r="R118" s="120"/>
      <c r="S118" s="120"/>
      <c r="T118" s="142"/>
      <c r="U118" s="120"/>
      <c r="V118" s="120"/>
      <c r="W118" s="142"/>
    </row>
    <row r="119" spans="5:23" x14ac:dyDescent="0.25">
      <c r="E119" s="27"/>
      <c r="F119" s="2"/>
      <c r="G119" s="2"/>
      <c r="H119" s="142"/>
      <c r="I119" s="120"/>
      <c r="J119" s="120"/>
      <c r="L119" s="120"/>
      <c r="M119" s="120"/>
      <c r="N119" s="142"/>
      <c r="O119" s="120"/>
      <c r="P119" s="120"/>
      <c r="Q119" s="142"/>
      <c r="R119" s="120"/>
      <c r="S119" s="120"/>
      <c r="T119" s="142"/>
      <c r="U119" s="120"/>
      <c r="V119" s="120"/>
      <c r="W119" s="142"/>
    </row>
    <row r="120" spans="5:23" x14ac:dyDescent="0.25">
      <c r="E120" s="27"/>
      <c r="F120" s="2"/>
      <c r="G120" s="2"/>
      <c r="H120" s="142"/>
      <c r="I120" s="120"/>
      <c r="J120" s="120"/>
      <c r="L120" s="120"/>
      <c r="M120" s="120"/>
      <c r="N120" s="142"/>
      <c r="O120" s="120"/>
      <c r="P120" s="120"/>
      <c r="Q120" s="142"/>
      <c r="R120" s="120"/>
      <c r="S120" s="120"/>
      <c r="T120" s="142"/>
      <c r="U120" s="120"/>
      <c r="V120" s="120"/>
      <c r="W120" s="142"/>
    </row>
    <row r="121" spans="5:23" x14ac:dyDescent="0.25">
      <c r="E121" s="27"/>
      <c r="F121" s="2"/>
      <c r="G121" s="2"/>
      <c r="H121" s="142"/>
      <c r="I121" s="120"/>
      <c r="J121" s="120"/>
      <c r="L121" s="120"/>
      <c r="M121" s="120"/>
      <c r="N121" s="142"/>
      <c r="O121" s="120"/>
      <c r="P121" s="120"/>
      <c r="Q121" s="142"/>
      <c r="R121" s="120"/>
      <c r="S121" s="120"/>
      <c r="T121" s="142"/>
      <c r="U121" s="120"/>
      <c r="V121" s="120"/>
      <c r="W121" s="142"/>
    </row>
    <row r="122" spans="5:23" x14ac:dyDescent="0.25">
      <c r="E122" s="27"/>
      <c r="F122" s="2"/>
      <c r="G122" s="2"/>
      <c r="H122" s="142"/>
      <c r="I122" s="120"/>
      <c r="J122" s="120"/>
      <c r="L122" s="120"/>
      <c r="M122" s="120"/>
      <c r="N122" s="142"/>
      <c r="O122" s="120"/>
      <c r="P122" s="120"/>
      <c r="Q122" s="142"/>
      <c r="R122" s="120"/>
      <c r="S122" s="120"/>
      <c r="T122" s="142"/>
      <c r="U122" s="120"/>
      <c r="V122" s="120"/>
      <c r="W122" s="142"/>
    </row>
    <row r="123" spans="5:23" x14ac:dyDescent="0.25">
      <c r="E123" s="27"/>
      <c r="F123" s="2"/>
      <c r="G123" s="2"/>
      <c r="H123" s="142"/>
      <c r="I123" s="120"/>
      <c r="J123" s="120"/>
      <c r="L123" s="120"/>
      <c r="M123" s="120"/>
      <c r="N123" s="142"/>
      <c r="O123" s="120"/>
      <c r="P123" s="120"/>
      <c r="Q123" s="142"/>
      <c r="R123" s="120"/>
      <c r="S123" s="120"/>
      <c r="T123" s="142"/>
      <c r="U123" s="120"/>
      <c r="V123" s="120"/>
      <c r="W123" s="142"/>
    </row>
    <row r="124" spans="5:23" x14ac:dyDescent="0.25">
      <c r="E124" s="27"/>
      <c r="F124" s="2"/>
      <c r="G124" s="2"/>
      <c r="H124" s="142"/>
      <c r="I124" s="120"/>
      <c r="J124" s="120"/>
      <c r="L124" s="120"/>
      <c r="M124" s="120"/>
      <c r="N124" s="142"/>
      <c r="O124" s="120"/>
      <c r="P124" s="120"/>
      <c r="Q124" s="142"/>
      <c r="R124" s="120"/>
      <c r="S124" s="120"/>
      <c r="T124" s="142"/>
      <c r="U124" s="120"/>
      <c r="V124" s="120"/>
      <c r="W124" s="142"/>
    </row>
    <row r="125" spans="5:23" x14ac:dyDescent="0.25">
      <c r="E125" s="27"/>
      <c r="F125" s="2"/>
      <c r="G125" s="2"/>
      <c r="H125" s="142"/>
      <c r="I125" s="120"/>
      <c r="J125" s="120"/>
      <c r="L125" s="120"/>
      <c r="M125" s="120"/>
      <c r="N125" s="142"/>
      <c r="O125" s="120"/>
      <c r="P125" s="120"/>
      <c r="Q125" s="142"/>
      <c r="R125" s="120"/>
      <c r="S125" s="120"/>
      <c r="T125" s="142"/>
      <c r="U125" s="120"/>
      <c r="V125" s="120"/>
      <c r="W125" s="142"/>
    </row>
    <row r="126" spans="5:23" x14ac:dyDescent="0.25">
      <c r="E126" s="27"/>
      <c r="F126" s="2"/>
      <c r="G126" s="2"/>
      <c r="H126" s="142"/>
      <c r="I126" s="120"/>
      <c r="J126" s="120"/>
      <c r="L126" s="120"/>
      <c r="M126" s="120"/>
      <c r="N126" s="142"/>
      <c r="O126" s="120"/>
      <c r="P126" s="120"/>
      <c r="Q126" s="142"/>
      <c r="R126" s="120"/>
      <c r="S126" s="120"/>
      <c r="T126" s="142"/>
      <c r="U126" s="120"/>
      <c r="V126" s="120"/>
      <c r="W126" s="142"/>
    </row>
    <row r="127" spans="5:23" x14ac:dyDescent="0.25">
      <c r="E127" s="27"/>
      <c r="F127" s="2"/>
      <c r="G127" s="2"/>
      <c r="H127" s="142"/>
      <c r="I127" s="120"/>
      <c r="J127" s="120"/>
      <c r="L127" s="120"/>
      <c r="M127" s="120"/>
      <c r="N127" s="142"/>
      <c r="O127" s="120"/>
      <c r="P127" s="120"/>
      <c r="Q127" s="142"/>
      <c r="R127" s="120"/>
      <c r="S127" s="120"/>
      <c r="T127" s="142"/>
      <c r="U127" s="120"/>
      <c r="V127" s="120"/>
      <c r="W127" s="142"/>
    </row>
    <row r="128" spans="5:23" x14ac:dyDescent="0.25">
      <c r="E128" s="27"/>
      <c r="F128" s="2"/>
      <c r="G128" s="2"/>
      <c r="H128" s="142"/>
      <c r="I128" s="120"/>
      <c r="J128" s="120"/>
      <c r="L128" s="120"/>
      <c r="M128" s="120"/>
      <c r="N128" s="142"/>
      <c r="O128" s="120"/>
      <c r="P128" s="120"/>
      <c r="Q128" s="142"/>
      <c r="R128" s="120"/>
      <c r="S128" s="120"/>
      <c r="T128" s="142"/>
      <c r="U128" s="120"/>
      <c r="V128" s="120"/>
      <c r="W128" s="142"/>
    </row>
    <row r="129" spans="5:23" x14ac:dyDescent="0.25">
      <c r="E129" s="27"/>
      <c r="F129" s="2"/>
      <c r="G129" s="2"/>
      <c r="H129" s="142"/>
      <c r="I129" s="120"/>
      <c r="J129" s="120"/>
      <c r="L129" s="120"/>
      <c r="M129" s="120"/>
      <c r="N129" s="142"/>
      <c r="O129" s="120"/>
      <c r="P129" s="120"/>
      <c r="Q129" s="142"/>
      <c r="R129" s="120"/>
      <c r="S129" s="120"/>
      <c r="T129" s="142"/>
      <c r="U129" s="120"/>
      <c r="V129" s="120"/>
      <c r="W129" s="142"/>
    </row>
    <row r="130" spans="5:23" x14ac:dyDescent="0.25">
      <c r="E130" s="27"/>
      <c r="F130" s="2"/>
      <c r="G130" s="2"/>
      <c r="H130" s="142"/>
      <c r="I130" s="120"/>
      <c r="J130" s="120"/>
      <c r="L130" s="120"/>
      <c r="M130" s="120"/>
      <c r="N130" s="142"/>
      <c r="O130" s="120"/>
      <c r="P130" s="120"/>
      <c r="Q130" s="142"/>
      <c r="R130" s="120"/>
      <c r="S130" s="120"/>
      <c r="T130" s="142"/>
      <c r="U130" s="120"/>
      <c r="V130" s="120"/>
      <c r="W130" s="142"/>
    </row>
    <row r="131" spans="5:23" x14ac:dyDescent="0.25">
      <c r="E131" s="27"/>
      <c r="F131" s="2"/>
      <c r="G131" s="2"/>
      <c r="H131" s="142"/>
      <c r="I131" s="120"/>
      <c r="J131" s="120"/>
      <c r="L131" s="120"/>
      <c r="M131" s="120"/>
      <c r="N131" s="142"/>
      <c r="O131" s="120"/>
      <c r="P131" s="120"/>
      <c r="Q131" s="142"/>
      <c r="R131" s="120"/>
      <c r="S131" s="120"/>
      <c r="T131" s="142"/>
      <c r="U131" s="120"/>
      <c r="V131" s="120"/>
      <c r="W131" s="142"/>
    </row>
    <row r="132" spans="5:23" x14ac:dyDescent="0.25">
      <c r="E132" s="27"/>
      <c r="F132" s="2"/>
      <c r="G132" s="2"/>
      <c r="H132" s="142"/>
      <c r="I132" s="120"/>
      <c r="J132" s="120"/>
      <c r="L132" s="120"/>
      <c r="M132" s="120"/>
      <c r="N132" s="142"/>
      <c r="O132" s="120"/>
      <c r="P132" s="120"/>
      <c r="Q132" s="142"/>
      <c r="R132" s="120"/>
      <c r="S132" s="120"/>
      <c r="T132" s="142"/>
      <c r="U132" s="120"/>
      <c r="V132" s="120"/>
      <c r="W132" s="142"/>
    </row>
    <row r="133" spans="5:23" x14ac:dyDescent="0.25">
      <c r="E133" s="27"/>
      <c r="F133" s="2"/>
      <c r="G133" s="2"/>
      <c r="H133" s="142"/>
      <c r="I133" s="120"/>
      <c r="J133" s="120"/>
      <c r="L133" s="120"/>
      <c r="M133" s="120"/>
      <c r="N133" s="142"/>
      <c r="O133" s="120"/>
      <c r="P133" s="120"/>
      <c r="Q133" s="142"/>
      <c r="R133" s="120"/>
      <c r="S133" s="120"/>
      <c r="T133" s="142"/>
      <c r="U133" s="120"/>
      <c r="V133" s="120"/>
      <c r="W133" s="142"/>
    </row>
    <row r="134" spans="5:23" x14ac:dyDescent="0.25">
      <c r="E134" s="27"/>
      <c r="F134" s="2"/>
      <c r="G134" s="2"/>
      <c r="H134" s="142"/>
      <c r="I134" s="120"/>
      <c r="J134" s="120"/>
      <c r="L134" s="120"/>
      <c r="M134" s="120"/>
      <c r="N134" s="142"/>
      <c r="O134" s="120"/>
      <c r="P134" s="120"/>
      <c r="Q134" s="142"/>
      <c r="R134" s="120"/>
      <c r="S134" s="120"/>
      <c r="T134" s="142"/>
      <c r="U134" s="120"/>
      <c r="V134" s="120"/>
      <c r="W134" s="142"/>
    </row>
    <row r="135" spans="5:23" x14ac:dyDescent="0.25">
      <c r="E135" s="27"/>
      <c r="F135" s="2"/>
      <c r="G135" s="2"/>
      <c r="H135" s="142"/>
      <c r="I135" s="120"/>
      <c r="J135" s="120"/>
      <c r="L135" s="120"/>
      <c r="M135" s="120"/>
      <c r="N135" s="142"/>
      <c r="O135" s="120"/>
      <c r="P135" s="120"/>
      <c r="Q135" s="142"/>
      <c r="R135" s="120"/>
      <c r="S135" s="120"/>
      <c r="T135" s="142"/>
      <c r="U135" s="120"/>
      <c r="V135" s="120"/>
      <c r="W135" s="142"/>
    </row>
    <row r="136" spans="5:23" x14ac:dyDescent="0.25">
      <c r="E136" s="27"/>
      <c r="F136" s="2"/>
      <c r="G136" s="2"/>
      <c r="H136" s="142"/>
      <c r="I136" s="120"/>
      <c r="J136" s="120"/>
      <c r="L136" s="120"/>
      <c r="M136" s="120"/>
      <c r="N136" s="142"/>
      <c r="O136" s="120"/>
      <c r="P136" s="120"/>
      <c r="Q136" s="142"/>
      <c r="R136" s="120"/>
      <c r="S136" s="120"/>
      <c r="T136" s="142"/>
      <c r="U136" s="120"/>
      <c r="V136" s="120"/>
      <c r="W136" s="142"/>
    </row>
    <row r="137" spans="5:23" x14ac:dyDescent="0.25">
      <c r="E137" s="27"/>
      <c r="F137" s="2"/>
      <c r="G137" s="2"/>
      <c r="H137" s="142"/>
      <c r="I137" s="120"/>
      <c r="J137" s="120"/>
      <c r="L137" s="120"/>
      <c r="M137" s="120"/>
      <c r="N137" s="142"/>
      <c r="O137" s="120"/>
      <c r="P137" s="120"/>
      <c r="Q137" s="142"/>
      <c r="R137" s="120"/>
      <c r="S137" s="120"/>
      <c r="T137" s="142"/>
      <c r="U137" s="120"/>
      <c r="V137" s="120"/>
      <c r="W137" s="142"/>
    </row>
    <row r="138" spans="5:23" x14ac:dyDescent="0.25">
      <c r="E138" s="27"/>
      <c r="F138" s="2"/>
      <c r="G138" s="2"/>
      <c r="H138" s="142"/>
      <c r="I138" s="120"/>
      <c r="J138" s="120"/>
      <c r="L138" s="120"/>
      <c r="M138" s="120"/>
      <c r="N138" s="142"/>
      <c r="O138" s="120"/>
      <c r="P138" s="120"/>
      <c r="Q138" s="142"/>
      <c r="R138" s="120"/>
      <c r="S138" s="120"/>
      <c r="T138" s="142"/>
      <c r="U138" s="120"/>
      <c r="V138" s="120"/>
      <c r="W138" s="142"/>
    </row>
    <row r="139" spans="5:23" x14ac:dyDescent="0.25">
      <c r="E139" s="27"/>
      <c r="F139" s="2"/>
      <c r="G139" s="2"/>
      <c r="H139" s="142"/>
      <c r="I139" s="120"/>
      <c r="J139" s="120"/>
      <c r="L139" s="120"/>
      <c r="M139" s="120"/>
      <c r="N139" s="142"/>
      <c r="O139" s="120"/>
      <c r="P139" s="120"/>
      <c r="Q139" s="142"/>
      <c r="R139" s="120"/>
      <c r="S139" s="120"/>
      <c r="T139" s="142"/>
      <c r="U139" s="120"/>
      <c r="V139" s="120"/>
      <c r="W139" s="142"/>
    </row>
    <row r="140" spans="5:23" x14ac:dyDescent="0.25">
      <c r="E140" s="27"/>
      <c r="F140" s="2"/>
      <c r="G140" s="2"/>
      <c r="H140" s="142"/>
      <c r="I140" s="120"/>
      <c r="J140" s="120"/>
      <c r="L140" s="120"/>
      <c r="M140" s="120"/>
      <c r="N140" s="142"/>
      <c r="O140" s="120"/>
      <c r="P140" s="120"/>
      <c r="Q140" s="142"/>
      <c r="R140" s="120"/>
      <c r="S140" s="120"/>
      <c r="T140" s="142"/>
      <c r="U140" s="120"/>
      <c r="V140" s="120"/>
      <c r="W140" s="142"/>
    </row>
    <row r="141" spans="5:23" x14ac:dyDescent="0.25">
      <c r="E141" s="27"/>
      <c r="F141" s="2"/>
      <c r="G141" s="2"/>
      <c r="H141" s="142"/>
      <c r="I141" s="120"/>
      <c r="J141" s="120"/>
      <c r="L141" s="120"/>
      <c r="M141" s="120"/>
      <c r="N141" s="142"/>
      <c r="O141" s="120"/>
      <c r="P141" s="120"/>
      <c r="Q141" s="142"/>
      <c r="R141" s="120"/>
      <c r="S141" s="120"/>
      <c r="T141" s="142"/>
      <c r="U141" s="120"/>
      <c r="V141" s="120"/>
      <c r="W141" s="142"/>
    </row>
    <row r="142" spans="5:23" x14ac:dyDescent="0.25">
      <c r="E142" s="27"/>
      <c r="F142" s="2"/>
      <c r="G142" s="2"/>
      <c r="H142" s="142"/>
      <c r="I142" s="120"/>
      <c r="J142" s="120"/>
      <c r="L142" s="120"/>
      <c r="M142" s="120"/>
      <c r="N142" s="142"/>
      <c r="O142" s="120"/>
      <c r="P142" s="120"/>
      <c r="Q142" s="142"/>
      <c r="R142" s="120"/>
      <c r="S142" s="120"/>
      <c r="T142" s="142"/>
      <c r="U142" s="120"/>
      <c r="V142" s="120"/>
      <c r="W142" s="142"/>
    </row>
    <row r="143" spans="5:23" x14ac:dyDescent="0.25">
      <c r="E143" s="27"/>
      <c r="F143" s="2"/>
      <c r="G143" s="2"/>
      <c r="H143" s="142"/>
      <c r="I143" s="120"/>
      <c r="J143" s="120"/>
      <c r="L143" s="120"/>
      <c r="M143" s="120"/>
      <c r="N143" s="142"/>
      <c r="O143" s="120"/>
      <c r="P143" s="120"/>
      <c r="Q143" s="142"/>
      <c r="R143" s="120"/>
      <c r="S143" s="120"/>
      <c r="T143" s="142"/>
      <c r="U143" s="120"/>
      <c r="V143" s="120"/>
      <c r="W143" s="142"/>
    </row>
    <row r="144" spans="5:23" x14ac:dyDescent="0.25">
      <c r="E144" s="27"/>
      <c r="F144" s="2"/>
      <c r="G144" s="2"/>
      <c r="H144" s="142"/>
      <c r="I144" s="120"/>
      <c r="J144" s="120"/>
      <c r="L144" s="120"/>
      <c r="M144" s="120"/>
      <c r="N144" s="142"/>
      <c r="O144" s="120"/>
      <c r="P144" s="120"/>
      <c r="Q144" s="142"/>
      <c r="R144" s="120"/>
      <c r="S144" s="120"/>
      <c r="T144" s="142"/>
      <c r="U144" s="120"/>
      <c r="V144" s="120"/>
      <c r="W144" s="142"/>
    </row>
    <row r="145" spans="5:23" x14ac:dyDescent="0.25">
      <c r="E145" s="27"/>
      <c r="F145" s="2"/>
      <c r="G145" s="2"/>
      <c r="H145" s="142"/>
      <c r="I145" s="120"/>
      <c r="J145" s="120"/>
      <c r="L145" s="120"/>
      <c r="M145" s="120"/>
      <c r="N145" s="142"/>
      <c r="O145" s="120"/>
      <c r="P145" s="120"/>
      <c r="Q145" s="142"/>
      <c r="R145" s="120"/>
      <c r="S145" s="120"/>
      <c r="T145" s="142"/>
      <c r="U145" s="120"/>
      <c r="V145" s="120"/>
      <c r="W145" s="142"/>
    </row>
    <row r="146" spans="5:23" x14ac:dyDescent="0.25">
      <c r="E146" s="27"/>
      <c r="F146" s="2"/>
      <c r="G146" s="2"/>
      <c r="H146" s="142"/>
      <c r="I146" s="120"/>
      <c r="J146" s="120"/>
      <c r="L146" s="120"/>
      <c r="M146" s="120"/>
      <c r="N146" s="142"/>
      <c r="O146" s="120"/>
      <c r="P146" s="120"/>
      <c r="Q146" s="142"/>
      <c r="R146" s="120"/>
      <c r="S146" s="120"/>
      <c r="T146" s="142"/>
      <c r="U146" s="120"/>
      <c r="V146" s="120"/>
      <c r="W146" s="142"/>
    </row>
    <row r="147" spans="5:23" x14ac:dyDescent="0.25">
      <c r="E147" s="27"/>
      <c r="F147" s="2"/>
      <c r="G147" s="2"/>
      <c r="H147" s="142"/>
      <c r="I147" s="120"/>
      <c r="J147" s="120"/>
      <c r="L147" s="120"/>
      <c r="M147" s="120"/>
      <c r="N147" s="142"/>
      <c r="O147" s="120"/>
      <c r="P147" s="120"/>
      <c r="Q147" s="142"/>
      <c r="R147" s="120"/>
      <c r="S147" s="120"/>
      <c r="T147" s="142"/>
      <c r="U147" s="120"/>
      <c r="V147" s="120"/>
      <c r="W147" s="142"/>
    </row>
    <row r="148" spans="5:23" x14ac:dyDescent="0.25">
      <c r="E148" s="27"/>
      <c r="F148" s="2"/>
      <c r="G148" s="2"/>
      <c r="H148" s="142"/>
      <c r="I148" s="120"/>
      <c r="J148" s="120"/>
      <c r="L148" s="120"/>
      <c r="M148" s="120"/>
      <c r="N148" s="142"/>
      <c r="O148" s="120"/>
      <c r="P148" s="120"/>
      <c r="Q148" s="142"/>
      <c r="R148" s="120"/>
      <c r="S148" s="120"/>
      <c r="T148" s="142"/>
      <c r="U148" s="120"/>
      <c r="V148" s="120"/>
      <c r="W148" s="142"/>
    </row>
    <row r="149" spans="5:23" x14ac:dyDescent="0.25">
      <c r="E149" s="27"/>
      <c r="F149" s="2"/>
      <c r="G149" s="2"/>
      <c r="H149" s="142"/>
      <c r="I149" s="120"/>
      <c r="J149" s="120"/>
      <c r="L149" s="120"/>
      <c r="M149" s="120"/>
      <c r="N149" s="142"/>
      <c r="O149" s="120"/>
      <c r="P149" s="120"/>
      <c r="Q149" s="142"/>
      <c r="R149" s="120"/>
      <c r="S149" s="120"/>
      <c r="T149" s="142"/>
      <c r="U149" s="120"/>
      <c r="V149" s="120"/>
      <c r="W149" s="142"/>
    </row>
    <row r="150" spans="5:23" x14ac:dyDescent="0.25">
      <c r="E150" s="27"/>
      <c r="F150" s="2"/>
      <c r="G150" s="2"/>
      <c r="H150" s="142"/>
      <c r="I150" s="120"/>
      <c r="J150" s="120"/>
      <c r="L150" s="120"/>
      <c r="M150" s="120"/>
      <c r="N150" s="142"/>
      <c r="O150" s="120"/>
      <c r="P150" s="120"/>
      <c r="Q150" s="142"/>
      <c r="R150" s="120"/>
      <c r="S150" s="120"/>
      <c r="T150" s="142"/>
      <c r="U150" s="120"/>
      <c r="V150" s="120"/>
      <c r="W150" s="142"/>
    </row>
    <row r="151" spans="5:23" x14ac:dyDescent="0.25">
      <c r="E151" s="27"/>
      <c r="F151" s="2"/>
      <c r="G151" s="2"/>
      <c r="H151" s="142"/>
      <c r="I151" s="120"/>
      <c r="J151" s="120"/>
      <c r="L151" s="120"/>
      <c r="M151" s="120"/>
      <c r="N151" s="142"/>
      <c r="O151" s="120"/>
      <c r="P151" s="120"/>
      <c r="Q151" s="142"/>
      <c r="R151" s="120"/>
      <c r="S151" s="120"/>
      <c r="T151" s="142"/>
      <c r="U151" s="120"/>
      <c r="V151" s="120"/>
      <c r="W151" s="142"/>
    </row>
    <row r="152" spans="5:23" x14ac:dyDescent="0.25">
      <c r="E152" s="27"/>
      <c r="F152" s="2"/>
      <c r="G152" s="2"/>
      <c r="H152" s="142"/>
      <c r="I152" s="120"/>
      <c r="J152" s="120"/>
      <c r="L152" s="120"/>
      <c r="M152" s="120"/>
      <c r="N152" s="142"/>
      <c r="O152" s="120"/>
      <c r="P152" s="120"/>
      <c r="Q152" s="142"/>
      <c r="R152" s="120"/>
      <c r="S152" s="120"/>
      <c r="T152" s="142"/>
      <c r="U152" s="120"/>
      <c r="V152" s="120"/>
      <c r="W152" s="142"/>
    </row>
    <row r="153" spans="5:23" x14ac:dyDescent="0.25">
      <c r="E153" s="27"/>
      <c r="F153" s="2"/>
      <c r="G153" s="2"/>
      <c r="H153" s="142"/>
      <c r="I153" s="120"/>
      <c r="J153" s="120"/>
      <c r="L153" s="120"/>
      <c r="M153" s="120"/>
      <c r="N153" s="142"/>
      <c r="O153" s="120"/>
      <c r="P153" s="120"/>
      <c r="Q153" s="142"/>
      <c r="R153" s="120"/>
      <c r="S153" s="120"/>
      <c r="T153" s="142"/>
      <c r="U153" s="120"/>
      <c r="V153" s="120"/>
      <c r="W153" s="142"/>
    </row>
    <row r="154" spans="5:23" x14ac:dyDescent="0.25">
      <c r="E154" s="27"/>
      <c r="F154" s="2"/>
      <c r="G154" s="2"/>
      <c r="H154" s="142"/>
      <c r="I154" s="120"/>
      <c r="J154" s="120"/>
      <c r="L154" s="120"/>
      <c r="M154" s="120"/>
      <c r="N154" s="142"/>
      <c r="O154" s="120"/>
      <c r="P154" s="120"/>
      <c r="Q154" s="142"/>
      <c r="R154" s="120"/>
      <c r="S154" s="120"/>
      <c r="T154" s="142"/>
      <c r="U154" s="120"/>
      <c r="V154" s="120"/>
      <c r="W154" s="142"/>
    </row>
    <row r="155" spans="5:23" x14ac:dyDescent="0.25">
      <c r="E155" s="27"/>
      <c r="F155" s="2"/>
      <c r="G155" s="2"/>
      <c r="H155" s="142"/>
      <c r="I155" s="120"/>
      <c r="J155" s="120"/>
      <c r="L155" s="120"/>
      <c r="M155" s="120"/>
      <c r="N155" s="142"/>
      <c r="O155" s="120"/>
      <c r="P155" s="120"/>
      <c r="Q155" s="142"/>
      <c r="R155" s="120"/>
      <c r="S155" s="120"/>
      <c r="T155" s="142"/>
      <c r="U155" s="120"/>
      <c r="V155" s="120"/>
      <c r="W155" s="142"/>
    </row>
    <row r="156" spans="5:23" x14ac:dyDescent="0.25">
      <c r="E156" s="27"/>
      <c r="F156" s="2"/>
      <c r="G156" s="2"/>
      <c r="H156" s="142"/>
      <c r="I156" s="120"/>
      <c r="J156" s="120"/>
      <c r="L156" s="120"/>
      <c r="M156" s="120"/>
      <c r="N156" s="142"/>
      <c r="O156" s="120"/>
      <c r="P156" s="120"/>
      <c r="Q156" s="142"/>
      <c r="R156" s="120"/>
      <c r="S156" s="120"/>
      <c r="T156" s="142"/>
      <c r="U156" s="120"/>
      <c r="V156" s="120"/>
      <c r="W156" s="142"/>
    </row>
    <row r="157" spans="5:23" x14ac:dyDescent="0.25">
      <c r="E157" s="27"/>
      <c r="F157" s="2"/>
      <c r="G157" s="2"/>
      <c r="H157" s="142"/>
      <c r="I157" s="120"/>
      <c r="J157" s="120"/>
      <c r="L157" s="120"/>
      <c r="M157" s="120"/>
      <c r="N157" s="142"/>
      <c r="O157" s="120"/>
      <c r="P157" s="120"/>
      <c r="Q157" s="142"/>
      <c r="R157" s="120"/>
      <c r="S157" s="120"/>
      <c r="T157" s="142"/>
      <c r="U157" s="120"/>
      <c r="V157" s="120"/>
      <c r="W157" s="142"/>
    </row>
    <row r="158" spans="5:23" x14ac:dyDescent="0.25">
      <c r="E158" s="27"/>
      <c r="F158" s="2"/>
      <c r="G158" s="2"/>
      <c r="H158" s="142"/>
      <c r="I158" s="120"/>
      <c r="J158" s="120"/>
      <c r="L158" s="120"/>
      <c r="M158" s="120"/>
      <c r="N158" s="142"/>
      <c r="O158" s="120"/>
      <c r="P158" s="120"/>
      <c r="Q158" s="142"/>
      <c r="R158" s="120"/>
      <c r="S158" s="120"/>
      <c r="T158" s="142"/>
      <c r="U158" s="120"/>
      <c r="V158" s="120"/>
      <c r="W158" s="142"/>
    </row>
    <row r="159" spans="5:23" x14ac:dyDescent="0.25">
      <c r="E159" s="27"/>
      <c r="F159" s="2"/>
      <c r="G159" s="2"/>
      <c r="H159" s="142"/>
      <c r="I159" s="120"/>
      <c r="J159" s="120"/>
      <c r="L159" s="120"/>
      <c r="M159" s="120"/>
      <c r="N159" s="142"/>
      <c r="O159" s="120"/>
      <c r="P159" s="120"/>
      <c r="Q159" s="142"/>
      <c r="R159" s="120"/>
      <c r="S159" s="120"/>
      <c r="T159" s="142"/>
      <c r="U159" s="120"/>
      <c r="V159" s="120"/>
      <c r="W159" s="142"/>
    </row>
    <row r="160" spans="5:23" x14ac:dyDescent="0.25">
      <c r="E160" s="27"/>
      <c r="F160" s="2"/>
      <c r="G160" s="2"/>
      <c r="H160" s="142"/>
      <c r="I160" s="120"/>
      <c r="J160" s="120"/>
      <c r="L160" s="120"/>
      <c r="M160" s="120"/>
      <c r="N160" s="142"/>
      <c r="O160" s="120"/>
      <c r="P160" s="120"/>
      <c r="Q160" s="142"/>
      <c r="R160" s="120"/>
      <c r="S160" s="120"/>
      <c r="T160" s="142"/>
      <c r="U160" s="120"/>
      <c r="V160" s="120"/>
      <c r="W160" s="142"/>
    </row>
    <row r="161" spans="5:23" x14ac:dyDescent="0.25">
      <c r="E161" s="27"/>
      <c r="F161" s="2"/>
      <c r="G161" s="2"/>
      <c r="H161" s="142"/>
      <c r="I161" s="120"/>
      <c r="J161" s="120"/>
      <c r="L161" s="120"/>
      <c r="M161" s="120"/>
      <c r="N161" s="142"/>
      <c r="O161" s="120"/>
      <c r="P161" s="120"/>
      <c r="Q161" s="142"/>
      <c r="R161" s="120"/>
      <c r="S161" s="120"/>
      <c r="T161" s="142"/>
      <c r="U161" s="120"/>
      <c r="V161" s="120"/>
      <c r="W161" s="142"/>
    </row>
    <row r="162" spans="5:23" x14ac:dyDescent="0.25">
      <c r="E162" s="27"/>
      <c r="F162" s="2"/>
      <c r="G162" s="2"/>
      <c r="H162" s="142"/>
      <c r="I162" s="120"/>
      <c r="J162" s="120"/>
      <c r="L162" s="120"/>
      <c r="M162" s="120"/>
      <c r="N162" s="142"/>
      <c r="O162" s="120"/>
      <c r="P162" s="120"/>
      <c r="Q162" s="142"/>
      <c r="R162" s="120"/>
      <c r="S162" s="120"/>
      <c r="T162" s="142"/>
      <c r="U162" s="120"/>
      <c r="V162" s="120"/>
      <c r="W162" s="142"/>
    </row>
    <row r="163" spans="5:23" x14ac:dyDescent="0.25">
      <c r="E163" s="27"/>
      <c r="F163" s="2"/>
      <c r="G163" s="2"/>
      <c r="H163" s="142"/>
      <c r="I163" s="120"/>
      <c r="J163" s="120"/>
      <c r="L163" s="120"/>
      <c r="M163" s="120"/>
      <c r="N163" s="142"/>
      <c r="O163" s="120"/>
      <c r="P163" s="120"/>
      <c r="Q163" s="142"/>
      <c r="R163" s="120"/>
      <c r="S163" s="120"/>
      <c r="T163" s="142"/>
      <c r="U163" s="120"/>
      <c r="V163" s="120"/>
      <c r="W163" s="142"/>
    </row>
    <row r="164" spans="5:23" x14ac:dyDescent="0.25">
      <c r="E164" s="27"/>
      <c r="F164" s="2"/>
      <c r="G164" s="2"/>
      <c r="H164" s="142"/>
      <c r="I164" s="120"/>
      <c r="J164" s="120"/>
      <c r="L164" s="120"/>
      <c r="M164" s="120"/>
      <c r="N164" s="142"/>
      <c r="O164" s="120"/>
      <c r="P164" s="120"/>
      <c r="Q164" s="142"/>
      <c r="R164" s="120"/>
      <c r="S164" s="120"/>
      <c r="T164" s="142"/>
      <c r="U164" s="120"/>
      <c r="V164" s="120"/>
      <c r="W164" s="142"/>
    </row>
    <row r="165" spans="5:23" x14ac:dyDescent="0.25">
      <c r="E165" s="27"/>
      <c r="F165" s="2"/>
      <c r="G165" s="2"/>
      <c r="H165" s="142"/>
      <c r="I165" s="120"/>
      <c r="J165" s="120"/>
      <c r="L165" s="120"/>
      <c r="M165" s="120"/>
      <c r="N165" s="142"/>
      <c r="O165" s="120"/>
      <c r="P165" s="120"/>
      <c r="Q165" s="142"/>
      <c r="R165" s="120"/>
      <c r="S165" s="120"/>
      <c r="T165" s="142"/>
      <c r="U165" s="120"/>
      <c r="V165" s="120"/>
      <c r="W165" s="142"/>
    </row>
    <row r="166" spans="5:23" x14ac:dyDescent="0.25">
      <c r="E166" s="27"/>
      <c r="F166" s="2"/>
      <c r="G166" s="2"/>
      <c r="H166" s="142"/>
      <c r="I166" s="120"/>
      <c r="J166" s="120"/>
      <c r="L166" s="120"/>
      <c r="M166" s="120"/>
      <c r="N166" s="142"/>
      <c r="O166" s="120"/>
      <c r="P166" s="120"/>
      <c r="Q166" s="142"/>
      <c r="R166" s="120"/>
      <c r="S166" s="120"/>
      <c r="T166" s="142"/>
      <c r="U166" s="120"/>
      <c r="V166" s="120"/>
      <c r="W166" s="142"/>
    </row>
    <row r="167" spans="5:23" x14ac:dyDescent="0.25">
      <c r="E167" s="27"/>
      <c r="F167" s="2"/>
      <c r="G167" s="2"/>
      <c r="H167" s="142"/>
      <c r="I167" s="120"/>
      <c r="J167" s="120"/>
      <c r="L167" s="120"/>
      <c r="M167" s="120"/>
      <c r="N167" s="142"/>
      <c r="O167" s="120"/>
      <c r="P167" s="120"/>
      <c r="Q167" s="142"/>
      <c r="R167" s="120"/>
      <c r="S167" s="120"/>
      <c r="T167" s="142"/>
      <c r="U167" s="120"/>
      <c r="V167" s="120"/>
      <c r="W167" s="142"/>
    </row>
    <row r="168" spans="5:23" x14ac:dyDescent="0.25">
      <c r="E168" s="27"/>
      <c r="F168" s="2"/>
      <c r="G168" s="2"/>
      <c r="H168" s="142"/>
      <c r="I168" s="120"/>
      <c r="J168" s="120"/>
      <c r="L168" s="120"/>
      <c r="M168" s="120"/>
      <c r="N168" s="142"/>
      <c r="O168" s="120"/>
      <c r="P168" s="120"/>
      <c r="Q168" s="142"/>
      <c r="R168" s="120"/>
      <c r="S168" s="120"/>
      <c r="T168" s="142"/>
      <c r="U168" s="120"/>
      <c r="V168" s="120"/>
      <c r="W168" s="142"/>
    </row>
    <row r="169" spans="5:23" x14ac:dyDescent="0.25">
      <c r="E169" s="27"/>
      <c r="F169" s="2"/>
      <c r="G169" s="2"/>
      <c r="H169" s="142"/>
      <c r="I169" s="120"/>
      <c r="J169" s="120"/>
      <c r="L169" s="120"/>
      <c r="M169" s="120"/>
      <c r="N169" s="142"/>
      <c r="O169" s="120"/>
      <c r="P169" s="120"/>
      <c r="Q169" s="142"/>
      <c r="R169" s="120"/>
      <c r="S169" s="120"/>
      <c r="T169" s="142"/>
      <c r="U169" s="120"/>
      <c r="V169" s="120"/>
      <c r="W169" s="142"/>
    </row>
    <row r="170" spans="5:23" x14ac:dyDescent="0.25">
      <c r="E170" s="27"/>
      <c r="F170" s="2"/>
      <c r="G170" s="2"/>
      <c r="H170" s="142"/>
      <c r="I170" s="120"/>
      <c r="J170" s="120"/>
      <c r="L170" s="120"/>
      <c r="M170" s="120"/>
      <c r="N170" s="142"/>
      <c r="O170" s="120"/>
      <c r="P170" s="120"/>
      <c r="Q170" s="142"/>
      <c r="R170" s="120"/>
      <c r="S170" s="120"/>
      <c r="T170" s="142"/>
      <c r="U170" s="120"/>
      <c r="V170" s="120"/>
      <c r="W170" s="142"/>
    </row>
    <row r="171" spans="5:23" x14ac:dyDescent="0.25">
      <c r="E171" s="27"/>
      <c r="F171" s="2"/>
      <c r="G171" s="2"/>
      <c r="H171" s="142"/>
      <c r="I171" s="120"/>
      <c r="J171" s="120"/>
      <c r="L171" s="120"/>
      <c r="M171" s="120"/>
      <c r="N171" s="142"/>
      <c r="O171" s="120"/>
      <c r="P171" s="120"/>
      <c r="Q171" s="142"/>
      <c r="R171" s="120"/>
      <c r="S171" s="120"/>
      <c r="T171" s="142"/>
      <c r="U171" s="120"/>
      <c r="V171" s="120"/>
      <c r="W171" s="142"/>
    </row>
    <row r="172" spans="5:23" x14ac:dyDescent="0.25">
      <c r="E172" s="27"/>
      <c r="F172" s="2"/>
      <c r="G172" s="2"/>
      <c r="H172" s="142"/>
      <c r="I172" s="120"/>
      <c r="J172" s="120"/>
      <c r="L172" s="120"/>
      <c r="M172" s="120"/>
      <c r="N172" s="142"/>
      <c r="O172" s="120"/>
      <c r="P172" s="120"/>
      <c r="Q172" s="142"/>
      <c r="R172" s="120"/>
      <c r="S172" s="120"/>
      <c r="T172" s="142"/>
      <c r="U172" s="120"/>
      <c r="V172" s="120"/>
      <c r="W172" s="142"/>
    </row>
    <row r="173" spans="5:23" x14ac:dyDescent="0.25">
      <c r="E173" s="27"/>
      <c r="F173" s="2"/>
      <c r="G173" s="2"/>
      <c r="H173" s="142"/>
      <c r="I173" s="120"/>
      <c r="J173" s="120"/>
      <c r="L173" s="120"/>
      <c r="M173" s="120"/>
      <c r="N173" s="142"/>
      <c r="O173" s="120"/>
      <c r="P173" s="120"/>
      <c r="Q173" s="142"/>
      <c r="R173" s="120"/>
      <c r="S173" s="120"/>
      <c r="T173" s="142"/>
      <c r="U173" s="120"/>
      <c r="V173" s="120"/>
      <c r="W173" s="142"/>
    </row>
    <row r="174" spans="5:23" x14ac:dyDescent="0.25">
      <c r="E174" s="27"/>
      <c r="F174" s="2"/>
      <c r="G174" s="2"/>
      <c r="H174" s="142"/>
      <c r="I174" s="120"/>
      <c r="J174" s="120"/>
      <c r="L174" s="120"/>
      <c r="M174" s="120"/>
      <c r="N174" s="142"/>
      <c r="O174" s="120"/>
      <c r="P174" s="120"/>
      <c r="Q174" s="142"/>
      <c r="R174" s="120"/>
      <c r="S174" s="120"/>
      <c r="T174" s="142"/>
      <c r="U174" s="120"/>
      <c r="V174" s="120"/>
      <c r="W174" s="142"/>
    </row>
    <row r="175" spans="5:23" x14ac:dyDescent="0.25">
      <c r="E175" s="27"/>
      <c r="F175" s="2"/>
      <c r="G175" s="2"/>
      <c r="H175" s="142"/>
      <c r="I175" s="120"/>
      <c r="J175" s="120"/>
      <c r="L175" s="120"/>
      <c r="M175" s="120"/>
      <c r="N175" s="142"/>
      <c r="O175" s="120"/>
      <c r="P175" s="120"/>
      <c r="Q175" s="142"/>
      <c r="R175" s="120"/>
      <c r="S175" s="120"/>
      <c r="T175" s="142"/>
      <c r="U175" s="120"/>
      <c r="V175" s="120"/>
      <c r="W175" s="142"/>
    </row>
    <row r="176" spans="5:23" x14ac:dyDescent="0.25">
      <c r="E176" s="27"/>
      <c r="F176" s="2"/>
      <c r="G176" s="2"/>
      <c r="H176" s="142"/>
      <c r="I176" s="120"/>
      <c r="J176" s="120"/>
      <c r="L176" s="120"/>
      <c r="M176" s="120"/>
      <c r="N176" s="142"/>
      <c r="O176" s="120"/>
      <c r="P176" s="120"/>
      <c r="Q176" s="142"/>
      <c r="R176" s="120"/>
      <c r="S176" s="120"/>
      <c r="T176" s="142"/>
      <c r="U176" s="120"/>
      <c r="V176" s="120"/>
      <c r="W176" s="142"/>
    </row>
    <row r="177" spans="5:23" x14ac:dyDescent="0.25">
      <c r="E177" s="27"/>
      <c r="F177" s="2"/>
      <c r="G177" s="2"/>
      <c r="H177" s="142"/>
      <c r="I177" s="120"/>
      <c r="J177" s="120"/>
      <c r="L177" s="120"/>
      <c r="M177" s="120"/>
      <c r="N177" s="142"/>
      <c r="O177" s="120"/>
      <c r="P177" s="120"/>
      <c r="Q177" s="142"/>
      <c r="R177" s="120"/>
      <c r="S177" s="120"/>
      <c r="T177" s="142"/>
      <c r="U177" s="120"/>
      <c r="V177" s="120"/>
      <c r="W177" s="142"/>
    </row>
    <row r="178" spans="5:23" x14ac:dyDescent="0.25">
      <c r="E178" s="27"/>
      <c r="F178" s="2"/>
      <c r="G178" s="2"/>
      <c r="H178" s="142"/>
      <c r="I178" s="120"/>
      <c r="J178" s="120"/>
      <c r="L178" s="120"/>
      <c r="M178" s="120"/>
      <c r="N178" s="142"/>
      <c r="O178" s="120"/>
      <c r="P178" s="120"/>
      <c r="Q178" s="142"/>
      <c r="R178" s="120"/>
      <c r="S178" s="120"/>
      <c r="T178" s="142"/>
      <c r="U178" s="120"/>
      <c r="V178" s="120"/>
      <c r="W178" s="142"/>
    </row>
    <row r="179" spans="5:23" x14ac:dyDescent="0.25">
      <c r="E179" s="27"/>
      <c r="F179" s="2"/>
      <c r="G179" s="2"/>
      <c r="H179" s="142"/>
      <c r="I179" s="120"/>
      <c r="J179" s="120"/>
      <c r="L179" s="120"/>
      <c r="M179" s="120"/>
      <c r="N179" s="142"/>
      <c r="O179" s="120"/>
      <c r="P179" s="120"/>
      <c r="Q179" s="142"/>
      <c r="R179" s="120"/>
      <c r="S179" s="120"/>
      <c r="T179" s="142"/>
      <c r="U179" s="120"/>
      <c r="V179" s="120"/>
      <c r="W179" s="142"/>
    </row>
    <row r="180" spans="5:23" x14ac:dyDescent="0.25">
      <c r="E180" s="27"/>
      <c r="F180" s="2"/>
      <c r="G180" s="2"/>
      <c r="H180" s="142"/>
      <c r="I180" s="120"/>
      <c r="J180" s="120"/>
      <c r="L180" s="120"/>
      <c r="M180" s="120"/>
      <c r="N180" s="142"/>
      <c r="O180" s="120"/>
      <c r="P180" s="120"/>
      <c r="Q180" s="142"/>
      <c r="R180" s="120"/>
      <c r="S180" s="120"/>
      <c r="T180" s="142"/>
      <c r="U180" s="120"/>
      <c r="V180" s="120"/>
      <c r="W180" s="142"/>
    </row>
    <row r="181" spans="5:23" x14ac:dyDescent="0.25">
      <c r="E181" s="27"/>
      <c r="F181" s="2"/>
      <c r="G181" s="2"/>
      <c r="H181" s="142"/>
      <c r="I181" s="120"/>
      <c r="J181" s="120"/>
      <c r="L181" s="120"/>
      <c r="M181" s="120"/>
      <c r="N181" s="142"/>
      <c r="O181" s="120"/>
      <c r="P181" s="120"/>
      <c r="Q181" s="142"/>
      <c r="R181" s="120"/>
      <c r="S181" s="120"/>
      <c r="T181" s="142"/>
      <c r="U181" s="120"/>
      <c r="V181" s="120"/>
      <c r="W181" s="142"/>
    </row>
    <row r="182" spans="5:23" x14ac:dyDescent="0.25">
      <c r="E182" s="27"/>
      <c r="F182" s="2"/>
      <c r="G182" s="2"/>
      <c r="H182" s="142"/>
      <c r="I182" s="120"/>
      <c r="J182" s="120"/>
      <c r="L182" s="120"/>
      <c r="M182" s="120"/>
      <c r="N182" s="142"/>
      <c r="O182" s="120"/>
      <c r="P182" s="120"/>
      <c r="Q182" s="142"/>
      <c r="R182" s="120"/>
      <c r="S182" s="120"/>
      <c r="T182" s="142"/>
      <c r="U182" s="120"/>
      <c r="V182" s="120"/>
      <c r="W182" s="142"/>
    </row>
    <row r="183" spans="5:23" x14ac:dyDescent="0.25">
      <c r="E183" s="27"/>
      <c r="F183" s="2"/>
      <c r="G183" s="2"/>
      <c r="H183" s="142"/>
      <c r="I183" s="120"/>
      <c r="J183" s="120"/>
      <c r="L183" s="120"/>
      <c r="M183" s="120"/>
      <c r="N183" s="142"/>
      <c r="O183" s="120"/>
      <c r="P183" s="120"/>
      <c r="Q183" s="142"/>
      <c r="R183" s="120"/>
      <c r="S183" s="120"/>
      <c r="T183" s="142"/>
      <c r="U183" s="120"/>
      <c r="V183" s="120"/>
      <c r="W183" s="142"/>
    </row>
    <row r="184" spans="5:23" x14ac:dyDescent="0.25">
      <c r="E184" s="27"/>
      <c r="F184" s="2"/>
      <c r="G184" s="2"/>
      <c r="H184" s="142"/>
      <c r="I184" s="120"/>
      <c r="J184" s="120"/>
      <c r="L184" s="120"/>
      <c r="M184" s="120"/>
      <c r="N184" s="142"/>
      <c r="O184" s="120"/>
      <c r="P184" s="120"/>
      <c r="Q184" s="142"/>
      <c r="R184" s="120"/>
      <c r="S184" s="120"/>
      <c r="T184" s="142"/>
      <c r="U184" s="120"/>
      <c r="V184" s="120"/>
      <c r="W184" s="142"/>
    </row>
    <row r="185" spans="5:23" x14ac:dyDescent="0.25">
      <c r="E185" s="27"/>
      <c r="F185" s="2"/>
      <c r="G185" s="2"/>
      <c r="H185" s="142"/>
      <c r="I185" s="120"/>
      <c r="J185" s="120"/>
      <c r="L185" s="120"/>
      <c r="M185" s="120"/>
      <c r="N185" s="142"/>
      <c r="O185" s="120"/>
      <c r="P185" s="120"/>
      <c r="Q185" s="142"/>
      <c r="R185" s="120"/>
      <c r="S185" s="120"/>
      <c r="T185" s="142"/>
      <c r="U185" s="120"/>
      <c r="V185" s="120"/>
      <c r="W185" s="142"/>
    </row>
    <row r="186" spans="5:23" x14ac:dyDescent="0.25">
      <c r="E186" s="27"/>
      <c r="F186" s="2"/>
      <c r="G186" s="2"/>
      <c r="H186" s="142"/>
      <c r="I186" s="120"/>
      <c r="J186" s="120"/>
      <c r="L186" s="120"/>
      <c r="M186" s="120"/>
      <c r="N186" s="142"/>
      <c r="O186" s="120"/>
      <c r="P186" s="120"/>
      <c r="Q186" s="142"/>
      <c r="R186" s="120"/>
      <c r="S186" s="120"/>
      <c r="T186" s="142"/>
      <c r="U186" s="120"/>
      <c r="V186" s="120"/>
      <c r="W186" s="142"/>
    </row>
    <row r="187" spans="5:23" x14ac:dyDescent="0.25">
      <c r="E187" s="27"/>
      <c r="F187" s="2"/>
      <c r="G187" s="2"/>
      <c r="H187" s="142"/>
      <c r="I187" s="120"/>
      <c r="J187" s="120"/>
      <c r="L187" s="120"/>
      <c r="M187" s="120"/>
      <c r="N187" s="142"/>
      <c r="O187" s="120"/>
      <c r="P187" s="120"/>
      <c r="Q187" s="142"/>
      <c r="R187" s="120"/>
      <c r="S187" s="120"/>
      <c r="T187" s="142"/>
      <c r="U187" s="120"/>
      <c r="V187" s="120"/>
      <c r="W187" s="142"/>
    </row>
    <row r="188" spans="5:23" x14ac:dyDescent="0.25">
      <c r="E188" s="27"/>
      <c r="F188" s="2"/>
      <c r="G188" s="2"/>
      <c r="H188" s="142"/>
      <c r="I188" s="120"/>
      <c r="J188" s="120"/>
      <c r="L188" s="120"/>
      <c r="M188" s="120"/>
      <c r="N188" s="142"/>
      <c r="O188" s="120"/>
      <c r="P188" s="120"/>
      <c r="Q188" s="142"/>
      <c r="R188" s="120"/>
      <c r="S188" s="120"/>
      <c r="T188" s="142"/>
      <c r="U188" s="120"/>
      <c r="V188" s="120"/>
      <c r="W188" s="142"/>
    </row>
    <row r="189" spans="5:23" x14ac:dyDescent="0.25">
      <c r="E189" s="27"/>
      <c r="F189" s="2"/>
      <c r="G189" s="2"/>
      <c r="H189" s="142"/>
      <c r="I189" s="120"/>
      <c r="J189" s="120"/>
      <c r="L189" s="120"/>
      <c r="M189" s="120"/>
      <c r="N189" s="142"/>
      <c r="O189" s="120"/>
      <c r="P189" s="120"/>
      <c r="Q189" s="142"/>
      <c r="R189" s="120"/>
      <c r="S189" s="120"/>
      <c r="T189" s="142"/>
      <c r="U189" s="120"/>
      <c r="V189" s="120"/>
      <c r="W189" s="142"/>
    </row>
    <row r="190" spans="5:23" x14ac:dyDescent="0.25">
      <c r="E190" s="27"/>
      <c r="F190" s="2"/>
      <c r="G190" s="2"/>
      <c r="H190" s="142"/>
      <c r="I190" s="120"/>
      <c r="J190" s="120"/>
      <c r="L190" s="120"/>
      <c r="M190" s="120"/>
      <c r="N190" s="142"/>
      <c r="O190" s="120"/>
      <c r="P190" s="120"/>
      <c r="Q190" s="142"/>
      <c r="R190" s="120"/>
      <c r="S190" s="120"/>
      <c r="T190" s="142"/>
      <c r="U190" s="120"/>
      <c r="V190" s="120"/>
      <c r="W190" s="142"/>
    </row>
    <row r="191" spans="5:23" x14ac:dyDescent="0.25">
      <c r="E191" s="27"/>
      <c r="F191" s="2"/>
      <c r="G191" s="2"/>
      <c r="H191" s="142"/>
      <c r="I191" s="120"/>
      <c r="J191" s="120"/>
      <c r="L191" s="120"/>
      <c r="M191" s="120"/>
      <c r="N191" s="142"/>
      <c r="O191" s="120"/>
      <c r="P191" s="120"/>
      <c r="Q191" s="142"/>
      <c r="R191" s="120"/>
      <c r="S191" s="120"/>
      <c r="T191" s="142"/>
      <c r="U191" s="120"/>
      <c r="V191" s="120"/>
      <c r="W191" s="142"/>
    </row>
    <row r="192" spans="5:23" x14ac:dyDescent="0.25">
      <c r="E192" s="27"/>
      <c r="F192" s="2"/>
      <c r="G192" s="2"/>
      <c r="H192" s="142"/>
      <c r="I192" s="120"/>
      <c r="J192" s="120"/>
      <c r="L192" s="120"/>
      <c r="M192" s="120"/>
      <c r="N192" s="142"/>
      <c r="O192" s="120"/>
      <c r="P192" s="120"/>
      <c r="Q192" s="142"/>
      <c r="R192" s="120"/>
      <c r="S192" s="120"/>
      <c r="T192" s="142"/>
      <c r="U192" s="120"/>
      <c r="V192" s="120"/>
      <c r="W192" s="142"/>
    </row>
    <row r="193" spans="5:23" x14ac:dyDescent="0.25">
      <c r="E193" s="27"/>
      <c r="F193" s="2"/>
      <c r="G193" s="2"/>
      <c r="H193" s="142"/>
      <c r="I193" s="120"/>
      <c r="J193" s="120"/>
      <c r="L193" s="120"/>
      <c r="M193" s="120"/>
      <c r="N193" s="142"/>
      <c r="O193" s="120"/>
      <c r="P193" s="120"/>
      <c r="Q193" s="142"/>
      <c r="R193" s="120"/>
      <c r="S193" s="120"/>
      <c r="T193" s="142"/>
      <c r="U193" s="120"/>
      <c r="V193" s="120"/>
      <c r="W193" s="142"/>
    </row>
    <row r="194" spans="5:23" x14ac:dyDescent="0.25">
      <c r="E194" s="27"/>
      <c r="F194" s="2"/>
      <c r="G194" s="2"/>
      <c r="H194" s="142"/>
      <c r="I194" s="120"/>
      <c r="J194" s="120"/>
      <c r="L194" s="120"/>
      <c r="M194" s="120"/>
      <c r="N194" s="142"/>
      <c r="O194" s="120"/>
      <c r="P194" s="120"/>
      <c r="Q194" s="142"/>
      <c r="R194" s="120"/>
      <c r="S194" s="120"/>
      <c r="T194" s="142"/>
      <c r="U194" s="120"/>
      <c r="V194" s="120"/>
      <c r="W194" s="142"/>
    </row>
    <row r="195" spans="5:23" x14ac:dyDescent="0.25">
      <c r="E195" s="27"/>
      <c r="F195" s="2"/>
      <c r="G195" s="2"/>
      <c r="H195" s="142"/>
      <c r="I195" s="120"/>
      <c r="J195" s="120"/>
      <c r="L195" s="120"/>
      <c r="M195" s="120"/>
      <c r="N195" s="142"/>
      <c r="O195" s="120"/>
      <c r="P195" s="120"/>
      <c r="Q195" s="142"/>
      <c r="R195" s="120"/>
      <c r="S195" s="120"/>
      <c r="T195" s="142"/>
      <c r="U195" s="120"/>
      <c r="V195" s="120"/>
      <c r="W195" s="142"/>
    </row>
    <row r="196" spans="5:23" x14ac:dyDescent="0.25">
      <c r="E196" s="27"/>
      <c r="F196" s="2"/>
      <c r="G196" s="2"/>
      <c r="H196" s="142"/>
      <c r="I196" s="120"/>
      <c r="J196" s="120"/>
      <c r="L196" s="120"/>
      <c r="M196" s="120"/>
      <c r="N196" s="142"/>
      <c r="O196" s="120"/>
      <c r="P196" s="120"/>
      <c r="Q196" s="142"/>
      <c r="R196" s="120"/>
      <c r="S196" s="120"/>
      <c r="T196" s="142"/>
      <c r="U196" s="120"/>
      <c r="V196" s="120"/>
      <c r="W196" s="142"/>
    </row>
    <row r="197" spans="5:23" x14ac:dyDescent="0.25">
      <c r="E197" s="27"/>
      <c r="F197" s="2"/>
      <c r="G197" s="2"/>
      <c r="H197" s="142"/>
      <c r="I197" s="120"/>
      <c r="J197" s="120"/>
      <c r="L197" s="120"/>
      <c r="M197" s="120"/>
      <c r="N197" s="142"/>
      <c r="O197" s="120"/>
      <c r="P197" s="120"/>
      <c r="Q197" s="142"/>
      <c r="R197" s="120"/>
      <c r="S197" s="120"/>
      <c r="T197" s="142"/>
      <c r="U197" s="120"/>
      <c r="V197" s="120"/>
      <c r="W197" s="142"/>
    </row>
    <row r="198" spans="5:23" x14ac:dyDescent="0.25">
      <c r="E198" s="27"/>
      <c r="F198" s="2"/>
      <c r="G198" s="2"/>
      <c r="H198" s="142"/>
      <c r="I198" s="120"/>
      <c r="J198" s="120"/>
      <c r="L198" s="120"/>
      <c r="M198" s="120"/>
      <c r="N198" s="142"/>
      <c r="O198" s="120"/>
      <c r="P198" s="120"/>
      <c r="Q198" s="142"/>
      <c r="R198" s="120"/>
      <c r="S198" s="120"/>
      <c r="T198" s="142"/>
      <c r="U198" s="120"/>
      <c r="V198" s="120"/>
      <c r="W198" s="142"/>
    </row>
    <row r="199" spans="5:23" x14ac:dyDescent="0.25">
      <c r="E199" s="27"/>
      <c r="F199" s="2"/>
      <c r="G199" s="2"/>
      <c r="H199" s="142"/>
      <c r="I199" s="120"/>
      <c r="J199" s="120"/>
      <c r="L199" s="120"/>
      <c r="M199" s="120"/>
      <c r="N199" s="142"/>
      <c r="O199" s="120"/>
      <c r="P199" s="120"/>
      <c r="Q199" s="142"/>
      <c r="R199" s="120"/>
      <c r="S199" s="120"/>
      <c r="T199" s="142"/>
      <c r="U199" s="120"/>
      <c r="V199" s="120"/>
      <c r="W199" s="142"/>
    </row>
    <row r="200" spans="5:23" x14ac:dyDescent="0.25">
      <c r="E200" s="27"/>
      <c r="F200" s="2"/>
      <c r="G200" s="2"/>
      <c r="H200" s="142"/>
      <c r="I200" s="120"/>
      <c r="J200" s="120"/>
      <c r="L200" s="120"/>
      <c r="M200" s="120"/>
      <c r="N200" s="142"/>
      <c r="O200" s="120"/>
      <c r="P200" s="120"/>
      <c r="Q200" s="142"/>
      <c r="R200" s="120"/>
      <c r="S200" s="120"/>
      <c r="T200" s="142"/>
      <c r="U200" s="120"/>
      <c r="V200" s="120"/>
      <c r="W200" s="142"/>
    </row>
    <row r="201" spans="5:23" x14ac:dyDescent="0.25">
      <c r="E201" s="27"/>
      <c r="F201" s="2"/>
      <c r="G201" s="2"/>
      <c r="H201" s="142"/>
      <c r="I201" s="120"/>
      <c r="J201" s="120"/>
      <c r="L201" s="120"/>
      <c r="M201" s="120"/>
      <c r="N201" s="142"/>
      <c r="O201" s="120"/>
      <c r="P201" s="120"/>
      <c r="Q201" s="142"/>
      <c r="R201" s="120"/>
      <c r="S201" s="120"/>
      <c r="T201" s="142"/>
      <c r="U201" s="120"/>
      <c r="V201" s="120"/>
      <c r="W201" s="142"/>
    </row>
    <row r="202" spans="5:23" x14ac:dyDescent="0.25">
      <c r="E202" s="27"/>
      <c r="F202" s="2"/>
      <c r="G202" s="2"/>
      <c r="H202" s="142"/>
      <c r="I202" s="120"/>
      <c r="J202" s="120"/>
      <c r="L202" s="120"/>
      <c r="M202" s="120"/>
      <c r="N202" s="142"/>
      <c r="O202" s="120"/>
      <c r="P202" s="120"/>
      <c r="Q202" s="142"/>
      <c r="R202" s="120"/>
      <c r="S202" s="120"/>
      <c r="T202" s="142"/>
      <c r="U202" s="120"/>
      <c r="V202" s="120"/>
      <c r="W202" s="142"/>
    </row>
    <row r="203" spans="5:23" x14ac:dyDescent="0.25">
      <c r="E203" s="27"/>
      <c r="F203" s="2"/>
      <c r="G203" s="2"/>
      <c r="H203" s="142"/>
      <c r="I203" s="120"/>
      <c r="J203" s="120"/>
      <c r="L203" s="120"/>
      <c r="M203" s="120"/>
      <c r="N203" s="142"/>
      <c r="O203" s="120"/>
      <c r="P203" s="120"/>
      <c r="Q203" s="142"/>
      <c r="R203" s="120"/>
      <c r="S203" s="120"/>
      <c r="T203" s="142"/>
      <c r="U203" s="120"/>
      <c r="V203" s="120"/>
      <c r="W203" s="142"/>
    </row>
    <row r="204" spans="5:23" x14ac:dyDescent="0.25">
      <c r="E204" s="27"/>
      <c r="F204" s="2"/>
      <c r="G204" s="2"/>
      <c r="H204" s="142"/>
      <c r="I204" s="120"/>
      <c r="J204" s="120"/>
      <c r="L204" s="120"/>
      <c r="M204" s="120"/>
      <c r="N204" s="142"/>
      <c r="O204" s="120"/>
      <c r="P204" s="120"/>
      <c r="Q204" s="142"/>
      <c r="R204" s="120"/>
      <c r="S204" s="120"/>
      <c r="T204" s="142"/>
      <c r="U204" s="120"/>
      <c r="V204" s="120"/>
      <c r="W204" s="142"/>
    </row>
    <row r="205" spans="5:23" x14ac:dyDescent="0.25">
      <c r="E205" s="27"/>
      <c r="F205" s="2"/>
      <c r="G205" s="2"/>
      <c r="H205" s="142"/>
      <c r="I205" s="120"/>
      <c r="J205" s="120"/>
      <c r="L205" s="120"/>
      <c r="M205" s="120"/>
      <c r="N205" s="142"/>
      <c r="O205" s="120"/>
      <c r="P205" s="120"/>
      <c r="Q205" s="142"/>
      <c r="R205" s="120"/>
      <c r="S205" s="120"/>
      <c r="T205" s="142"/>
      <c r="U205" s="120"/>
      <c r="V205" s="120"/>
      <c r="W205" s="142"/>
    </row>
    <row r="206" spans="5:23" x14ac:dyDescent="0.25">
      <c r="E206" s="27"/>
      <c r="F206" s="2"/>
      <c r="G206" s="2"/>
      <c r="H206" s="142"/>
      <c r="I206" s="120"/>
      <c r="J206" s="120"/>
      <c r="L206" s="120"/>
      <c r="M206" s="120"/>
      <c r="N206" s="142"/>
      <c r="O206" s="120"/>
      <c r="P206" s="120"/>
      <c r="Q206" s="142"/>
      <c r="R206" s="120"/>
      <c r="S206" s="120"/>
      <c r="T206" s="142"/>
      <c r="U206" s="120"/>
      <c r="V206" s="120"/>
      <c r="W206" s="142"/>
    </row>
    <row r="207" spans="5:23" x14ac:dyDescent="0.25">
      <c r="E207" s="27"/>
      <c r="F207" s="2"/>
      <c r="G207" s="2"/>
      <c r="H207" s="142"/>
      <c r="I207" s="120"/>
      <c r="J207" s="120"/>
      <c r="L207" s="120"/>
      <c r="M207" s="120"/>
      <c r="N207" s="142"/>
      <c r="O207" s="120"/>
      <c r="P207" s="120"/>
      <c r="Q207" s="142"/>
      <c r="R207" s="120"/>
      <c r="S207" s="120"/>
      <c r="T207" s="142"/>
      <c r="U207" s="120"/>
      <c r="V207" s="120"/>
      <c r="W207" s="142"/>
    </row>
    <row r="208" spans="5:23" x14ac:dyDescent="0.25">
      <c r="E208" s="27"/>
      <c r="F208" s="2"/>
      <c r="G208" s="2"/>
      <c r="H208" s="142"/>
      <c r="I208" s="120"/>
      <c r="J208" s="120"/>
      <c r="L208" s="120"/>
      <c r="M208" s="120"/>
      <c r="N208" s="142"/>
      <c r="O208" s="120"/>
      <c r="P208" s="120"/>
      <c r="Q208" s="142"/>
      <c r="R208" s="120"/>
      <c r="S208" s="120"/>
      <c r="T208" s="142"/>
      <c r="U208" s="120"/>
      <c r="V208" s="120"/>
      <c r="W208" s="142"/>
    </row>
    <row r="209" spans="5:23" x14ac:dyDescent="0.25">
      <c r="E209" s="27"/>
      <c r="F209" s="2"/>
      <c r="G209" s="2"/>
      <c r="H209" s="142"/>
      <c r="I209" s="120"/>
      <c r="J209" s="120"/>
      <c r="L209" s="120"/>
      <c r="M209" s="120"/>
      <c r="N209" s="142"/>
      <c r="O209" s="120"/>
      <c r="P209" s="120"/>
      <c r="Q209" s="142"/>
      <c r="R209" s="120"/>
      <c r="S209" s="120"/>
      <c r="T209" s="142"/>
      <c r="U209" s="120"/>
      <c r="V209" s="120"/>
      <c r="W209" s="142"/>
    </row>
    <row r="210" spans="5:23" x14ac:dyDescent="0.25">
      <c r="E210" s="27"/>
      <c r="F210" s="2"/>
      <c r="G210" s="2"/>
      <c r="H210" s="142"/>
      <c r="I210" s="120"/>
      <c r="J210" s="120"/>
      <c r="L210" s="120"/>
      <c r="M210" s="120"/>
      <c r="N210" s="142"/>
      <c r="O210" s="120"/>
      <c r="P210" s="120"/>
      <c r="Q210" s="142"/>
      <c r="R210" s="120"/>
      <c r="S210" s="120"/>
      <c r="T210" s="142"/>
      <c r="U210" s="120"/>
      <c r="V210" s="120"/>
      <c r="W210" s="142"/>
    </row>
    <row r="211" spans="5:23" x14ac:dyDescent="0.25">
      <c r="E211" s="27"/>
      <c r="F211" s="2"/>
      <c r="G211" s="2"/>
      <c r="H211" s="142"/>
      <c r="I211" s="120"/>
      <c r="J211" s="120"/>
      <c r="L211" s="120"/>
      <c r="M211" s="120"/>
      <c r="N211" s="142"/>
      <c r="O211" s="120"/>
      <c r="P211" s="120"/>
      <c r="Q211" s="142"/>
      <c r="R211" s="120"/>
      <c r="S211" s="120"/>
      <c r="T211" s="142"/>
      <c r="U211" s="120"/>
      <c r="V211" s="120"/>
      <c r="W211" s="142"/>
    </row>
    <row r="212" spans="5:23" x14ac:dyDescent="0.25">
      <c r="E212" s="27"/>
      <c r="F212" s="2"/>
      <c r="G212" s="2"/>
      <c r="H212" s="142"/>
      <c r="I212" s="120"/>
      <c r="J212" s="120"/>
      <c r="L212" s="120"/>
      <c r="M212" s="120"/>
      <c r="N212" s="142"/>
      <c r="O212" s="120"/>
      <c r="P212" s="120"/>
      <c r="Q212" s="142"/>
      <c r="R212" s="120"/>
      <c r="S212" s="120"/>
      <c r="T212" s="142"/>
      <c r="U212" s="120"/>
      <c r="V212" s="120"/>
      <c r="W212" s="142"/>
    </row>
    <row r="213" spans="5:23" x14ac:dyDescent="0.25">
      <c r="E213" s="27"/>
      <c r="F213" s="2"/>
      <c r="G213" s="2"/>
      <c r="H213" s="142"/>
      <c r="I213" s="120"/>
      <c r="J213" s="120"/>
      <c r="L213" s="120"/>
      <c r="M213" s="120"/>
      <c r="N213" s="142"/>
      <c r="O213" s="120"/>
      <c r="P213" s="120"/>
      <c r="Q213" s="142"/>
      <c r="R213" s="120"/>
      <c r="S213" s="120"/>
      <c r="T213" s="142"/>
      <c r="U213" s="120"/>
      <c r="V213" s="120"/>
      <c r="W213" s="142"/>
    </row>
    <row r="214" spans="5:23" x14ac:dyDescent="0.25">
      <c r="E214" s="27"/>
      <c r="F214" s="2"/>
      <c r="G214" s="2"/>
      <c r="H214" s="142"/>
      <c r="I214" s="120"/>
      <c r="J214" s="120"/>
      <c r="L214" s="120"/>
      <c r="M214" s="120"/>
      <c r="N214" s="142"/>
      <c r="O214" s="120"/>
      <c r="P214" s="120"/>
      <c r="Q214" s="142"/>
      <c r="R214" s="120"/>
      <c r="S214" s="120"/>
      <c r="T214" s="142"/>
      <c r="U214" s="120"/>
      <c r="V214" s="120"/>
      <c r="W214" s="142"/>
    </row>
    <row r="215" spans="5:23" x14ac:dyDescent="0.25">
      <c r="E215" s="27"/>
      <c r="F215" s="2"/>
      <c r="G215" s="2"/>
      <c r="H215" s="142"/>
      <c r="I215" s="120"/>
      <c r="J215" s="120"/>
      <c r="L215" s="120"/>
      <c r="M215" s="120"/>
      <c r="N215" s="142"/>
      <c r="O215" s="120"/>
      <c r="P215" s="120"/>
      <c r="Q215" s="142"/>
      <c r="R215" s="120"/>
      <c r="S215" s="120"/>
      <c r="T215" s="142"/>
      <c r="U215" s="120"/>
      <c r="V215" s="120"/>
      <c r="W215" s="142"/>
    </row>
    <row r="216" spans="5:23" x14ac:dyDescent="0.25">
      <c r="E216" s="27"/>
      <c r="F216" s="2"/>
      <c r="G216" s="2"/>
      <c r="H216" s="142"/>
      <c r="I216" s="120"/>
      <c r="J216" s="120"/>
      <c r="L216" s="120"/>
      <c r="M216" s="120"/>
      <c r="N216" s="142"/>
      <c r="O216" s="120"/>
      <c r="P216" s="120"/>
      <c r="Q216" s="142"/>
      <c r="R216" s="120"/>
      <c r="S216" s="120"/>
      <c r="T216" s="142"/>
      <c r="U216" s="120"/>
      <c r="V216" s="120"/>
      <c r="W216" s="142"/>
    </row>
    <row r="217" spans="5:23" x14ac:dyDescent="0.25">
      <c r="E217" s="27"/>
      <c r="F217" s="2"/>
      <c r="G217" s="2"/>
      <c r="H217" s="142"/>
      <c r="I217" s="120"/>
      <c r="J217" s="120"/>
      <c r="L217" s="120"/>
      <c r="M217" s="120"/>
      <c r="N217" s="142"/>
      <c r="O217" s="120"/>
      <c r="P217" s="120"/>
      <c r="Q217" s="142"/>
      <c r="R217" s="120"/>
      <c r="S217" s="120"/>
      <c r="T217" s="142"/>
      <c r="U217" s="120"/>
      <c r="V217" s="120"/>
      <c r="W217" s="142"/>
    </row>
    <row r="218" spans="5:23" x14ac:dyDescent="0.25">
      <c r="E218" s="27"/>
      <c r="F218" s="2"/>
      <c r="G218" s="2"/>
      <c r="H218" s="142"/>
      <c r="I218" s="120"/>
      <c r="J218" s="120"/>
      <c r="L218" s="120"/>
      <c r="M218" s="120"/>
      <c r="N218" s="142"/>
      <c r="O218" s="120"/>
      <c r="P218" s="120"/>
      <c r="Q218" s="142"/>
      <c r="R218" s="120"/>
      <c r="S218" s="120"/>
      <c r="T218" s="142"/>
      <c r="U218" s="120"/>
      <c r="V218" s="120"/>
      <c r="W218" s="142"/>
    </row>
    <row r="219" spans="5:23" x14ac:dyDescent="0.25">
      <c r="E219" s="27"/>
      <c r="F219" s="2"/>
      <c r="G219" s="2"/>
      <c r="H219" s="142"/>
      <c r="I219" s="120"/>
      <c r="J219" s="120"/>
      <c r="L219" s="120"/>
      <c r="M219" s="120"/>
      <c r="N219" s="142"/>
      <c r="O219" s="120"/>
      <c r="P219" s="120"/>
      <c r="Q219" s="142"/>
      <c r="R219" s="120"/>
      <c r="S219" s="120"/>
      <c r="T219" s="142"/>
      <c r="U219" s="120"/>
      <c r="V219" s="120"/>
      <c r="W219" s="142"/>
    </row>
    <row r="220" spans="5:23" x14ac:dyDescent="0.25">
      <c r="E220" s="27"/>
      <c r="F220" s="2"/>
      <c r="G220" s="2"/>
      <c r="H220" s="142"/>
      <c r="I220" s="120"/>
      <c r="J220" s="120"/>
      <c r="L220" s="120"/>
      <c r="M220" s="120"/>
      <c r="N220" s="142"/>
      <c r="O220" s="120"/>
      <c r="P220" s="120"/>
      <c r="Q220" s="142"/>
      <c r="R220" s="120"/>
      <c r="S220" s="120"/>
      <c r="T220" s="142"/>
      <c r="U220" s="120"/>
      <c r="V220" s="120"/>
      <c r="W220" s="142"/>
    </row>
    <row r="221" spans="5:23" x14ac:dyDescent="0.25">
      <c r="E221" s="27"/>
      <c r="F221" s="2"/>
      <c r="G221" s="2"/>
      <c r="H221" s="142"/>
      <c r="I221" s="120"/>
      <c r="J221" s="120"/>
      <c r="L221" s="120"/>
      <c r="M221" s="120"/>
      <c r="N221" s="142"/>
      <c r="O221" s="120"/>
      <c r="P221" s="120"/>
      <c r="Q221" s="142"/>
      <c r="R221" s="120"/>
      <c r="S221" s="120"/>
      <c r="T221" s="142"/>
      <c r="U221" s="120"/>
      <c r="V221" s="120"/>
      <c r="W221" s="142"/>
    </row>
    <row r="222" spans="5:23" x14ac:dyDescent="0.25">
      <c r="E222" s="27"/>
      <c r="F222" s="2"/>
      <c r="G222" s="2"/>
      <c r="H222" s="142"/>
      <c r="I222" s="120"/>
      <c r="J222" s="120"/>
      <c r="L222" s="120"/>
      <c r="M222" s="120"/>
      <c r="N222" s="142"/>
      <c r="O222" s="120"/>
      <c r="P222" s="120"/>
      <c r="Q222" s="142"/>
      <c r="R222" s="120"/>
      <c r="S222" s="120"/>
      <c r="T222" s="142"/>
      <c r="U222" s="120"/>
      <c r="V222" s="120"/>
      <c r="W222" s="142"/>
    </row>
    <row r="223" spans="5:23" x14ac:dyDescent="0.25">
      <c r="E223" s="27"/>
      <c r="F223" s="2"/>
      <c r="G223" s="2"/>
      <c r="H223" s="142"/>
      <c r="I223" s="120"/>
      <c r="J223" s="120"/>
      <c r="L223" s="120"/>
      <c r="M223" s="120"/>
      <c r="N223" s="142"/>
      <c r="O223" s="120"/>
      <c r="P223" s="120"/>
      <c r="Q223" s="142"/>
      <c r="R223" s="120"/>
      <c r="S223" s="120"/>
      <c r="T223" s="142"/>
      <c r="U223" s="120"/>
      <c r="V223" s="120"/>
      <c r="W223" s="142"/>
    </row>
    <row r="224" spans="5:23" x14ac:dyDescent="0.25">
      <c r="E224" s="27"/>
      <c r="F224" s="2"/>
      <c r="G224" s="2"/>
      <c r="H224" s="142"/>
      <c r="I224" s="120"/>
      <c r="J224" s="120"/>
      <c r="L224" s="120"/>
      <c r="M224" s="120"/>
      <c r="N224" s="142"/>
      <c r="O224" s="120"/>
      <c r="P224" s="120"/>
      <c r="Q224" s="142"/>
      <c r="R224" s="120"/>
      <c r="S224" s="120"/>
      <c r="T224" s="142"/>
      <c r="U224" s="120"/>
      <c r="V224" s="120"/>
      <c r="W224" s="142"/>
    </row>
    <row r="225" spans="5:23" x14ac:dyDescent="0.25">
      <c r="E225" s="27"/>
      <c r="F225" s="2"/>
      <c r="G225" s="2"/>
      <c r="H225" s="142"/>
      <c r="I225" s="120"/>
      <c r="J225" s="120"/>
      <c r="L225" s="120"/>
      <c r="M225" s="120"/>
      <c r="N225" s="142"/>
      <c r="O225" s="120"/>
      <c r="P225" s="120"/>
      <c r="Q225" s="142"/>
      <c r="R225" s="120"/>
      <c r="S225" s="120"/>
      <c r="T225" s="142"/>
      <c r="U225" s="120"/>
      <c r="V225" s="120"/>
      <c r="W225" s="142"/>
    </row>
    <row r="226" spans="5:23" x14ac:dyDescent="0.25">
      <c r="E226" s="27"/>
      <c r="F226" s="2"/>
      <c r="G226" s="2"/>
      <c r="H226" s="142"/>
      <c r="I226" s="120"/>
      <c r="J226" s="120"/>
      <c r="L226" s="120"/>
      <c r="M226" s="120"/>
      <c r="N226" s="142"/>
      <c r="O226" s="120"/>
      <c r="P226" s="120"/>
      <c r="Q226" s="142"/>
      <c r="R226" s="120"/>
      <c r="S226" s="120"/>
      <c r="T226" s="142"/>
      <c r="U226" s="120"/>
      <c r="V226" s="120"/>
      <c r="W226" s="142"/>
    </row>
    <row r="227" spans="5:23" x14ac:dyDescent="0.25">
      <c r="E227" s="27"/>
      <c r="F227" s="2"/>
      <c r="G227" s="2"/>
      <c r="H227" s="142"/>
      <c r="I227" s="120"/>
      <c r="J227" s="120"/>
      <c r="L227" s="120"/>
      <c r="M227" s="120"/>
      <c r="N227" s="142"/>
      <c r="O227" s="120"/>
      <c r="P227" s="120"/>
      <c r="Q227" s="142"/>
      <c r="R227" s="120"/>
      <c r="S227" s="120"/>
      <c r="T227" s="142"/>
      <c r="U227" s="120"/>
      <c r="V227" s="120"/>
      <c r="W227" s="142"/>
    </row>
    <row r="228" spans="5:23" x14ac:dyDescent="0.25">
      <c r="E228" s="27"/>
      <c r="F228" s="2"/>
      <c r="G228" s="2"/>
      <c r="H228" s="142"/>
      <c r="I228" s="120"/>
      <c r="J228" s="120"/>
      <c r="L228" s="120"/>
      <c r="M228" s="120"/>
      <c r="N228" s="142"/>
      <c r="O228" s="120"/>
      <c r="P228" s="120"/>
      <c r="Q228" s="142"/>
      <c r="R228" s="120"/>
      <c r="S228" s="120"/>
      <c r="T228" s="142"/>
      <c r="U228" s="120"/>
      <c r="V228" s="120"/>
      <c r="W228" s="142"/>
    </row>
    <row r="229" spans="5:23" x14ac:dyDescent="0.25">
      <c r="E229" s="27"/>
      <c r="F229" s="2"/>
      <c r="G229" s="2"/>
      <c r="H229" s="142"/>
      <c r="I229" s="120"/>
      <c r="J229" s="120"/>
      <c r="L229" s="120"/>
      <c r="M229" s="120"/>
      <c r="N229" s="142"/>
      <c r="O229" s="120"/>
      <c r="P229" s="120"/>
      <c r="Q229" s="142"/>
      <c r="R229" s="120"/>
      <c r="S229" s="120"/>
      <c r="T229" s="142"/>
      <c r="U229" s="120"/>
      <c r="V229" s="120"/>
      <c r="W229" s="142"/>
    </row>
    <row r="230" spans="5:23" x14ac:dyDescent="0.25">
      <c r="E230" s="27"/>
      <c r="F230" s="2"/>
      <c r="G230" s="2"/>
      <c r="H230" s="142"/>
      <c r="I230" s="120"/>
      <c r="J230" s="120"/>
      <c r="L230" s="120"/>
      <c r="M230" s="120"/>
      <c r="N230" s="142"/>
      <c r="O230" s="120"/>
      <c r="P230" s="120"/>
      <c r="Q230" s="142"/>
      <c r="R230" s="120"/>
      <c r="S230" s="120"/>
      <c r="T230" s="142"/>
      <c r="U230" s="120"/>
      <c r="V230" s="120"/>
      <c r="W230" s="142"/>
    </row>
    <row r="231" spans="5:23" x14ac:dyDescent="0.25">
      <c r="E231" s="27"/>
      <c r="F231" s="2"/>
      <c r="G231" s="2"/>
      <c r="H231" s="142"/>
      <c r="I231" s="120"/>
      <c r="J231" s="120"/>
      <c r="L231" s="120"/>
      <c r="M231" s="120"/>
      <c r="N231" s="142"/>
      <c r="O231" s="120"/>
      <c r="P231" s="120"/>
      <c r="Q231" s="142"/>
      <c r="R231" s="120"/>
      <c r="S231" s="120"/>
      <c r="T231" s="142"/>
      <c r="U231" s="120"/>
      <c r="V231" s="120"/>
      <c r="W231" s="142"/>
    </row>
    <row r="232" spans="5:23" x14ac:dyDescent="0.25">
      <c r="E232" s="27"/>
      <c r="F232" s="2"/>
      <c r="G232" s="2"/>
      <c r="H232" s="142"/>
      <c r="I232" s="120"/>
      <c r="J232" s="120"/>
      <c r="L232" s="120"/>
      <c r="M232" s="120"/>
      <c r="N232" s="142"/>
      <c r="O232" s="120"/>
      <c r="P232" s="120"/>
      <c r="Q232" s="142"/>
      <c r="R232" s="120"/>
      <c r="S232" s="120"/>
      <c r="T232" s="142"/>
      <c r="U232" s="120"/>
      <c r="V232" s="120"/>
      <c r="W232" s="142"/>
    </row>
    <row r="233" spans="5:23" x14ac:dyDescent="0.25">
      <c r="E233" s="27"/>
      <c r="F233" s="2"/>
      <c r="G233" s="2"/>
      <c r="H233" s="142"/>
      <c r="I233" s="120"/>
      <c r="J233" s="120"/>
      <c r="L233" s="120"/>
      <c r="M233" s="120"/>
      <c r="N233" s="142"/>
      <c r="O233" s="120"/>
      <c r="P233" s="120"/>
      <c r="Q233" s="142"/>
      <c r="R233" s="120"/>
      <c r="S233" s="120"/>
      <c r="T233" s="142"/>
      <c r="U233" s="120"/>
      <c r="V233" s="120"/>
      <c r="W233" s="142"/>
    </row>
    <row r="234" spans="5:23" x14ac:dyDescent="0.25">
      <c r="E234" s="27"/>
      <c r="F234" s="2"/>
      <c r="G234" s="2"/>
      <c r="H234" s="142"/>
      <c r="I234" s="120"/>
      <c r="J234" s="120"/>
      <c r="L234" s="120"/>
      <c r="M234" s="120"/>
      <c r="N234" s="142"/>
      <c r="O234" s="120"/>
      <c r="P234" s="120"/>
      <c r="Q234" s="142"/>
      <c r="R234" s="120"/>
      <c r="S234" s="120"/>
      <c r="T234" s="142"/>
      <c r="U234" s="120"/>
      <c r="V234" s="120"/>
      <c r="W234" s="142"/>
    </row>
    <row r="235" spans="5:23" x14ac:dyDescent="0.25">
      <c r="E235" s="27"/>
      <c r="F235" s="2"/>
      <c r="G235" s="2"/>
      <c r="H235" s="142"/>
      <c r="I235" s="120"/>
      <c r="J235" s="120"/>
      <c r="L235" s="120"/>
      <c r="M235" s="120"/>
      <c r="N235" s="142"/>
      <c r="O235" s="120"/>
      <c r="P235" s="120"/>
      <c r="Q235" s="142"/>
      <c r="R235" s="120"/>
      <c r="S235" s="120"/>
      <c r="T235" s="142"/>
      <c r="U235" s="120"/>
      <c r="V235" s="120"/>
      <c r="W235" s="142"/>
    </row>
    <row r="236" spans="5:23" x14ac:dyDescent="0.25">
      <c r="E236" s="27"/>
      <c r="F236" s="2"/>
      <c r="G236" s="2"/>
      <c r="H236" s="142"/>
      <c r="I236" s="120"/>
      <c r="J236" s="120"/>
      <c r="L236" s="120"/>
      <c r="M236" s="120"/>
      <c r="N236" s="142"/>
      <c r="O236" s="120"/>
      <c r="P236" s="120"/>
      <c r="Q236" s="142"/>
      <c r="R236" s="120"/>
      <c r="S236" s="120"/>
      <c r="T236" s="142"/>
      <c r="U236" s="120"/>
      <c r="V236" s="120"/>
      <c r="W236" s="142"/>
    </row>
    <row r="237" spans="5:23" x14ac:dyDescent="0.25">
      <c r="E237" s="27"/>
      <c r="F237" s="2"/>
      <c r="G237" s="2"/>
      <c r="H237" s="142"/>
      <c r="I237" s="120"/>
      <c r="J237" s="120"/>
      <c r="L237" s="120"/>
      <c r="M237" s="120"/>
      <c r="N237" s="142"/>
      <c r="O237" s="120"/>
      <c r="P237" s="120"/>
      <c r="Q237" s="142"/>
      <c r="R237" s="120"/>
      <c r="S237" s="120"/>
      <c r="T237" s="142"/>
      <c r="U237" s="120"/>
      <c r="V237" s="120"/>
      <c r="W237" s="142"/>
    </row>
    <row r="238" spans="5:23" x14ac:dyDescent="0.25">
      <c r="E238" s="27"/>
      <c r="F238" s="2"/>
      <c r="G238" s="2"/>
      <c r="H238" s="142"/>
      <c r="I238" s="120"/>
      <c r="J238" s="120"/>
      <c r="L238" s="120"/>
      <c r="M238" s="120"/>
      <c r="N238" s="142"/>
      <c r="O238" s="120"/>
      <c r="P238" s="120"/>
      <c r="Q238" s="142"/>
      <c r="R238" s="120"/>
      <c r="S238" s="120"/>
      <c r="T238" s="142"/>
      <c r="U238" s="120"/>
      <c r="V238" s="120"/>
      <c r="W238" s="142"/>
    </row>
    <row r="239" spans="5:23" x14ac:dyDescent="0.25">
      <c r="E239" s="27"/>
      <c r="F239" s="2"/>
      <c r="G239" s="2"/>
      <c r="H239" s="142"/>
      <c r="I239" s="120"/>
      <c r="J239" s="120"/>
      <c r="L239" s="120"/>
      <c r="M239" s="120"/>
      <c r="N239" s="142"/>
      <c r="O239" s="120"/>
      <c r="P239" s="120"/>
      <c r="Q239" s="142"/>
      <c r="R239" s="120"/>
      <c r="S239" s="120"/>
      <c r="T239" s="142"/>
      <c r="U239" s="120"/>
      <c r="V239" s="120"/>
      <c r="W239" s="142"/>
    </row>
    <row r="240" spans="5:23" x14ac:dyDescent="0.25">
      <c r="E240" s="27"/>
      <c r="F240" s="2"/>
      <c r="G240" s="2"/>
      <c r="H240" s="142"/>
      <c r="I240" s="120"/>
      <c r="J240" s="120"/>
      <c r="L240" s="120"/>
      <c r="M240" s="120"/>
      <c r="N240" s="142"/>
      <c r="O240" s="120"/>
      <c r="P240" s="120"/>
      <c r="Q240" s="142"/>
      <c r="R240" s="120"/>
      <c r="S240" s="120"/>
      <c r="T240" s="142"/>
      <c r="U240" s="120"/>
      <c r="V240" s="120"/>
      <c r="W240" s="142"/>
    </row>
    <row r="241" spans="5:23" x14ac:dyDescent="0.25">
      <c r="E241" s="27"/>
      <c r="F241" s="2"/>
      <c r="G241" s="2"/>
      <c r="H241" s="142"/>
      <c r="I241" s="120"/>
      <c r="J241" s="120"/>
      <c r="L241" s="120"/>
      <c r="M241" s="120"/>
      <c r="N241" s="142"/>
      <c r="O241" s="120"/>
      <c r="P241" s="120"/>
      <c r="Q241" s="142"/>
      <c r="R241" s="120"/>
      <c r="S241" s="120"/>
      <c r="T241" s="142"/>
      <c r="U241" s="120"/>
      <c r="V241" s="120"/>
      <c r="W241" s="142"/>
    </row>
    <row r="242" spans="5:23" x14ac:dyDescent="0.25">
      <c r="E242" s="27"/>
      <c r="F242" s="2"/>
      <c r="G242" s="2"/>
      <c r="H242" s="142"/>
      <c r="I242" s="120"/>
      <c r="J242" s="120"/>
      <c r="L242" s="120"/>
      <c r="M242" s="120"/>
      <c r="N242" s="142"/>
      <c r="O242" s="120"/>
      <c r="P242" s="120"/>
      <c r="Q242" s="142"/>
      <c r="R242" s="120"/>
      <c r="S242" s="120"/>
      <c r="T242" s="142"/>
      <c r="U242" s="120"/>
      <c r="V242" s="120"/>
      <c r="W242" s="142"/>
    </row>
    <row r="243" spans="5:23" x14ac:dyDescent="0.25">
      <c r="E243" s="27"/>
      <c r="F243" s="2"/>
      <c r="G243" s="2"/>
      <c r="H243" s="142"/>
      <c r="I243" s="120"/>
      <c r="J243" s="120"/>
      <c r="L243" s="120"/>
      <c r="M243" s="120"/>
      <c r="N243" s="142"/>
      <c r="O243" s="120"/>
      <c r="P243" s="120"/>
      <c r="Q243" s="142"/>
      <c r="R243" s="120"/>
      <c r="S243" s="120"/>
      <c r="T243" s="142"/>
      <c r="U243" s="120"/>
      <c r="V243" s="120"/>
      <c r="W243" s="142"/>
    </row>
    <row r="244" spans="5:23" x14ac:dyDescent="0.25">
      <c r="E244" s="27"/>
      <c r="F244" s="2"/>
      <c r="G244" s="2"/>
      <c r="H244" s="142"/>
      <c r="I244" s="120"/>
      <c r="J244" s="120"/>
      <c r="L244" s="120"/>
      <c r="M244" s="120"/>
      <c r="N244" s="142"/>
      <c r="O244" s="120"/>
      <c r="P244" s="120"/>
      <c r="Q244" s="142"/>
      <c r="R244" s="120"/>
      <c r="S244" s="120"/>
      <c r="T244" s="142"/>
      <c r="U244" s="120"/>
      <c r="V244" s="120"/>
      <c r="W244" s="142"/>
    </row>
    <row r="245" spans="5:23" x14ac:dyDescent="0.25">
      <c r="E245" s="27"/>
      <c r="F245" s="2"/>
      <c r="G245" s="2"/>
      <c r="H245" s="142"/>
      <c r="I245" s="120"/>
      <c r="J245" s="120"/>
      <c r="L245" s="120"/>
      <c r="M245" s="120"/>
      <c r="N245" s="142"/>
      <c r="O245" s="120"/>
      <c r="P245" s="120"/>
      <c r="Q245" s="142"/>
      <c r="R245" s="120"/>
      <c r="S245" s="120"/>
      <c r="T245" s="142"/>
      <c r="U245" s="120"/>
      <c r="V245" s="120"/>
      <c r="W245" s="142"/>
    </row>
    <row r="246" spans="5:23" x14ac:dyDescent="0.25">
      <c r="E246" s="27"/>
      <c r="F246" s="2"/>
      <c r="G246" s="2"/>
      <c r="H246" s="142"/>
      <c r="I246" s="120"/>
      <c r="J246" s="120"/>
      <c r="L246" s="120"/>
      <c r="M246" s="120"/>
      <c r="N246" s="142"/>
      <c r="O246" s="120"/>
      <c r="P246" s="120"/>
      <c r="Q246" s="142"/>
      <c r="R246" s="120"/>
      <c r="S246" s="120"/>
      <c r="T246" s="142"/>
      <c r="U246" s="120"/>
      <c r="V246" s="120"/>
      <c r="W246" s="142"/>
    </row>
    <row r="247" spans="5:23" x14ac:dyDescent="0.25">
      <c r="E247" s="27"/>
      <c r="F247" s="2"/>
      <c r="G247" s="2"/>
      <c r="H247" s="142"/>
      <c r="I247" s="120"/>
      <c r="J247" s="120"/>
      <c r="L247" s="120"/>
      <c r="M247" s="120"/>
      <c r="N247" s="142"/>
      <c r="O247" s="120"/>
      <c r="P247" s="120"/>
      <c r="Q247" s="142"/>
      <c r="R247" s="120"/>
      <c r="S247" s="120"/>
      <c r="T247" s="142"/>
      <c r="U247" s="120"/>
      <c r="V247" s="120"/>
      <c r="W247" s="142"/>
    </row>
    <row r="248" spans="5:23" x14ac:dyDescent="0.25">
      <c r="E248" s="27"/>
      <c r="F248" s="2"/>
      <c r="G248" s="2"/>
      <c r="H248" s="142"/>
      <c r="I248" s="120"/>
      <c r="J248" s="120"/>
      <c r="L248" s="120"/>
      <c r="M248" s="120"/>
      <c r="N248" s="142"/>
      <c r="O248" s="120"/>
      <c r="P248" s="120"/>
      <c r="Q248" s="142"/>
      <c r="R248" s="120"/>
      <c r="S248" s="120"/>
      <c r="T248" s="142"/>
      <c r="U248" s="120"/>
      <c r="V248" s="120"/>
      <c r="W248" s="142"/>
    </row>
    <row r="249" spans="5:23" x14ac:dyDescent="0.25">
      <c r="E249" s="27"/>
      <c r="F249" s="2"/>
      <c r="G249" s="2"/>
      <c r="H249" s="142"/>
      <c r="I249" s="120"/>
      <c r="J249" s="120"/>
      <c r="L249" s="120"/>
      <c r="M249" s="120"/>
      <c r="N249" s="142"/>
      <c r="O249" s="120"/>
      <c r="P249" s="120"/>
      <c r="Q249" s="142"/>
      <c r="R249" s="120"/>
      <c r="S249" s="120"/>
      <c r="T249" s="142"/>
      <c r="U249" s="120"/>
      <c r="V249" s="120"/>
      <c r="W249" s="142"/>
    </row>
    <row r="250" spans="5:23" x14ac:dyDescent="0.25">
      <c r="E250" s="27"/>
      <c r="F250" s="2"/>
      <c r="G250" s="2"/>
      <c r="H250" s="142"/>
      <c r="I250" s="120"/>
      <c r="J250" s="120"/>
      <c r="L250" s="120"/>
      <c r="M250" s="120"/>
      <c r="N250" s="142"/>
      <c r="O250" s="120"/>
      <c r="P250" s="120"/>
      <c r="Q250" s="142"/>
      <c r="R250" s="120"/>
      <c r="S250" s="120"/>
      <c r="T250" s="142"/>
      <c r="U250" s="120"/>
      <c r="V250" s="120"/>
      <c r="W250" s="142"/>
    </row>
    <row r="251" spans="5:23" x14ac:dyDescent="0.25">
      <c r="E251" s="27"/>
      <c r="F251" s="2"/>
      <c r="G251" s="2"/>
      <c r="H251" s="142"/>
      <c r="I251" s="120"/>
      <c r="J251" s="120"/>
      <c r="L251" s="120"/>
      <c r="M251" s="120"/>
      <c r="N251" s="142"/>
      <c r="O251" s="120"/>
      <c r="P251" s="120"/>
      <c r="Q251" s="142"/>
      <c r="R251" s="120"/>
      <c r="S251" s="120"/>
      <c r="T251" s="142"/>
      <c r="U251" s="120"/>
      <c r="V251" s="120"/>
      <c r="W251" s="142"/>
    </row>
    <row r="252" spans="5:23" x14ac:dyDescent="0.25">
      <c r="E252" s="27"/>
      <c r="F252" s="2"/>
      <c r="G252" s="2"/>
      <c r="H252" s="142"/>
      <c r="I252" s="120"/>
      <c r="J252" s="120"/>
      <c r="L252" s="120"/>
      <c r="M252" s="120"/>
      <c r="N252" s="142"/>
      <c r="O252" s="120"/>
      <c r="P252" s="120"/>
      <c r="Q252" s="142"/>
      <c r="R252" s="120"/>
      <c r="S252" s="120"/>
      <c r="T252" s="142"/>
      <c r="U252" s="120"/>
      <c r="V252" s="120"/>
      <c r="W252" s="142"/>
    </row>
    <row r="253" spans="5:23" x14ac:dyDescent="0.25">
      <c r="E253" s="27"/>
      <c r="F253" s="2"/>
      <c r="G253" s="2"/>
      <c r="H253" s="142"/>
      <c r="I253" s="120"/>
      <c r="J253" s="120"/>
      <c r="L253" s="120"/>
      <c r="M253" s="120"/>
      <c r="N253" s="142"/>
      <c r="O253" s="120"/>
      <c r="P253" s="120"/>
      <c r="Q253" s="142"/>
      <c r="R253" s="120"/>
      <c r="S253" s="120"/>
      <c r="T253" s="142"/>
      <c r="U253" s="120"/>
      <c r="V253" s="120"/>
      <c r="W253" s="142"/>
    </row>
    <row r="254" spans="5:23" x14ac:dyDescent="0.25">
      <c r="E254" s="27"/>
      <c r="F254" s="2"/>
      <c r="G254" s="2"/>
      <c r="H254" s="142"/>
      <c r="I254" s="120"/>
      <c r="J254" s="120"/>
      <c r="L254" s="120"/>
      <c r="M254" s="120"/>
      <c r="N254" s="142"/>
      <c r="O254" s="120"/>
      <c r="P254" s="120"/>
      <c r="Q254" s="142"/>
      <c r="R254" s="120"/>
      <c r="S254" s="120"/>
      <c r="T254" s="142"/>
      <c r="U254" s="120"/>
      <c r="V254" s="120"/>
      <c r="W254" s="142"/>
    </row>
    <row r="255" spans="5:23" x14ac:dyDescent="0.25">
      <c r="E255" s="27"/>
      <c r="F255" s="2"/>
      <c r="G255" s="2"/>
      <c r="H255" s="142"/>
      <c r="I255" s="120"/>
      <c r="J255" s="120"/>
      <c r="L255" s="120"/>
      <c r="M255" s="120"/>
      <c r="N255" s="142"/>
      <c r="O255" s="120"/>
      <c r="P255" s="120"/>
      <c r="Q255" s="142"/>
      <c r="R255" s="120"/>
      <c r="S255" s="120"/>
      <c r="T255" s="142"/>
      <c r="U255" s="120"/>
      <c r="V255" s="120"/>
      <c r="W255" s="142"/>
    </row>
    <row r="256" spans="5:23" x14ac:dyDescent="0.25">
      <c r="E256" s="27"/>
      <c r="F256" s="2"/>
      <c r="G256" s="2"/>
      <c r="H256" s="142"/>
      <c r="I256" s="120"/>
      <c r="J256" s="120"/>
      <c r="L256" s="120"/>
      <c r="M256" s="120"/>
      <c r="N256" s="142"/>
      <c r="O256" s="120"/>
      <c r="P256" s="120"/>
      <c r="Q256" s="142"/>
      <c r="R256" s="120"/>
      <c r="S256" s="120"/>
      <c r="T256" s="142"/>
      <c r="U256" s="120"/>
      <c r="V256" s="120"/>
      <c r="W256" s="142"/>
    </row>
    <row r="257" spans="5:23" x14ac:dyDescent="0.25">
      <c r="E257" s="27"/>
      <c r="F257" s="2"/>
      <c r="G257" s="2"/>
      <c r="H257" s="142"/>
      <c r="I257" s="120"/>
      <c r="J257" s="120"/>
      <c r="L257" s="120"/>
      <c r="M257" s="120"/>
      <c r="N257" s="142"/>
      <c r="O257" s="120"/>
      <c r="P257" s="120"/>
      <c r="Q257" s="142"/>
      <c r="R257" s="120"/>
      <c r="S257" s="120"/>
      <c r="T257" s="142"/>
      <c r="U257" s="120"/>
      <c r="V257" s="120"/>
      <c r="W257" s="142"/>
    </row>
    <row r="258" spans="5:23" x14ac:dyDescent="0.25">
      <c r="E258" s="27"/>
      <c r="F258" s="2"/>
      <c r="G258" s="2"/>
      <c r="H258" s="142"/>
      <c r="I258" s="120"/>
      <c r="J258" s="120"/>
      <c r="L258" s="120"/>
      <c r="M258" s="120"/>
      <c r="N258" s="142"/>
      <c r="O258" s="120"/>
      <c r="P258" s="120"/>
      <c r="Q258" s="142"/>
      <c r="R258" s="120"/>
      <c r="S258" s="120"/>
      <c r="T258" s="142"/>
      <c r="U258" s="120"/>
      <c r="V258" s="120"/>
      <c r="W258" s="142"/>
    </row>
    <row r="259" spans="5:23" x14ac:dyDescent="0.25">
      <c r="E259" s="27"/>
      <c r="F259" s="2"/>
      <c r="G259" s="2"/>
      <c r="H259" s="142"/>
      <c r="I259" s="120"/>
      <c r="J259" s="120"/>
      <c r="L259" s="120"/>
      <c r="M259" s="120"/>
      <c r="N259" s="142"/>
      <c r="O259" s="120"/>
      <c r="P259" s="120"/>
      <c r="Q259" s="142"/>
      <c r="R259" s="120"/>
      <c r="S259" s="120"/>
      <c r="T259" s="142"/>
      <c r="U259" s="120"/>
      <c r="V259" s="120"/>
      <c r="W259" s="142"/>
    </row>
    <row r="260" spans="5:23" x14ac:dyDescent="0.25">
      <c r="E260" s="27"/>
      <c r="F260" s="2"/>
      <c r="G260" s="2"/>
      <c r="H260" s="142"/>
      <c r="I260" s="120"/>
      <c r="J260" s="120"/>
      <c r="L260" s="120"/>
      <c r="M260" s="120"/>
      <c r="N260" s="142"/>
      <c r="O260" s="120"/>
      <c r="P260" s="120"/>
      <c r="Q260" s="142"/>
      <c r="R260" s="120"/>
      <c r="S260" s="120"/>
      <c r="T260" s="142"/>
      <c r="U260" s="120"/>
      <c r="V260" s="120"/>
      <c r="W260" s="142"/>
    </row>
    <row r="261" spans="5:23" x14ac:dyDescent="0.25">
      <c r="E261" s="27"/>
      <c r="F261" s="2"/>
      <c r="G261" s="2"/>
      <c r="H261" s="142"/>
      <c r="I261" s="120"/>
      <c r="J261" s="120"/>
      <c r="L261" s="120"/>
      <c r="M261" s="120"/>
      <c r="N261" s="142"/>
      <c r="O261" s="120"/>
      <c r="P261" s="120"/>
      <c r="Q261" s="142"/>
      <c r="R261" s="120"/>
      <c r="S261" s="120"/>
      <c r="T261" s="142"/>
      <c r="U261" s="120"/>
      <c r="V261" s="120"/>
      <c r="W261" s="142"/>
    </row>
    <row r="262" spans="5:23" x14ac:dyDescent="0.25">
      <c r="E262" s="27"/>
      <c r="F262" s="2"/>
      <c r="G262" s="2"/>
      <c r="H262" s="142"/>
      <c r="I262" s="120"/>
      <c r="J262" s="120"/>
      <c r="L262" s="120"/>
      <c r="M262" s="120"/>
      <c r="N262" s="142"/>
      <c r="O262" s="120"/>
      <c r="P262" s="120"/>
      <c r="Q262" s="142"/>
      <c r="R262" s="120"/>
      <c r="S262" s="120"/>
      <c r="T262" s="142"/>
      <c r="U262" s="120"/>
      <c r="V262" s="120"/>
      <c r="W262" s="142"/>
    </row>
    <row r="263" spans="5:23" x14ac:dyDescent="0.25">
      <c r="E263" s="27"/>
      <c r="F263" s="2"/>
      <c r="G263" s="2"/>
      <c r="H263" s="142"/>
      <c r="I263" s="120"/>
      <c r="J263" s="120"/>
      <c r="L263" s="120"/>
      <c r="M263" s="120"/>
      <c r="N263" s="142"/>
      <c r="O263" s="120"/>
      <c r="P263" s="120"/>
      <c r="Q263" s="142"/>
      <c r="R263" s="120"/>
      <c r="S263" s="120"/>
      <c r="T263" s="142"/>
      <c r="U263" s="120"/>
      <c r="V263" s="120"/>
      <c r="W263" s="142"/>
    </row>
    <row r="264" spans="5:23" x14ac:dyDescent="0.25">
      <c r="E264" s="27"/>
      <c r="F264" s="2"/>
      <c r="G264" s="2"/>
      <c r="H264" s="142"/>
      <c r="I264" s="120"/>
      <c r="J264" s="120"/>
      <c r="L264" s="120"/>
      <c r="M264" s="120"/>
      <c r="N264" s="142"/>
      <c r="O264" s="120"/>
      <c r="P264" s="120"/>
      <c r="Q264" s="142"/>
      <c r="R264" s="120"/>
      <c r="S264" s="120"/>
      <c r="T264" s="142"/>
      <c r="U264" s="120"/>
      <c r="V264" s="120"/>
      <c r="W264" s="142"/>
    </row>
    <row r="265" spans="5:23" x14ac:dyDescent="0.25">
      <c r="E265" s="27"/>
      <c r="F265" s="2"/>
      <c r="G265" s="2"/>
      <c r="H265" s="142"/>
      <c r="I265" s="120"/>
      <c r="J265" s="120"/>
      <c r="L265" s="120"/>
      <c r="M265" s="120"/>
      <c r="N265" s="142"/>
      <c r="O265" s="120"/>
      <c r="P265" s="120"/>
      <c r="Q265" s="142"/>
      <c r="R265" s="120"/>
      <c r="S265" s="120"/>
      <c r="T265" s="142"/>
      <c r="U265" s="120"/>
      <c r="V265" s="120"/>
      <c r="W265" s="142"/>
    </row>
    <row r="266" spans="5:23" x14ac:dyDescent="0.25">
      <c r="E266" s="27"/>
      <c r="F266" s="2"/>
      <c r="G266" s="2"/>
      <c r="H266" s="142"/>
      <c r="I266" s="120"/>
      <c r="J266" s="120"/>
      <c r="L266" s="120"/>
      <c r="M266" s="120"/>
      <c r="N266" s="142"/>
      <c r="O266" s="120"/>
      <c r="P266" s="120"/>
      <c r="Q266" s="142"/>
      <c r="R266" s="120"/>
      <c r="S266" s="120"/>
      <c r="T266" s="142"/>
      <c r="U266" s="120"/>
      <c r="V266" s="120"/>
      <c r="W266" s="142"/>
    </row>
    <row r="267" spans="5:23" x14ac:dyDescent="0.25">
      <c r="E267" s="27"/>
      <c r="F267" s="2"/>
      <c r="G267" s="2"/>
      <c r="H267" s="142"/>
      <c r="I267" s="120"/>
      <c r="J267" s="120"/>
      <c r="L267" s="120"/>
      <c r="M267" s="120"/>
      <c r="N267" s="142"/>
      <c r="O267" s="120"/>
      <c r="P267" s="120"/>
      <c r="Q267" s="142"/>
      <c r="R267" s="120"/>
      <c r="S267" s="120"/>
      <c r="T267" s="142"/>
      <c r="U267" s="120"/>
      <c r="V267" s="120"/>
      <c r="W267" s="142"/>
    </row>
    <row r="268" spans="5:23" x14ac:dyDescent="0.25">
      <c r="E268" s="27"/>
      <c r="F268" s="2"/>
      <c r="G268" s="2"/>
      <c r="H268" s="142"/>
      <c r="I268" s="120"/>
      <c r="J268" s="120"/>
      <c r="L268" s="120"/>
      <c r="M268" s="120"/>
      <c r="N268" s="142"/>
      <c r="O268" s="120"/>
      <c r="P268" s="120"/>
      <c r="Q268" s="142"/>
      <c r="R268" s="120"/>
      <c r="S268" s="120"/>
      <c r="T268" s="142"/>
      <c r="U268" s="120"/>
      <c r="V268" s="120"/>
      <c r="W268" s="142"/>
    </row>
    <row r="269" spans="5:23" x14ac:dyDescent="0.25">
      <c r="E269" s="27"/>
      <c r="F269" s="2"/>
      <c r="G269" s="2"/>
      <c r="H269" s="142"/>
      <c r="I269" s="120"/>
      <c r="J269" s="120"/>
      <c r="L269" s="120"/>
      <c r="M269" s="120"/>
      <c r="N269" s="142"/>
      <c r="O269" s="120"/>
      <c r="P269" s="120"/>
      <c r="Q269" s="142"/>
      <c r="R269" s="120"/>
      <c r="S269" s="120"/>
      <c r="T269" s="142"/>
      <c r="U269" s="120"/>
      <c r="V269" s="120"/>
      <c r="W269" s="142"/>
    </row>
    <row r="270" spans="5:23" x14ac:dyDescent="0.25">
      <c r="E270" s="27"/>
      <c r="F270" s="2"/>
      <c r="G270" s="2"/>
      <c r="H270" s="142"/>
      <c r="I270" s="120"/>
      <c r="J270" s="120"/>
      <c r="L270" s="120"/>
      <c r="M270" s="120"/>
      <c r="N270" s="142"/>
      <c r="O270" s="120"/>
      <c r="P270" s="120"/>
      <c r="Q270" s="142"/>
      <c r="R270" s="120"/>
      <c r="S270" s="120"/>
      <c r="T270" s="142"/>
      <c r="U270" s="120"/>
      <c r="V270" s="120"/>
      <c r="W270" s="142"/>
    </row>
    <row r="271" spans="5:23" x14ac:dyDescent="0.25">
      <c r="E271" s="27"/>
      <c r="F271" s="2"/>
      <c r="G271" s="2"/>
      <c r="H271" s="142"/>
      <c r="I271" s="120"/>
      <c r="J271" s="120"/>
      <c r="L271" s="120"/>
      <c r="M271" s="120"/>
      <c r="N271" s="142"/>
      <c r="O271" s="120"/>
      <c r="P271" s="120"/>
      <c r="Q271" s="142"/>
      <c r="R271" s="120"/>
      <c r="S271" s="120"/>
      <c r="T271" s="142"/>
      <c r="U271" s="120"/>
      <c r="V271" s="120"/>
      <c r="W271" s="142"/>
    </row>
    <row r="272" spans="5:23" x14ac:dyDescent="0.25">
      <c r="E272" s="27"/>
      <c r="F272" s="2"/>
      <c r="G272" s="2"/>
      <c r="H272" s="142"/>
      <c r="I272" s="120"/>
      <c r="J272" s="120"/>
      <c r="L272" s="120"/>
      <c r="M272" s="120"/>
      <c r="N272" s="142"/>
      <c r="O272" s="120"/>
      <c r="P272" s="120"/>
      <c r="Q272" s="142"/>
      <c r="R272" s="120"/>
      <c r="S272" s="120"/>
      <c r="T272" s="142"/>
      <c r="U272" s="120"/>
      <c r="V272" s="120"/>
      <c r="W272" s="142"/>
    </row>
    <row r="273" spans="5:23" x14ac:dyDescent="0.25">
      <c r="E273" s="27"/>
      <c r="F273" s="2"/>
      <c r="G273" s="2"/>
      <c r="H273" s="142"/>
      <c r="I273" s="120"/>
      <c r="J273" s="120"/>
      <c r="L273" s="120"/>
      <c r="M273" s="120"/>
      <c r="N273" s="142"/>
      <c r="O273" s="120"/>
      <c r="P273" s="120"/>
      <c r="Q273" s="142"/>
      <c r="R273" s="120"/>
      <c r="S273" s="120"/>
      <c r="T273" s="142"/>
      <c r="U273" s="120"/>
      <c r="V273" s="120"/>
      <c r="W273" s="142"/>
    </row>
    <row r="274" spans="5:23" x14ac:dyDescent="0.25">
      <c r="E274" s="27"/>
      <c r="F274" s="2"/>
      <c r="G274" s="2"/>
      <c r="H274" s="142"/>
      <c r="I274" s="120"/>
      <c r="J274" s="120"/>
      <c r="L274" s="120"/>
      <c r="M274" s="120"/>
      <c r="N274" s="142"/>
      <c r="O274" s="120"/>
      <c r="P274" s="120"/>
      <c r="Q274" s="142"/>
      <c r="R274" s="120"/>
      <c r="S274" s="120"/>
      <c r="T274" s="142"/>
      <c r="U274" s="120"/>
      <c r="V274" s="120"/>
      <c r="W274" s="142"/>
    </row>
    <row r="275" spans="5:23" x14ac:dyDescent="0.25">
      <c r="E275" s="27"/>
      <c r="F275" s="2"/>
      <c r="G275" s="2"/>
      <c r="H275" s="142"/>
      <c r="I275" s="120"/>
      <c r="J275" s="120"/>
      <c r="L275" s="120"/>
      <c r="M275" s="120"/>
      <c r="N275" s="142"/>
      <c r="O275" s="120"/>
      <c r="P275" s="120"/>
      <c r="Q275" s="142"/>
      <c r="R275" s="120"/>
      <c r="S275" s="120"/>
      <c r="T275" s="142"/>
      <c r="U275" s="120"/>
      <c r="V275" s="120"/>
      <c r="W275" s="142"/>
    </row>
    <row r="276" spans="5:23" x14ac:dyDescent="0.25">
      <c r="E276" s="27"/>
      <c r="F276" s="2"/>
      <c r="G276" s="2"/>
      <c r="H276" s="142"/>
      <c r="I276" s="120"/>
      <c r="J276" s="120"/>
      <c r="L276" s="120"/>
      <c r="M276" s="120"/>
      <c r="N276" s="142"/>
      <c r="O276" s="120"/>
      <c r="P276" s="120"/>
      <c r="Q276" s="142"/>
      <c r="R276" s="120"/>
      <c r="S276" s="120"/>
      <c r="T276" s="142"/>
      <c r="U276" s="120"/>
      <c r="V276" s="120"/>
      <c r="W276" s="142"/>
    </row>
    <row r="277" spans="5:23" x14ac:dyDescent="0.25">
      <c r="E277" s="27"/>
      <c r="F277" s="2"/>
      <c r="G277" s="2"/>
      <c r="H277" s="142"/>
      <c r="I277" s="120"/>
      <c r="J277" s="120"/>
      <c r="L277" s="120"/>
      <c r="M277" s="120"/>
      <c r="N277" s="142"/>
      <c r="O277" s="120"/>
      <c r="P277" s="120"/>
      <c r="Q277" s="142"/>
      <c r="R277" s="120"/>
      <c r="S277" s="120"/>
      <c r="T277" s="142"/>
      <c r="U277" s="120"/>
      <c r="V277" s="120"/>
      <c r="W277" s="142"/>
    </row>
    <row r="278" spans="5:23" x14ac:dyDescent="0.25">
      <c r="E278" s="27"/>
      <c r="F278" s="2"/>
      <c r="G278" s="2"/>
      <c r="H278" s="142"/>
      <c r="I278" s="120"/>
      <c r="J278" s="120"/>
      <c r="L278" s="120"/>
      <c r="M278" s="120"/>
      <c r="N278" s="142"/>
      <c r="O278" s="120"/>
      <c r="P278" s="120"/>
      <c r="Q278" s="142"/>
      <c r="R278" s="120"/>
      <c r="S278" s="120"/>
      <c r="T278" s="142"/>
      <c r="U278" s="120"/>
      <c r="V278" s="120"/>
      <c r="W278" s="142"/>
    </row>
    <row r="279" spans="5:23" x14ac:dyDescent="0.25">
      <c r="E279" s="27"/>
      <c r="F279" s="2"/>
      <c r="G279" s="2"/>
      <c r="H279" s="142"/>
      <c r="I279" s="120"/>
      <c r="J279" s="120"/>
      <c r="L279" s="120"/>
      <c r="M279" s="120"/>
      <c r="N279" s="142"/>
      <c r="O279" s="120"/>
      <c r="P279" s="120"/>
      <c r="Q279" s="142"/>
      <c r="R279" s="120"/>
      <c r="S279" s="120"/>
      <c r="T279" s="142"/>
      <c r="U279" s="120"/>
      <c r="V279" s="120"/>
      <c r="W279" s="142"/>
    </row>
    <row r="280" spans="5:23" x14ac:dyDescent="0.25">
      <c r="E280" s="27"/>
      <c r="F280" s="2"/>
      <c r="G280" s="2"/>
      <c r="H280" s="142"/>
      <c r="I280" s="120"/>
      <c r="J280" s="120"/>
      <c r="L280" s="120"/>
      <c r="M280" s="120"/>
      <c r="N280" s="142"/>
      <c r="O280" s="120"/>
      <c r="P280" s="120"/>
      <c r="Q280" s="142"/>
      <c r="R280" s="120"/>
      <c r="S280" s="120"/>
      <c r="T280" s="142"/>
      <c r="U280" s="120"/>
      <c r="V280" s="120"/>
      <c r="W280" s="142"/>
    </row>
    <row r="281" spans="5:23" x14ac:dyDescent="0.25">
      <c r="E281" s="27"/>
      <c r="F281" s="2"/>
      <c r="G281" s="2"/>
      <c r="H281" s="142"/>
      <c r="I281" s="120"/>
      <c r="J281" s="120"/>
      <c r="L281" s="120"/>
      <c r="M281" s="120"/>
      <c r="N281" s="142"/>
      <c r="O281" s="120"/>
      <c r="P281" s="120"/>
      <c r="Q281" s="142"/>
      <c r="R281" s="120"/>
      <c r="S281" s="120"/>
      <c r="T281" s="142"/>
      <c r="U281" s="120"/>
      <c r="V281" s="120"/>
      <c r="W281" s="142"/>
    </row>
    <row r="282" spans="5:23" x14ac:dyDescent="0.25">
      <c r="E282" s="27"/>
      <c r="F282" s="2"/>
      <c r="G282" s="2"/>
      <c r="H282" s="142"/>
      <c r="I282" s="120"/>
      <c r="J282" s="120"/>
      <c r="L282" s="120"/>
      <c r="M282" s="120"/>
      <c r="N282" s="142"/>
      <c r="O282" s="120"/>
      <c r="P282" s="120"/>
      <c r="Q282" s="142"/>
      <c r="R282" s="120"/>
      <c r="S282" s="120"/>
      <c r="T282" s="142"/>
      <c r="U282" s="120"/>
      <c r="V282" s="120"/>
      <c r="W282" s="142"/>
    </row>
    <row r="283" spans="5:23" x14ac:dyDescent="0.25">
      <c r="E283" s="27"/>
      <c r="F283" s="2"/>
      <c r="G283" s="2"/>
      <c r="H283" s="142"/>
      <c r="I283" s="120"/>
      <c r="J283" s="120"/>
      <c r="L283" s="120"/>
      <c r="M283" s="120"/>
      <c r="N283" s="142"/>
      <c r="O283" s="120"/>
      <c r="P283" s="120"/>
      <c r="Q283" s="142"/>
      <c r="R283" s="120"/>
      <c r="S283" s="120"/>
      <c r="T283" s="142"/>
      <c r="U283" s="120"/>
      <c r="V283" s="120"/>
      <c r="W283" s="142"/>
    </row>
    <row r="284" spans="5:23" x14ac:dyDescent="0.25">
      <c r="E284" s="27"/>
      <c r="F284" s="2"/>
      <c r="G284" s="2"/>
      <c r="H284" s="142"/>
      <c r="I284" s="120"/>
      <c r="J284" s="120"/>
      <c r="L284" s="120"/>
      <c r="M284" s="120"/>
      <c r="N284" s="142"/>
      <c r="O284" s="120"/>
      <c r="P284" s="120"/>
      <c r="Q284" s="142"/>
      <c r="R284" s="120"/>
      <c r="S284" s="120"/>
      <c r="T284" s="142"/>
      <c r="U284" s="120"/>
      <c r="V284" s="120"/>
      <c r="W284" s="142"/>
    </row>
    <row r="285" spans="5:23" x14ac:dyDescent="0.25">
      <c r="E285" s="27"/>
      <c r="F285" s="2"/>
      <c r="G285" s="2"/>
      <c r="H285" s="142"/>
      <c r="I285" s="120"/>
      <c r="J285" s="120"/>
      <c r="L285" s="120"/>
      <c r="M285" s="120"/>
      <c r="N285" s="142"/>
      <c r="O285" s="120"/>
      <c r="P285" s="120"/>
      <c r="Q285" s="142"/>
      <c r="R285" s="120"/>
      <c r="S285" s="120"/>
      <c r="T285" s="142"/>
      <c r="U285" s="120"/>
      <c r="V285" s="120"/>
      <c r="W285" s="142"/>
    </row>
    <row r="286" spans="5:23" x14ac:dyDescent="0.25">
      <c r="E286" s="27"/>
      <c r="F286" s="2"/>
      <c r="G286" s="2"/>
      <c r="H286" s="142"/>
      <c r="I286" s="120"/>
      <c r="J286" s="120"/>
      <c r="L286" s="120"/>
      <c r="M286" s="120"/>
      <c r="N286" s="142"/>
      <c r="O286" s="120"/>
      <c r="P286" s="120"/>
      <c r="Q286" s="142"/>
      <c r="R286" s="120"/>
      <c r="S286" s="120"/>
      <c r="T286" s="142"/>
      <c r="U286" s="120"/>
      <c r="V286" s="120"/>
      <c r="W286" s="142"/>
    </row>
    <row r="287" spans="5:23" x14ac:dyDescent="0.25">
      <c r="E287" s="27"/>
      <c r="F287" s="2"/>
      <c r="G287" s="2"/>
      <c r="H287" s="142"/>
      <c r="I287" s="120"/>
      <c r="J287" s="120"/>
      <c r="L287" s="120"/>
      <c r="M287" s="120"/>
      <c r="N287" s="142"/>
      <c r="O287" s="120"/>
      <c r="P287" s="120"/>
      <c r="Q287" s="142"/>
      <c r="R287" s="120"/>
      <c r="S287" s="120"/>
      <c r="T287" s="142"/>
      <c r="U287" s="120"/>
      <c r="V287" s="120"/>
      <c r="W287" s="142"/>
    </row>
    <row r="288" spans="5:23" x14ac:dyDescent="0.25">
      <c r="E288" s="27"/>
      <c r="F288" s="2"/>
      <c r="G288" s="2"/>
      <c r="H288" s="142"/>
      <c r="I288" s="120"/>
      <c r="J288" s="120"/>
      <c r="L288" s="120"/>
      <c r="M288" s="120"/>
      <c r="N288" s="142"/>
      <c r="O288" s="120"/>
      <c r="P288" s="120"/>
      <c r="Q288" s="142"/>
      <c r="R288" s="120"/>
      <c r="S288" s="120"/>
      <c r="T288" s="142"/>
      <c r="U288" s="120"/>
      <c r="V288" s="120"/>
      <c r="W288" s="142"/>
    </row>
    <row r="289" spans="5:23" x14ac:dyDescent="0.25">
      <c r="E289" s="27"/>
      <c r="F289" s="2"/>
      <c r="G289" s="2"/>
      <c r="H289" s="142"/>
      <c r="I289" s="120"/>
      <c r="J289" s="120"/>
      <c r="L289" s="120"/>
      <c r="M289" s="120"/>
      <c r="N289" s="142"/>
      <c r="O289" s="120"/>
      <c r="P289" s="120"/>
      <c r="Q289" s="142"/>
      <c r="R289" s="120"/>
      <c r="S289" s="120"/>
      <c r="T289" s="142"/>
      <c r="U289" s="120"/>
      <c r="V289" s="120"/>
      <c r="W289" s="142"/>
    </row>
    <row r="290" spans="5:23" x14ac:dyDescent="0.25">
      <c r="E290" s="27"/>
      <c r="F290" s="2"/>
      <c r="G290" s="2"/>
      <c r="H290" s="142"/>
      <c r="I290" s="120"/>
      <c r="J290" s="120"/>
      <c r="L290" s="120"/>
      <c r="M290" s="120"/>
      <c r="N290" s="142"/>
      <c r="O290" s="120"/>
      <c r="P290" s="120"/>
      <c r="Q290" s="142"/>
      <c r="R290" s="120"/>
      <c r="S290" s="120"/>
      <c r="T290" s="142"/>
      <c r="U290" s="120"/>
      <c r="V290" s="120"/>
      <c r="W290" s="142"/>
    </row>
    <row r="291" spans="5:23" x14ac:dyDescent="0.25">
      <c r="E291" s="27"/>
      <c r="F291" s="2"/>
      <c r="G291" s="2"/>
      <c r="H291" s="142"/>
      <c r="I291" s="120"/>
      <c r="J291" s="120"/>
      <c r="L291" s="120"/>
      <c r="M291" s="120"/>
      <c r="N291" s="142"/>
      <c r="O291" s="120"/>
      <c r="P291" s="120"/>
      <c r="Q291" s="142"/>
      <c r="R291" s="120"/>
      <c r="S291" s="120"/>
      <c r="T291" s="142"/>
      <c r="U291" s="120"/>
      <c r="V291" s="120"/>
      <c r="W291" s="142"/>
    </row>
    <row r="292" spans="5:23" x14ac:dyDescent="0.25">
      <c r="E292" s="27"/>
      <c r="F292" s="2"/>
      <c r="G292" s="2"/>
      <c r="H292" s="142"/>
      <c r="I292" s="120"/>
      <c r="J292" s="120"/>
      <c r="L292" s="120"/>
      <c r="M292" s="120"/>
      <c r="N292" s="142"/>
      <c r="O292" s="120"/>
      <c r="P292" s="120"/>
      <c r="Q292" s="142"/>
      <c r="R292" s="120"/>
      <c r="S292" s="120"/>
      <c r="T292" s="142"/>
      <c r="U292" s="120"/>
      <c r="V292" s="120"/>
      <c r="W292" s="142"/>
    </row>
    <row r="293" spans="5:23" x14ac:dyDescent="0.25">
      <c r="E293" s="27"/>
      <c r="F293" s="2"/>
      <c r="G293" s="2"/>
      <c r="H293" s="142"/>
      <c r="I293" s="120"/>
      <c r="J293" s="120"/>
      <c r="L293" s="120"/>
      <c r="M293" s="120"/>
      <c r="N293" s="142"/>
      <c r="O293" s="120"/>
      <c r="P293" s="120"/>
      <c r="Q293" s="142"/>
      <c r="R293" s="120"/>
      <c r="S293" s="120"/>
      <c r="T293" s="142"/>
      <c r="U293" s="120"/>
      <c r="V293" s="120"/>
      <c r="W293" s="142"/>
    </row>
    <row r="294" spans="5:23" x14ac:dyDescent="0.25">
      <c r="E294" s="27"/>
      <c r="F294" s="2"/>
      <c r="G294" s="2"/>
      <c r="H294" s="142"/>
      <c r="I294" s="120"/>
      <c r="J294" s="120"/>
      <c r="L294" s="120"/>
      <c r="M294" s="120"/>
      <c r="N294" s="142"/>
      <c r="O294" s="120"/>
      <c r="P294" s="120"/>
      <c r="Q294" s="142"/>
      <c r="R294" s="120"/>
      <c r="S294" s="120"/>
      <c r="T294" s="142"/>
      <c r="U294" s="120"/>
      <c r="V294" s="120"/>
      <c r="W294" s="142"/>
    </row>
    <row r="295" spans="5:23" x14ac:dyDescent="0.25">
      <c r="E295" s="27"/>
      <c r="F295" s="2"/>
      <c r="G295" s="2"/>
      <c r="H295" s="142"/>
      <c r="I295" s="120"/>
      <c r="J295" s="120"/>
      <c r="L295" s="120"/>
      <c r="M295" s="120"/>
      <c r="N295" s="142"/>
      <c r="O295" s="120"/>
      <c r="P295" s="120"/>
      <c r="Q295" s="142"/>
      <c r="R295" s="120"/>
      <c r="S295" s="120"/>
      <c r="T295" s="142"/>
      <c r="U295" s="120"/>
      <c r="V295" s="120"/>
      <c r="W295" s="142"/>
    </row>
    <row r="296" spans="5:23" x14ac:dyDescent="0.25">
      <c r="E296" s="27"/>
      <c r="F296" s="2"/>
      <c r="G296" s="2"/>
      <c r="H296" s="142"/>
      <c r="I296" s="120"/>
      <c r="J296" s="120"/>
      <c r="L296" s="120"/>
      <c r="M296" s="120"/>
      <c r="N296" s="142"/>
      <c r="O296" s="120"/>
      <c r="P296" s="120"/>
      <c r="Q296" s="142"/>
      <c r="R296" s="120"/>
      <c r="S296" s="120"/>
      <c r="T296" s="142"/>
      <c r="U296" s="120"/>
      <c r="V296" s="120"/>
      <c r="W296" s="142"/>
    </row>
    <row r="297" spans="5:23" x14ac:dyDescent="0.25">
      <c r="E297" s="27"/>
      <c r="F297" s="2"/>
      <c r="G297" s="2"/>
      <c r="H297" s="142"/>
      <c r="I297" s="120"/>
      <c r="J297" s="120"/>
      <c r="L297" s="120"/>
      <c r="M297" s="120"/>
      <c r="N297" s="142"/>
      <c r="O297" s="120"/>
      <c r="P297" s="120"/>
      <c r="Q297" s="142"/>
      <c r="R297" s="120"/>
      <c r="S297" s="120"/>
      <c r="T297" s="142"/>
      <c r="U297" s="120"/>
      <c r="V297" s="120"/>
      <c r="W297" s="142"/>
    </row>
    <row r="298" spans="5:23" x14ac:dyDescent="0.25">
      <c r="E298" s="27"/>
      <c r="F298" s="2"/>
      <c r="G298" s="2"/>
      <c r="H298" s="142"/>
      <c r="I298" s="120"/>
      <c r="J298" s="120"/>
      <c r="L298" s="120"/>
      <c r="M298" s="120"/>
      <c r="N298" s="142"/>
      <c r="O298" s="120"/>
      <c r="P298" s="120"/>
      <c r="Q298" s="142"/>
      <c r="R298" s="120"/>
      <c r="S298" s="120"/>
      <c r="T298" s="142"/>
      <c r="U298" s="120"/>
      <c r="V298" s="120"/>
      <c r="W298" s="142"/>
    </row>
    <row r="299" spans="5:23" x14ac:dyDescent="0.25">
      <c r="E299" s="27"/>
      <c r="F299" s="2"/>
      <c r="G299" s="2"/>
      <c r="H299" s="142"/>
      <c r="I299" s="120"/>
      <c r="J299" s="120"/>
      <c r="L299" s="120"/>
      <c r="M299" s="120"/>
      <c r="N299" s="142"/>
      <c r="O299" s="120"/>
      <c r="P299" s="120"/>
      <c r="Q299" s="142"/>
      <c r="R299" s="120"/>
      <c r="S299" s="120"/>
      <c r="T299" s="142"/>
      <c r="U299" s="120"/>
      <c r="V299" s="120"/>
      <c r="W299" s="142"/>
    </row>
    <row r="300" spans="5:23" x14ac:dyDescent="0.25">
      <c r="E300" s="27"/>
      <c r="F300" s="2"/>
      <c r="G300" s="2"/>
      <c r="H300" s="142"/>
      <c r="I300" s="120"/>
      <c r="J300" s="120"/>
      <c r="L300" s="120"/>
      <c r="M300" s="120"/>
      <c r="N300" s="142"/>
      <c r="O300" s="120"/>
      <c r="P300" s="120"/>
      <c r="Q300" s="142"/>
      <c r="R300" s="120"/>
      <c r="S300" s="120"/>
      <c r="T300" s="142"/>
      <c r="U300" s="120"/>
      <c r="V300" s="120"/>
      <c r="W300" s="142"/>
    </row>
    <row r="301" spans="5:23" x14ac:dyDescent="0.25">
      <c r="E301" s="27"/>
      <c r="F301" s="2"/>
      <c r="G301" s="2"/>
      <c r="H301" s="142"/>
      <c r="I301" s="120"/>
      <c r="J301" s="120"/>
      <c r="L301" s="120"/>
      <c r="M301" s="120"/>
      <c r="N301" s="142"/>
      <c r="O301" s="120"/>
      <c r="P301" s="120"/>
      <c r="Q301" s="142"/>
      <c r="R301" s="120"/>
      <c r="S301" s="120"/>
      <c r="T301" s="142"/>
      <c r="U301" s="120"/>
      <c r="V301" s="120"/>
      <c r="W301" s="142"/>
    </row>
    <row r="302" spans="5:23" x14ac:dyDescent="0.25">
      <c r="E302" s="27"/>
      <c r="F302" s="2"/>
      <c r="G302" s="2"/>
      <c r="H302" s="142"/>
      <c r="I302" s="120"/>
      <c r="J302" s="120"/>
      <c r="L302" s="120"/>
      <c r="M302" s="120"/>
      <c r="N302" s="142"/>
      <c r="O302" s="120"/>
      <c r="P302" s="120"/>
      <c r="Q302" s="142"/>
      <c r="R302" s="120"/>
      <c r="S302" s="120"/>
      <c r="T302" s="142"/>
      <c r="U302" s="120"/>
      <c r="V302" s="120"/>
      <c r="W302" s="142"/>
    </row>
    <row r="303" spans="5:23" x14ac:dyDescent="0.25">
      <c r="E303" s="27"/>
      <c r="F303" s="2"/>
      <c r="G303" s="2"/>
      <c r="H303" s="142"/>
      <c r="I303" s="120"/>
      <c r="J303" s="120"/>
      <c r="L303" s="120"/>
      <c r="M303" s="120"/>
      <c r="N303" s="142"/>
      <c r="O303" s="120"/>
      <c r="P303" s="120"/>
      <c r="Q303" s="142"/>
      <c r="R303" s="120"/>
      <c r="S303" s="120"/>
      <c r="T303" s="142"/>
      <c r="U303" s="120"/>
      <c r="V303" s="120"/>
      <c r="W303" s="142"/>
    </row>
    <row r="304" spans="5:23" x14ac:dyDescent="0.25">
      <c r="E304" s="27"/>
      <c r="F304" s="2"/>
      <c r="G304" s="2"/>
      <c r="H304" s="142"/>
      <c r="I304" s="120"/>
      <c r="J304" s="120"/>
      <c r="L304" s="120"/>
      <c r="M304" s="120"/>
      <c r="N304" s="142"/>
      <c r="O304" s="120"/>
      <c r="P304" s="120"/>
      <c r="Q304" s="142"/>
      <c r="R304" s="120"/>
      <c r="S304" s="120"/>
      <c r="T304" s="142"/>
      <c r="U304" s="120"/>
      <c r="V304" s="120"/>
      <c r="W304" s="142"/>
    </row>
    <row r="305" spans="5:23" x14ac:dyDescent="0.25">
      <c r="E305" s="27"/>
      <c r="F305" s="2"/>
      <c r="G305" s="2"/>
      <c r="H305" s="142"/>
      <c r="I305" s="120"/>
      <c r="J305" s="120"/>
      <c r="L305" s="120"/>
      <c r="M305" s="120"/>
      <c r="N305" s="142"/>
      <c r="O305" s="120"/>
      <c r="P305" s="120"/>
      <c r="Q305" s="142"/>
      <c r="R305" s="120"/>
      <c r="S305" s="120"/>
      <c r="T305" s="142"/>
      <c r="U305" s="120"/>
      <c r="V305" s="120"/>
      <c r="W305" s="142"/>
    </row>
    <row r="306" spans="5:23" x14ac:dyDescent="0.25">
      <c r="E306" s="27"/>
      <c r="F306" s="2"/>
      <c r="G306" s="2"/>
      <c r="H306" s="142"/>
      <c r="I306" s="120"/>
      <c r="J306" s="120"/>
      <c r="L306" s="120"/>
      <c r="M306" s="120"/>
      <c r="N306" s="142"/>
      <c r="O306" s="120"/>
      <c r="P306" s="120"/>
      <c r="Q306" s="142"/>
      <c r="R306" s="120"/>
      <c r="S306" s="120"/>
      <c r="T306" s="142"/>
      <c r="U306" s="120"/>
      <c r="V306" s="120"/>
      <c r="W306" s="142"/>
    </row>
    <row r="307" spans="5:23" x14ac:dyDescent="0.25">
      <c r="E307" s="27"/>
      <c r="F307" s="2"/>
      <c r="G307" s="2"/>
      <c r="H307" s="142"/>
      <c r="I307" s="120"/>
      <c r="J307" s="120"/>
      <c r="L307" s="120"/>
      <c r="M307" s="120"/>
      <c r="N307" s="142"/>
      <c r="O307" s="120"/>
      <c r="P307" s="120"/>
      <c r="Q307" s="142"/>
      <c r="R307" s="120"/>
      <c r="S307" s="120"/>
      <c r="T307" s="142"/>
      <c r="U307" s="120"/>
      <c r="V307" s="120"/>
      <c r="W307" s="142"/>
    </row>
    <row r="308" spans="5:23" x14ac:dyDescent="0.25">
      <c r="E308" s="27"/>
      <c r="F308" s="2"/>
      <c r="G308" s="2"/>
      <c r="H308" s="142"/>
      <c r="I308" s="120"/>
      <c r="J308" s="120"/>
      <c r="L308" s="120"/>
      <c r="M308" s="120"/>
      <c r="N308" s="142"/>
      <c r="O308" s="120"/>
      <c r="P308" s="120"/>
      <c r="Q308" s="142"/>
      <c r="R308" s="120"/>
      <c r="S308" s="120"/>
      <c r="T308" s="142"/>
      <c r="U308" s="120"/>
      <c r="V308" s="120"/>
      <c r="W308" s="142"/>
    </row>
    <row r="309" spans="5:23" x14ac:dyDescent="0.25">
      <c r="E309" s="27"/>
      <c r="F309" s="2"/>
      <c r="G309" s="2"/>
      <c r="H309" s="142"/>
      <c r="I309" s="120"/>
      <c r="J309" s="120"/>
      <c r="L309" s="120"/>
      <c r="M309" s="120"/>
      <c r="N309" s="142"/>
      <c r="O309" s="120"/>
      <c r="P309" s="120"/>
      <c r="Q309" s="142"/>
      <c r="R309" s="120"/>
      <c r="S309" s="120"/>
      <c r="T309" s="142"/>
      <c r="U309" s="120"/>
      <c r="V309" s="120"/>
      <c r="W309" s="142"/>
    </row>
    <row r="310" spans="5:23" x14ac:dyDescent="0.25">
      <c r="E310" s="27"/>
      <c r="F310" s="2"/>
      <c r="G310" s="2"/>
      <c r="H310" s="142"/>
      <c r="I310" s="120"/>
      <c r="J310" s="120"/>
      <c r="L310" s="120"/>
      <c r="M310" s="120"/>
      <c r="N310" s="142"/>
      <c r="O310" s="120"/>
      <c r="P310" s="120"/>
      <c r="Q310" s="142"/>
      <c r="R310" s="120"/>
      <c r="S310" s="120"/>
      <c r="T310" s="142"/>
      <c r="U310" s="120"/>
      <c r="V310" s="120"/>
      <c r="W310" s="142"/>
    </row>
    <row r="311" spans="5:23" x14ac:dyDescent="0.25">
      <c r="E311" s="27"/>
      <c r="F311" s="2"/>
      <c r="G311" s="2"/>
      <c r="H311" s="142"/>
      <c r="I311" s="120"/>
      <c r="J311" s="120"/>
      <c r="L311" s="120"/>
      <c r="M311" s="120"/>
      <c r="N311" s="142"/>
      <c r="O311" s="120"/>
      <c r="P311" s="120"/>
      <c r="Q311" s="142"/>
      <c r="R311" s="120"/>
      <c r="S311" s="120"/>
      <c r="T311" s="142"/>
      <c r="U311" s="120"/>
      <c r="V311" s="120"/>
      <c r="W311" s="142"/>
    </row>
    <row r="312" spans="5:23" x14ac:dyDescent="0.25">
      <c r="E312" s="27"/>
      <c r="F312" s="2"/>
      <c r="G312" s="2"/>
      <c r="H312" s="142"/>
      <c r="I312" s="120"/>
      <c r="J312" s="120"/>
      <c r="L312" s="120"/>
      <c r="M312" s="120"/>
      <c r="N312" s="142"/>
      <c r="O312" s="120"/>
      <c r="P312" s="120"/>
      <c r="Q312" s="142"/>
      <c r="R312" s="120"/>
      <c r="S312" s="120"/>
      <c r="T312" s="142"/>
      <c r="U312" s="120"/>
      <c r="V312" s="120"/>
      <c r="W312" s="142"/>
    </row>
    <row r="313" spans="5:23" x14ac:dyDescent="0.25">
      <c r="E313" s="27"/>
      <c r="F313" s="2"/>
      <c r="G313" s="2"/>
      <c r="H313" s="142"/>
      <c r="I313" s="120"/>
      <c r="J313" s="120"/>
      <c r="L313" s="120"/>
      <c r="M313" s="120"/>
      <c r="N313" s="142"/>
      <c r="O313" s="120"/>
      <c r="P313" s="120"/>
      <c r="Q313" s="142"/>
      <c r="R313" s="120"/>
      <c r="S313" s="120"/>
      <c r="T313" s="142"/>
      <c r="U313" s="120"/>
      <c r="V313" s="120"/>
      <c r="W313" s="142"/>
    </row>
    <row r="314" spans="5:23" x14ac:dyDescent="0.25">
      <c r="E314" s="27"/>
      <c r="F314" s="2"/>
      <c r="G314" s="2"/>
      <c r="H314" s="142"/>
      <c r="I314" s="120"/>
      <c r="J314" s="120"/>
      <c r="L314" s="120"/>
      <c r="M314" s="120"/>
      <c r="N314" s="142"/>
      <c r="O314" s="120"/>
      <c r="P314" s="120"/>
      <c r="Q314" s="142"/>
      <c r="R314" s="120"/>
      <c r="S314" s="120"/>
      <c r="T314" s="142"/>
      <c r="U314" s="120"/>
      <c r="V314" s="120"/>
      <c r="W314" s="142"/>
    </row>
    <row r="315" spans="5:23" x14ac:dyDescent="0.25">
      <c r="E315" s="27"/>
      <c r="F315" s="2"/>
      <c r="G315" s="2"/>
      <c r="H315" s="142"/>
      <c r="I315" s="120"/>
      <c r="J315" s="120"/>
      <c r="L315" s="120"/>
      <c r="M315" s="120"/>
      <c r="N315" s="142"/>
      <c r="O315" s="120"/>
      <c r="P315" s="120"/>
      <c r="Q315" s="142"/>
      <c r="R315" s="120"/>
      <c r="S315" s="120"/>
      <c r="T315" s="142"/>
      <c r="U315" s="120"/>
      <c r="V315" s="120"/>
      <c r="W315" s="142"/>
    </row>
    <row r="316" spans="5:23" x14ac:dyDescent="0.25">
      <c r="E316" s="27"/>
      <c r="F316" s="2"/>
      <c r="G316" s="2"/>
      <c r="H316" s="142"/>
      <c r="I316" s="120"/>
      <c r="J316" s="120"/>
      <c r="L316" s="120"/>
      <c r="M316" s="120"/>
      <c r="N316" s="142"/>
      <c r="O316" s="120"/>
      <c r="P316" s="120"/>
      <c r="Q316" s="142"/>
      <c r="R316" s="120"/>
      <c r="S316" s="120"/>
      <c r="T316" s="142"/>
      <c r="U316" s="120"/>
      <c r="V316" s="120"/>
      <c r="W316" s="142"/>
    </row>
    <row r="317" spans="5:23" x14ac:dyDescent="0.25">
      <c r="E317" s="27"/>
      <c r="F317" s="2"/>
      <c r="G317" s="2"/>
      <c r="H317" s="142"/>
      <c r="I317" s="120"/>
      <c r="J317" s="120"/>
      <c r="L317" s="120"/>
      <c r="M317" s="120"/>
      <c r="N317" s="142"/>
      <c r="O317" s="120"/>
      <c r="P317" s="120"/>
      <c r="Q317" s="142"/>
      <c r="R317" s="120"/>
      <c r="S317" s="120"/>
      <c r="T317" s="142"/>
      <c r="U317" s="120"/>
      <c r="V317" s="120"/>
      <c r="W317" s="142"/>
    </row>
    <row r="318" spans="5:23" x14ac:dyDescent="0.25">
      <c r="E318" s="27"/>
      <c r="F318" s="2"/>
      <c r="G318" s="2"/>
      <c r="H318" s="142"/>
      <c r="I318" s="120"/>
      <c r="J318" s="120"/>
      <c r="L318" s="120"/>
      <c r="M318" s="120"/>
      <c r="N318" s="142"/>
      <c r="O318" s="120"/>
      <c r="P318" s="120"/>
      <c r="Q318" s="142"/>
      <c r="R318" s="120"/>
      <c r="S318" s="120"/>
      <c r="T318" s="142"/>
      <c r="U318" s="120"/>
      <c r="V318" s="120"/>
      <c r="W318" s="142"/>
    </row>
    <row r="319" spans="5:23" x14ac:dyDescent="0.25">
      <c r="E319" s="27"/>
      <c r="F319" s="2"/>
      <c r="G319" s="2"/>
      <c r="H319" s="142"/>
      <c r="I319" s="120"/>
      <c r="J319" s="120"/>
      <c r="L319" s="120"/>
      <c r="M319" s="120"/>
      <c r="N319" s="142"/>
      <c r="O319" s="120"/>
      <c r="P319" s="120"/>
      <c r="Q319" s="142"/>
      <c r="R319" s="120"/>
      <c r="S319" s="120"/>
      <c r="T319" s="142"/>
      <c r="U319" s="120"/>
      <c r="V319" s="120"/>
      <c r="W319" s="142"/>
    </row>
    <row r="320" spans="5:23" x14ac:dyDescent="0.25">
      <c r="E320" s="27"/>
      <c r="F320" s="2"/>
      <c r="G320" s="2"/>
      <c r="H320" s="142"/>
      <c r="I320" s="120"/>
      <c r="J320" s="120"/>
      <c r="L320" s="120"/>
      <c r="M320" s="120"/>
      <c r="N320" s="142"/>
      <c r="O320" s="120"/>
      <c r="P320" s="120"/>
      <c r="Q320" s="142"/>
      <c r="R320" s="120"/>
      <c r="S320" s="120"/>
      <c r="T320" s="142"/>
      <c r="U320" s="120"/>
      <c r="V320" s="120"/>
      <c r="W320" s="142"/>
    </row>
    <row r="321" spans="5:23" x14ac:dyDescent="0.25">
      <c r="E321" s="27"/>
      <c r="F321" s="2"/>
      <c r="G321" s="2"/>
      <c r="H321" s="142"/>
      <c r="I321" s="120"/>
      <c r="J321" s="120"/>
      <c r="L321" s="120"/>
      <c r="M321" s="120"/>
      <c r="N321" s="142"/>
      <c r="O321" s="120"/>
      <c r="P321" s="120"/>
      <c r="Q321" s="142"/>
      <c r="R321" s="120"/>
      <c r="S321" s="120"/>
      <c r="T321" s="142"/>
      <c r="U321" s="120"/>
      <c r="V321" s="120"/>
      <c r="W321" s="142"/>
    </row>
    <row r="322" spans="5:23" x14ac:dyDescent="0.25">
      <c r="E322" s="27"/>
      <c r="F322" s="2"/>
      <c r="G322" s="2"/>
      <c r="H322" s="142"/>
      <c r="I322" s="120"/>
      <c r="J322" s="120"/>
      <c r="L322" s="120"/>
      <c r="M322" s="120"/>
      <c r="N322" s="142"/>
      <c r="O322" s="120"/>
      <c r="P322" s="120"/>
      <c r="Q322" s="142"/>
      <c r="R322" s="120"/>
      <c r="S322" s="120"/>
      <c r="T322" s="142"/>
      <c r="U322" s="120"/>
      <c r="V322" s="120"/>
      <c r="W322" s="142"/>
    </row>
    <row r="323" spans="5:23" x14ac:dyDescent="0.25">
      <c r="E323" s="27"/>
      <c r="F323" s="2"/>
      <c r="G323" s="2"/>
      <c r="H323" s="142"/>
      <c r="I323" s="120"/>
      <c r="J323" s="120"/>
      <c r="L323" s="120"/>
      <c r="M323" s="120"/>
      <c r="N323" s="142"/>
      <c r="O323" s="120"/>
      <c r="P323" s="120"/>
      <c r="Q323" s="142"/>
      <c r="R323" s="120"/>
      <c r="S323" s="120"/>
      <c r="T323" s="142"/>
      <c r="U323" s="120"/>
      <c r="V323" s="120"/>
      <c r="W323" s="142"/>
    </row>
    <row r="324" spans="5:23" x14ac:dyDescent="0.25">
      <c r="E324" s="27"/>
      <c r="F324" s="2"/>
      <c r="G324" s="2"/>
      <c r="H324" s="142"/>
      <c r="I324" s="120"/>
      <c r="J324" s="120"/>
      <c r="L324" s="120"/>
      <c r="M324" s="120"/>
      <c r="N324" s="142"/>
      <c r="O324" s="120"/>
      <c r="P324" s="120"/>
      <c r="Q324" s="142"/>
      <c r="R324" s="120"/>
      <c r="S324" s="120"/>
      <c r="T324" s="142"/>
      <c r="U324" s="120"/>
      <c r="V324" s="120"/>
      <c r="W324" s="142"/>
    </row>
    <row r="325" spans="5:23" x14ac:dyDescent="0.25">
      <c r="E325" s="27"/>
      <c r="F325" s="2"/>
      <c r="G325" s="2"/>
      <c r="H325" s="142"/>
      <c r="I325" s="120"/>
      <c r="J325" s="120"/>
      <c r="L325" s="120"/>
      <c r="M325" s="120"/>
      <c r="N325" s="142"/>
      <c r="O325" s="120"/>
      <c r="P325" s="120"/>
      <c r="Q325" s="142"/>
      <c r="R325" s="120"/>
      <c r="S325" s="120"/>
      <c r="T325" s="142"/>
      <c r="U325" s="120"/>
      <c r="V325" s="120"/>
      <c r="W325" s="142"/>
    </row>
    <row r="326" spans="5:23" x14ac:dyDescent="0.25">
      <c r="E326" s="27"/>
      <c r="F326" s="2"/>
      <c r="G326" s="2"/>
      <c r="H326" s="142"/>
      <c r="I326" s="120"/>
      <c r="J326" s="120"/>
      <c r="L326" s="120"/>
      <c r="M326" s="120"/>
      <c r="N326" s="142"/>
      <c r="O326" s="120"/>
      <c r="P326" s="120"/>
      <c r="Q326" s="142"/>
      <c r="R326" s="120"/>
      <c r="S326" s="120"/>
      <c r="T326" s="142"/>
      <c r="U326" s="120"/>
      <c r="V326" s="120"/>
      <c r="W326" s="142"/>
    </row>
    <row r="327" spans="5:23" x14ac:dyDescent="0.25">
      <c r="E327" s="27"/>
      <c r="F327" s="2"/>
      <c r="G327" s="2"/>
      <c r="H327" s="142"/>
      <c r="I327" s="120"/>
      <c r="J327" s="120"/>
      <c r="L327" s="120"/>
      <c r="M327" s="120"/>
      <c r="N327" s="142"/>
      <c r="O327" s="120"/>
      <c r="P327" s="120"/>
      <c r="Q327" s="142"/>
      <c r="R327" s="120"/>
      <c r="S327" s="120"/>
      <c r="T327" s="142"/>
      <c r="U327" s="120"/>
      <c r="V327" s="120"/>
      <c r="W327" s="142"/>
    </row>
    <row r="328" spans="5:23" x14ac:dyDescent="0.25">
      <c r="E328" s="27"/>
      <c r="F328" s="2"/>
      <c r="G328" s="2"/>
      <c r="H328" s="142"/>
      <c r="I328" s="120"/>
      <c r="J328" s="120"/>
      <c r="L328" s="120"/>
      <c r="M328" s="120"/>
      <c r="N328" s="142"/>
      <c r="O328" s="120"/>
      <c r="P328" s="120"/>
      <c r="Q328" s="142"/>
      <c r="R328" s="120"/>
      <c r="S328" s="120"/>
      <c r="T328" s="142"/>
      <c r="U328" s="120"/>
      <c r="V328" s="120"/>
      <c r="W328" s="142"/>
    </row>
    <row r="329" spans="5:23" x14ac:dyDescent="0.25">
      <c r="E329" s="27"/>
      <c r="F329" s="2"/>
      <c r="G329" s="2"/>
      <c r="H329" s="142"/>
      <c r="I329" s="120"/>
      <c r="J329" s="120"/>
      <c r="L329" s="120"/>
      <c r="M329" s="120"/>
      <c r="N329" s="142"/>
      <c r="O329" s="120"/>
      <c r="P329" s="120"/>
      <c r="Q329" s="142"/>
      <c r="R329" s="120"/>
      <c r="S329" s="120"/>
      <c r="T329" s="142"/>
      <c r="U329" s="120"/>
      <c r="V329" s="120"/>
      <c r="W329" s="142"/>
    </row>
    <row r="330" spans="5:23" x14ac:dyDescent="0.25">
      <c r="E330" s="27"/>
      <c r="F330" s="2"/>
      <c r="G330" s="2"/>
      <c r="H330" s="142"/>
      <c r="I330" s="120"/>
      <c r="J330" s="120"/>
      <c r="L330" s="120"/>
      <c r="M330" s="120"/>
      <c r="N330" s="142"/>
      <c r="O330" s="120"/>
      <c r="P330" s="120"/>
      <c r="Q330" s="142"/>
      <c r="R330" s="120"/>
      <c r="S330" s="120"/>
      <c r="T330" s="142"/>
      <c r="U330" s="120"/>
      <c r="V330" s="120"/>
      <c r="W330" s="142"/>
    </row>
    <row r="331" spans="5:23" x14ac:dyDescent="0.25">
      <c r="E331" s="27"/>
      <c r="F331" s="2"/>
      <c r="G331" s="2"/>
      <c r="H331" s="142"/>
      <c r="I331" s="120"/>
      <c r="J331" s="120"/>
      <c r="L331" s="120"/>
      <c r="M331" s="120"/>
      <c r="N331" s="142"/>
      <c r="O331" s="120"/>
      <c r="P331" s="120"/>
      <c r="Q331" s="142"/>
      <c r="R331" s="120"/>
      <c r="S331" s="120"/>
      <c r="T331" s="142"/>
      <c r="U331" s="120"/>
      <c r="V331" s="120"/>
      <c r="W331" s="142"/>
    </row>
    <row r="332" spans="5:23" x14ac:dyDescent="0.25">
      <c r="E332" s="27"/>
      <c r="F332" s="2"/>
      <c r="G332" s="2"/>
      <c r="H332" s="142"/>
      <c r="I332" s="120"/>
      <c r="J332" s="120"/>
      <c r="L332" s="120"/>
      <c r="M332" s="120"/>
      <c r="N332" s="142"/>
      <c r="O332" s="120"/>
      <c r="P332" s="120"/>
      <c r="Q332" s="142"/>
      <c r="R332" s="120"/>
      <c r="S332" s="120"/>
      <c r="T332" s="142"/>
      <c r="U332" s="120"/>
      <c r="V332" s="120"/>
      <c r="W332" s="142"/>
    </row>
    <row r="333" spans="5:23" x14ac:dyDescent="0.25">
      <c r="E333" s="27"/>
      <c r="F333" s="2"/>
      <c r="G333" s="2"/>
      <c r="H333" s="142"/>
      <c r="I333" s="120"/>
      <c r="J333" s="120"/>
      <c r="L333" s="120"/>
      <c r="M333" s="120"/>
      <c r="N333" s="142"/>
      <c r="O333" s="120"/>
      <c r="P333" s="120"/>
      <c r="Q333" s="142"/>
      <c r="R333" s="120"/>
      <c r="S333" s="120"/>
      <c r="T333" s="142"/>
      <c r="U333" s="120"/>
      <c r="V333" s="120"/>
      <c r="W333" s="142"/>
    </row>
    <row r="334" spans="5:23" x14ac:dyDescent="0.25">
      <c r="E334" s="27"/>
      <c r="F334" s="2"/>
      <c r="G334" s="2"/>
      <c r="H334" s="142"/>
      <c r="I334" s="120"/>
      <c r="J334" s="120"/>
      <c r="L334" s="120"/>
      <c r="M334" s="120"/>
      <c r="N334" s="142"/>
      <c r="O334" s="120"/>
      <c r="P334" s="120"/>
      <c r="Q334" s="142"/>
      <c r="R334" s="120"/>
      <c r="S334" s="120"/>
      <c r="T334" s="142"/>
      <c r="U334" s="120"/>
      <c r="V334" s="120"/>
      <c r="W334" s="142"/>
    </row>
    <row r="335" spans="5:23" x14ac:dyDescent="0.25">
      <c r="E335" s="27"/>
      <c r="F335" s="2"/>
      <c r="G335" s="2"/>
      <c r="H335" s="142"/>
      <c r="I335" s="120"/>
      <c r="J335" s="120"/>
      <c r="L335" s="120"/>
      <c r="M335" s="120"/>
      <c r="N335" s="142"/>
      <c r="O335" s="120"/>
      <c r="P335" s="120"/>
      <c r="Q335" s="142"/>
      <c r="R335" s="120"/>
      <c r="S335" s="120"/>
      <c r="T335" s="142"/>
      <c r="U335" s="120"/>
      <c r="V335" s="120"/>
      <c r="W335" s="142"/>
    </row>
    <row r="336" spans="5:23" x14ac:dyDescent="0.25">
      <c r="E336" s="27"/>
      <c r="F336" s="2"/>
      <c r="G336" s="2"/>
      <c r="H336" s="142"/>
      <c r="I336" s="120"/>
      <c r="J336" s="120"/>
      <c r="L336" s="120"/>
      <c r="M336" s="120"/>
      <c r="N336" s="142"/>
      <c r="O336" s="120"/>
      <c r="P336" s="120"/>
      <c r="Q336" s="142"/>
      <c r="R336" s="120"/>
      <c r="S336" s="120"/>
      <c r="T336" s="142"/>
      <c r="U336" s="120"/>
      <c r="V336" s="120"/>
      <c r="W336" s="142"/>
    </row>
    <row r="337" spans="5:23" x14ac:dyDescent="0.25">
      <c r="E337" s="27"/>
      <c r="F337" s="2"/>
      <c r="G337" s="2"/>
      <c r="H337" s="142"/>
      <c r="I337" s="120"/>
      <c r="J337" s="120"/>
      <c r="L337" s="120"/>
      <c r="M337" s="120"/>
      <c r="N337" s="142"/>
      <c r="O337" s="120"/>
      <c r="P337" s="120"/>
      <c r="Q337" s="142"/>
      <c r="R337" s="120"/>
      <c r="S337" s="120"/>
      <c r="T337" s="142"/>
      <c r="U337" s="120"/>
      <c r="V337" s="120"/>
      <c r="W337" s="142"/>
    </row>
    <row r="338" spans="5:23" x14ac:dyDescent="0.25">
      <c r="E338" s="27"/>
      <c r="F338" s="2"/>
      <c r="G338" s="2"/>
      <c r="H338" s="142"/>
      <c r="I338" s="120"/>
      <c r="J338" s="120"/>
      <c r="L338" s="120"/>
      <c r="M338" s="120"/>
      <c r="N338" s="142"/>
      <c r="O338" s="120"/>
      <c r="P338" s="120"/>
      <c r="Q338" s="142"/>
      <c r="R338" s="120"/>
      <c r="S338" s="120"/>
      <c r="T338" s="142"/>
      <c r="U338" s="120"/>
      <c r="V338" s="120"/>
      <c r="W338" s="142"/>
    </row>
    <row r="339" spans="5:23" x14ac:dyDescent="0.25">
      <c r="E339" s="27"/>
      <c r="F339" s="2"/>
      <c r="G339" s="2"/>
      <c r="H339" s="142"/>
      <c r="I339" s="120"/>
      <c r="J339" s="120"/>
      <c r="L339" s="120"/>
      <c r="M339" s="120"/>
      <c r="N339" s="142"/>
      <c r="O339" s="120"/>
      <c r="P339" s="120"/>
      <c r="Q339" s="142"/>
      <c r="R339" s="120"/>
      <c r="S339" s="120"/>
      <c r="T339" s="142"/>
      <c r="U339" s="120"/>
      <c r="V339" s="120"/>
      <c r="W339" s="142"/>
    </row>
    <row r="340" spans="5:23" x14ac:dyDescent="0.25">
      <c r="E340" s="27"/>
      <c r="F340" s="2"/>
      <c r="G340" s="2"/>
      <c r="H340" s="142"/>
      <c r="I340" s="120"/>
      <c r="J340" s="120"/>
      <c r="L340" s="120"/>
      <c r="M340" s="120"/>
      <c r="N340" s="142"/>
      <c r="O340" s="120"/>
      <c r="P340" s="120"/>
      <c r="Q340" s="142"/>
      <c r="R340" s="120"/>
      <c r="S340" s="120"/>
      <c r="T340" s="142"/>
      <c r="U340" s="120"/>
      <c r="V340" s="120"/>
      <c r="W340" s="142"/>
    </row>
    <row r="341" spans="5:23" x14ac:dyDescent="0.25">
      <c r="E341" s="27"/>
      <c r="F341" s="2"/>
      <c r="G341" s="2"/>
      <c r="H341" s="142"/>
      <c r="I341" s="120"/>
      <c r="J341" s="120"/>
      <c r="L341" s="120"/>
      <c r="M341" s="120"/>
      <c r="N341" s="142"/>
      <c r="O341" s="120"/>
      <c r="P341" s="120"/>
      <c r="Q341" s="142"/>
      <c r="R341" s="120"/>
      <c r="S341" s="120"/>
      <c r="T341" s="142"/>
      <c r="U341" s="120"/>
      <c r="V341" s="120"/>
      <c r="W341" s="142"/>
    </row>
    <row r="342" spans="5:23" x14ac:dyDescent="0.25">
      <c r="E342" s="27"/>
      <c r="F342" s="2"/>
      <c r="G342" s="2"/>
      <c r="H342" s="142"/>
      <c r="I342" s="120"/>
      <c r="J342" s="120"/>
      <c r="L342" s="120"/>
      <c r="M342" s="120"/>
      <c r="N342" s="142"/>
      <c r="O342" s="120"/>
      <c r="P342" s="120"/>
      <c r="Q342" s="142"/>
      <c r="R342" s="120"/>
      <c r="S342" s="120"/>
      <c r="T342" s="142"/>
      <c r="U342" s="120"/>
      <c r="V342" s="120"/>
      <c r="W342" s="142"/>
    </row>
    <row r="343" spans="5:23" x14ac:dyDescent="0.25">
      <c r="E343" s="27"/>
      <c r="F343" s="2"/>
      <c r="G343" s="2"/>
      <c r="H343" s="142"/>
      <c r="I343" s="120"/>
      <c r="J343" s="120"/>
      <c r="L343" s="120"/>
      <c r="M343" s="120"/>
      <c r="N343" s="142"/>
      <c r="O343" s="120"/>
      <c r="P343" s="120"/>
      <c r="Q343" s="142"/>
      <c r="R343" s="120"/>
      <c r="S343" s="120"/>
      <c r="T343" s="142"/>
      <c r="U343" s="120"/>
      <c r="V343" s="120"/>
      <c r="W343" s="142"/>
    </row>
    <row r="344" spans="5:23" x14ac:dyDescent="0.25">
      <c r="E344" s="27"/>
      <c r="F344" s="2"/>
      <c r="G344" s="2"/>
      <c r="H344" s="142"/>
      <c r="I344" s="120"/>
      <c r="J344" s="120"/>
      <c r="L344" s="120"/>
      <c r="M344" s="120"/>
      <c r="N344" s="142"/>
      <c r="O344" s="120"/>
      <c r="P344" s="120"/>
      <c r="Q344" s="142"/>
      <c r="R344" s="120"/>
      <c r="S344" s="120"/>
      <c r="T344" s="142"/>
      <c r="U344" s="120"/>
      <c r="V344" s="120"/>
      <c r="W344" s="142"/>
    </row>
    <row r="345" spans="5:23" x14ac:dyDescent="0.25">
      <c r="E345" s="27"/>
      <c r="F345" s="2"/>
      <c r="G345" s="2"/>
      <c r="H345" s="142"/>
      <c r="I345" s="120"/>
      <c r="J345" s="120"/>
      <c r="L345" s="120"/>
      <c r="M345" s="120"/>
      <c r="N345" s="142"/>
      <c r="O345" s="120"/>
      <c r="P345" s="120"/>
      <c r="Q345" s="142"/>
      <c r="R345" s="120"/>
      <c r="S345" s="120"/>
      <c r="T345" s="142"/>
      <c r="U345" s="120"/>
      <c r="V345" s="120"/>
      <c r="W345" s="142"/>
    </row>
    <row r="346" spans="5:23" x14ac:dyDescent="0.25">
      <c r="E346" s="27"/>
      <c r="F346" s="2"/>
      <c r="G346" s="2"/>
      <c r="H346" s="142"/>
      <c r="I346" s="120"/>
      <c r="J346" s="120"/>
      <c r="L346" s="120"/>
      <c r="M346" s="120"/>
      <c r="N346" s="142"/>
      <c r="O346" s="120"/>
      <c r="P346" s="120"/>
      <c r="Q346" s="142"/>
      <c r="R346" s="120"/>
      <c r="S346" s="120"/>
      <c r="T346" s="142"/>
      <c r="U346" s="120"/>
      <c r="V346" s="120"/>
      <c r="W346" s="142"/>
    </row>
    <row r="347" spans="5:23" x14ac:dyDescent="0.25">
      <c r="E347" s="27"/>
      <c r="F347" s="2"/>
      <c r="G347" s="2"/>
      <c r="H347" s="142"/>
      <c r="I347" s="120"/>
      <c r="J347" s="120"/>
      <c r="L347" s="120"/>
      <c r="M347" s="120"/>
      <c r="N347" s="142"/>
      <c r="O347" s="120"/>
      <c r="P347" s="120"/>
      <c r="Q347" s="142"/>
      <c r="R347" s="120"/>
      <c r="S347" s="120"/>
      <c r="T347" s="142"/>
      <c r="U347" s="120"/>
      <c r="V347" s="120"/>
      <c r="W347" s="142"/>
    </row>
    <row r="348" spans="5:23" x14ac:dyDescent="0.25">
      <c r="E348" s="27"/>
      <c r="F348" s="2"/>
      <c r="G348" s="2"/>
      <c r="H348" s="142"/>
      <c r="I348" s="120"/>
      <c r="J348" s="120"/>
      <c r="L348" s="120"/>
      <c r="M348" s="120"/>
      <c r="N348" s="142"/>
      <c r="O348" s="120"/>
      <c r="P348" s="120"/>
      <c r="Q348" s="142"/>
      <c r="R348" s="120"/>
      <c r="S348" s="120"/>
      <c r="T348" s="142"/>
      <c r="U348" s="120"/>
      <c r="V348" s="120"/>
      <c r="W348" s="142"/>
    </row>
    <row r="349" spans="5:23" x14ac:dyDescent="0.25">
      <c r="E349" s="27"/>
      <c r="F349" s="2"/>
      <c r="G349" s="2"/>
      <c r="H349" s="142"/>
      <c r="I349" s="120"/>
      <c r="J349" s="120"/>
      <c r="L349" s="120"/>
      <c r="M349" s="120"/>
      <c r="N349" s="142"/>
      <c r="O349" s="120"/>
      <c r="P349" s="120"/>
      <c r="Q349" s="142"/>
      <c r="R349" s="120"/>
      <c r="S349" s="120"/>
      <c r="T349" s="142"/>
      <c r="U349" s="120"/>
      <c r="V349" s="120"/>
      <c r="W349" s="142"/>
    </row>
    <row r="350" spans="5:23" x14ac:dyDescent="0.25">
      <c r="E350" s="27"/>
      <c r="F350" s="2"/>
      <c r="G350" s="2"/>
      <c r="H350" s="142"/>
      <c r="I350" s="120"/>
      <c r="J350" s="120"/>
      <c r="L350" s="120"/>
      <c r="M350" s="120"/>
      <c r="N350" s="142"/>
      <c r="O350" s="120"/>
      <c r="P350" s="120"/>
      <c r="Q350" s="142"/>
      <c r="R350" s="120"/>
      <c r="S350" s="120"/>
      <c r="T350" s="142"/>
      <c r="U350" s="120"/>
      <c r="V350" s="120"/>
      <c r="W350" s="142"/>
    </row>
    <row r="351" spans="5:23" x14ac:dyDescent="0.25">
      <c r="E351" s="27"/>
      <c r="F351" s="2"/>
      <c r="G351" s="2"/>
      <c r="H351" s="142"/>
      <c r="I351" s="120"/>
      <c r="J351" s="120"/>
      <c r="L351" s="120"/>
      <c r="M351" s="120"/>
      <c r="N351" s="142"/>
      <c r="O351" s="120"/>
      <c r="P351" s="120"/>
      <c r="Q351" s="142"/>
      <c r="R351" s="120"/>
      <c r="S351" s="120"/>
      <c r="T351" s="142"/>
      <c r="U351" s="120"/>
      <c r="V351" s="120"/>
      <c r="W351" s="142"/>
    </row>
    <row r="352" spans="5:23" x14ac:dyDescent="0.25">
      <c r="E352" s="27"/>
      <c r="F352" s="2"/>
      <c r="G352" s="2"/>
      <c r="H352" s="142"/>
      <c r="I352" s="120"/>
      <c r="J352" s="120"/>
      <c r="L352" s="120"/>
      <c r="M352" s="120"/>
      <c r="N352" s="142"/>
      <c r="O352" s="120"/>
      <c r="P352" s="120"/>
      <c r="Q352" s="142"/>
      <c r="R352" s="120"/>
      <c r="S352" s="120"/>
      <c r="T352" s="142"/>
      <c r="U352" s="120"/>
      <c r="V352" s="120"/>
      <c r="W352" s="142"/>
    </row>
    <row r="353" spans="5:23" x14ac:dyDescent="0.25">
      <c r="E353" s="27"/>
      <c r="F353" s="2"/>
      <c r="G353" s="2"/>
      <c r="H353" s="142"/>
      <c r="I353" s="120"/>
      <c r="J353" s="120"/>
      <c r="L353" s="120"/>
      <c r="M353" s="120"/>
      <c r="N353" s="142"/>
      <c r="O353" s="120"/>
      <c r="P353" s="120"/>
      <c r="Q353" s="142"/>
      <c r="R353" s="120"/>
      <c r="S353" s="120"/>
      <c r="T353" s="142"/>
      <c r="U353" s="120"/>
      <c r="V353" s="120"/>
      <c r="W353" s="142"/>
    </row>
    <row r="354" spans="5:23" x14ac:dyDescent="0.25">
      <c r="E354" s="27"/>
      <c r="F354" s="2"/>
      <c r="G354" s="2"/>
      <c r="H354" s="142"/>
      <c r="I354" s="120"/>
      <c r="J354" s="120"/>
      <c r="L354" s="120"/>
      <c r="M354" s="120"/>
      <c r="N354" s="142"/>
      <c r="O354" s="120"/>
      <c r="P354" s="120"/>
      <c r="Q354" s="142"/>
      <c r="R354" s="120"/>
      <c r="S354" s="120"/>
      <c r="T354" s="142"/>
      <c r="U354" s="120"/>
      <c r="V354" s="120"/>
      <c r="W354" s="142"/>
    </row>
    <row r="355" spans="5:23" x14ac:dyDescent="0.25">
      <c r="E355" s="27"/>
      <c r="F355" s="2"/>
      <c r="G355" s="2"/>
      <c r="H355" s="142"/>
      <c r="I355" s="120"/>
      <c r="J355" s="120"/>
      <c r="L355" s="120"/>
      <c r="M355" s="120"/>
      <c r="N355" s="142"/>
      <c r="O355" s="120"/>
      <c r="P355" s="120"/>
      <c r="Q355" s="142"/>
      <c r="R355" s="120"/>
      <c r="S355" s="120"/>
      <c r="T355" s="142"/>
      <c r="U355" s="120"/>
      <c r="V355" s="120"/>
      <c r="W355" s="142"/>
    </row>
    <row r="356" spans="5:23" x14ac:dyDescent="0.25">
      <c r="E356" s="27"/>
      <c r="F356" s="2"/>
      <c r="G356" s="2"/>
      <c r="H356" s="142"/>
      <c r="I356" s="120"/>
      <c r="J356" s="120"/>
      <c r="L356" s="120"/>
      <c r="M356" s="120"/>
      <c r="N356" s="142"/>
      <c r="O356" s="120"/>
      <c r="P356" s="120"/>
      <c r="Q356" s="142"/>
      <c r="R356" s="120"/>
      <c r="S356" s="120"/>
      <c r="T356" s="142"/>
      <c r="U356" s="120"/>
      <c r="V356" s="120"/>
      <c r="W356" s="142"/>
    </row>
    <row r="357" spans="5:23" x14ac:dyDescent="0.25">
      <c r="E357" s="27"/>
      <c r="F357" s="2"/>
      <c r="G357" s="2"/>
      <c r="H357" s="142"/>
      <c r="I357" s="120"/>
      <c r="J357" s="120"/>
      <c r="L357" s="120"/>
      <c r="M357" s="120"/>
      <c r="N357" s="142"/>
      <c r="O357" s="120"/>
      <c r="P357" s="120"/>
      <c r="Q357" s="142"/>
      <c r="R357" s="120"/>
      <c r="S357" s="120"/>
      <c r="T357" s="142"/>
      <c r="U357" s="120"/>
      <c r="V357" s="120"/>
      <c r="W357" s="142"/>
    </row>
    <row r="358" spans="5:23" x14ac:dyDescent="0.25">
      <c r="E358" s="27"/>
      <c r="F358" s="2"/>
      <c r="G358" s="2"/>
      <c r="H358" s="142"/>
      <c r="I358" s="120"/>
      <c r="J358" s="120"/>
      <c r="L358" s="120"/>
      <c r="M358" s="120"/>
      <c r="N358" s="142"/>
      <c r="O358" s="120"/>
      <c r="P358" s="120"/>
      <c r="Q358" s="142"/>
      <c r="R358" s="120"/>
      <c r="S358" s="120"/>
      <c r="T358" s="142"/>
      <c r="U358" s="120"/>
      <c r="V358" s="120"/>
      <c r="W358" s="142"/>
    </row>
    <row r="359" spans="5:23" x14ac:dyDescent="0.25">
      <c r="E359" s="27"/>
      <c r="F359" s="2"/>
      <c r="G359" s="2"/>
      <c r="H359" s="142"/>
      <c r="I359" s="120"/>
      <c r="J359" s="120"/>
      <c r="L359" s="120"/>
      <c r="M359" s="120"/>
      <c r="N359" s="142"/>
      <c r="O359" s="120"/>
      <c r="P359" s="120"/>
      <c r="Q359" s="142"/>
      <c r="R359" s="120"/>
      <c r="S359" s="120"/>
      <c r="T359" s="142"/>
      <c r="U359" s="120"/>
      <c r="V359" s="120"/>
      <c r="W359" s="142"/>
    </row>
    <row r="360" spans="5:23" x14ac:dyDescent="0.25">
      <c r="E360" s="27"/>
      <c r="F360" s="2"/>
      <c r="G360" s="2"/>
      <c r="H360" s="142"/>
      <c r="I360" s="120"/>
      <c r="J360" s="120"/>
      <c r="L360" s="120"/>
      <c r="M360" s="120"/>
      <c r="N360" s="142"/>
      <c r="O360" s="120"/>
      <c r="P360" s="120"/>
      <c r="Q360" s="142"/>
      <c r="R360" s="120"/>
      <c r="S360" s="120"/>
      <c r="T360" s="142"/>
      <c r="U360" s="120"/>
      <c r="V360" s="120"/>
      <c r="W360" s="142"/>
    </row>
    <row r="361" spans="5:23" x14ac:dyDescent="0.25">
      <c r="E361" s="27"/>
      <c r="F361" s="2"/>
      <c r="G361" s="2"/>
      <c r="H361" s="142"/>
      <c r="I361" s="120"/>
      <c r="J361" s="120"/>
      <c r="L361" s="120"/>
      <c r="M361" s="120"/>
      <c r="N361" s="142"/>
      <c r="O361" s="120"/>
      <c r="P361" s="120"/>
      <c r="Q361" s="142"/>
      <c r="R361" s="120"/>
      <c r="S361" s="120"/>
      <c r="T361" s="142"/>
      <c r="U361" s="120"/>
      <c r="V361" s="120"/>
      <c r="W361" s="142"/>
    </row>
    <row r="362" spans="5:23" x14ac:dyDescent="0.25">
      <c r="E362" s="27"/>
      <c r="F362" s="2"/>
      <c r="G362" s="2"/>
      <c r="H362" s="142"/>
      <c r="I362" s="120"/>
      <c r="J362" s="120"/>
      <c r="L362" s="120"/>
      <c r="M362" s="120"/>
      <c r="N362" s="142"/>
      <c r="O362" s="120"/>
      <c r="P362" s="120"/>
      <c r="Q362" s="142"/>
      <c r="R362" s="120"/>
      <c r="S362" s="120"/>
      <c r="T362" s="142"/>
      <c r="U362" s="120"/>
      <c r="V362" s="120"/>
      <c r="W362" s="142"/>
    </row>
    <row r="363" spans="5:23" x14ac:dyDescent="0.25">
      <c r="E363" s="27"/>
      <c r="F363" s="2"/>
      <c r="G363" s="2"/>
      <c r="H363" s="142"/>
      <c r="I363" s="120"/>
      <c r="J363" s="120"/>
      <c r="L363" s="120"/>
      <c r="M363" s="120"/>
      <c r="N363" s="142"/>
      <c r="O363" s="120"/>
      <c r="P363" s="120"/>
      <c r="Q363" s="142"/>
      <c r="R363" s="120"/>
      <c r="S363" s="120"/>
      <c r="T363" s="142"/>
      <c r="U363" s="120"/>
      <c r="V363" s="120"/>
      <c r="W363" s="142"/>
    </row>
    <row r="364" spans="5:23" x14ac:dyDescent="0.25">
      <c r="E364" s="27"/>
      <c r="F364" s="2"/>
      <c r="G364" s="2"/>
      <c r="H364" s="142"/>
      <c r="I364" s="120"/>
      <c r="J364" s="120"/>
      <c r="L364" s="120"/>
      <c r="M364" s="120"/>
      <c r="N364" s="142"/>
      <c r="O364" s="120"/>
      <c r="P364" s="120"/>
      <c r="Q364" s="142"/>
      <c r="R364" s="120"/>
      <c r="S364" s="120"/>
      <c r="T364" s="142"/>
      <c r="U364" s="120"/>
      <c r="V364" s="120"/>
      <c r="W364" s="142"/>
    </row>
    <row r="365" spans="5:23" x14ac:dyDescent="0.25">
      <c r="E365" s="27"/>
      <c r="F365" s="2"/>
      <c r="G365" s="2"/>
      <c r="H365" s="142"/>
      <c r="I365" s="120"/>
      <c r="J365" s="120"/>
      <c r="L365" s="120"/>
      <c r="M365" s="120"/>
      <c r="N365" s="142"/>
      <c r="O365" s="120"/>
      <c r="P365" s="120"/>
      <c r="Q365" s="142"/>
      <c r="R365" s="120"/>
      <c r="S365" s="120"/>
      <c r="T365" s="142"/>
      <c r="U365" s="120"/>
      <c r="V365" s="120"/>
      <c r="W365" s="142"/>
    </row>
    <row r="366" spans="5:23" x14ac:dyDescent="0.25">
      <c r="E366" s="27"/>
      <c r="F366" s="2"/>
      <c r="G366" s="2"/>
      <c r="H366" s="142"/>
      <c r="I366" s="120"/>
      <c r="J366" s="120"/>
      <c r="L366" s="120"/>
      <c r="M366" s="120"/>
      <c r="N366" s="142"/>
      <c r="O366" s="120"/>
      <c r="P366" s="120"/>
      <c r="Q366" s="142"/>
      <c r="R366" s="120"/>
      <c r="S366" s="120"/>
      <c r="T366" s="142"/>
      <c r="U366" s="120"/>
      <c r="V366" s="120"/>
      <c r="W366" s="142"/>
    </row>
    <row r="367" spans="5:23" x14ac:dyDescent="0.25">
      <c r="E367" s="27"/>
      <c r="F367" s="2"/>
      <c r="G367" s="2"/>
      <c r="H367" s="142"/>
      <c r="I367" s="120"/>
      <c r="J367" s="120"/>
      <c r="L367" s="120"/>
      <c r="M367" s="120"/>
      <c r="N367" s="142"/>
      <c r="O367" s="120"/>
      <c r="P367" s="120"/>
      <c r="Q367" s="142"/>
      <c r="R367" s="120"/>
      <c r="S367" s="120"/>
      <c r="T367" s="142"/>
      <c r="U367" s="120"/>
      <c r="V367" s="120"/>
      <c r="W367" s="142"/>
    </row>
    <row r="368" spans="5:23" x14ac:dyDescent="0.25">
      <c r="E368" s="27"/>
      <c r="F368" s="2"/>
      <c r="G368" s="2"/>
      <c r="H368" s="142"/>
      <c r="I368" s="120"/>
      <c r="J368" s="120"/>
      <c r="L368" s="120"/>
      <c r="M368" s="120"/>
      <c r="N368" s="142"/>
      <c r="O368" s="120"/>
      <c r="P368" s="120"/>
      <c r="Q368" s="142"/>
      <c r="R368" s="120"/>
      <c r="S368" s="120"/>
      <c r="T368" s="142"/>
      <c r="U368" s="120"/>
      <c r="V368" s="120"/>
      <c r="W368" s="142"/>
    </row>
    <row r="369" spans="5:23" x14ac:dyDescent="0.25">
      <c r="E369" s="27"/>
      <c r="F369" s="2"/>
      <c r="G369" s="2"/>
      <c r="H369" s="142"/>
      <c r="I369" s="120"/>
      <c r="J369" s="120"/>
      <c r="L369" s="120"/>
      <c r="M369" s="120"/>
      <c r="N369" s="142"/>
      <c r="O369" s="120"/>
      <c r="P369" s="120"/>
      <c r="Q369" s="142"/>
      <c r="R369" s="120"/>
      <c r="S369" s="120"/>
      <c r="T369" s="142"/>
      <c r="U369" s="120"/>
      <c r="V369" s="120"/>
      <c r="W369" s="142"/>
    </row>
    <row r="370" spans="5:23" x14ac:dyDescent="0.25">
      <c r="E370" s="27"/>
      <c r="F370" s="2"/>
      <c r="G370" s="2"/>
      <c r="H370" s="142"/>
      <c r="I370" s="120"/>
      <c r="J370" s="120"/>
      <c r="L370" s="120"/>
      <c r="M370" s="120"/>
      <c r="N370" s="142"/>
      <c r="O370" s="120"/>
      <c r="P370" s="120"/>
      <c r="Q370" s="142"/>
      <c r="R370" s="120"/>
      <c r="S370" s="120"/>
      <c r="T370" s="142"/>
      <c r="U370" s="120"/>
      <c r="V370" s="120"/>
      <c r="W370" s="142"/>
    </row>
    <row r="371" spans="5:23" x14ac:dyDescent="0.25">
      <c r="E371" s="27"/>
      <c r="F371" s="2"/>
      <c r="G371" s="2"/>
      <c r="H371" s="142"/>
      <c r="I371" s="120"/>
      <c r="J371" s="120"/>
      <c r="L371" s="120"/>
      <c r="M371" s="120"/>
      <c r="N371" s="142"/>
      <c r="O371" s="120"/>
      <c r="P371" s="120"/>
      <c r="Q371" s="142"/>
      <c r="R371" s="120"/>
      <c r="S371" s="120"/>
      <c r="T371" s="142"/>
      <c r="U371" s="120"/>
      <c r="V371" s="120"/>
      <c r="W371" s="142"/>
    </row>
    <row r="372" spans="5:23" x14ac:dyDescent="0.25">
      <c r="E372" s="27"/>
      <c r="F372" s="2"/>
      <c r="G372" s="2"/>
      <c r="H372" s="142"/>
      <c r="I372" s="120"/>
      <c r="J372" s="120"/>
      <c r="L372" s="120"/>
      <c r="M372" s="120"/>
      <c r="N372" s="142"/>
      <c r="O372" s="120"/>
      <c r="P372" s="120"/>
      <c r="Q372" s="142"/>
      <c r="R372" s="120"/>
      <c r="S372" s="120"/>
      <c r="T372" s="142"/>
      <c r="U372" s="120"/>
      <c r="V372" s="120"/>
      <c r="W372" s="142"/>
    </row>
    <row r="373" spans="5:23" x14ac:dyDescent="0.25">
      <c r="E373" s="27"/>
      <c r="F373" s="2"/>
      <c r="G373" s="2"/>
      <c r="H373" s="142"/>
      <c r="I373" s="120"/>
      <c r="J373" s="120"/>
      <c r="L373" s="120"/>
      <c r="M373" s="120"/>
      <c r="N373" s="142"/>
      <c r="O373" s="120"/>
      <c r="P373" s="120"/>
      <c r="Q373" s="142"/>
      <c r="R373" s="120"/>
      <c r="S373" s="120"/>
      <c r="T373" s="142"/>
      <c r="U373" s="120"/>
      <c r="V373" s="120"/>
      <c r="W373" s="142"/>
    </row>
    <row r="374" spans="5:23" x14ac:dyDescent="0.25">
      <c r="E374" s="27"/>
      <c r="F374" s="2"/>
      <c r="G374" s="2"/>
      <c r="H374" s="142"/>
      <c r="I374" s="120"/>
      <c r="J374" s="120"/>
      <c r="L374" s="120"/>
      <c r="M374" s="120"/>
      <c r="N374" s="142"/>
      <c r="O374" s="120"/>
      <c r="P374" s="120"/>
      <c r="Q374" s="142"/>
      <c r="R374" s="120"/>
      <c r="S374" s="120"/>
      <c r="T374" s="142"/>
      <c r="U374" s="120"/>
      <c r="V374" s="120"/>
      <c r="W374" s="142"/>
    </row>
    <row r="375" spans="5:23" x14ac:dyDescent="0.25">
      <c r="E375" s="27"/>
      <c r="F375" s="2"/>
      <c r="G375" s="2"/>
      <c r="H375" s="142"/>
      <c r="I375" s="120"/>
      <c r="J375" s="120"/>
      <c r="L375" s="120"/>
      <c r="M375" s="120"/>
      <c r="N375" s="142"/>
      <c r="O375" s="120"/>
      <c r="P375" s="120"/>
      <c r="Q375" s="142"/>
      <c r="R375" s="120"/>
      <c r="S375" s="120"/>
      <c r="T375" s="142"/>
      <c r="U375" s="120"/>
      <c r="V375" s="120"/>
      <c r="W375" s="142"/>
    </row>
    <row r="376" spans="5:23" x14ac:dyDescent="0.25">
      <c r="E376" s="27"/>
      <c r="F376" s="2"/>
      <c r="G376" s="2"/>
      <c r="H376" s="142"/>
      <c r="I376" s="120"/>
      <c r="J376" s="120"/>
      <c r="L376" s="120"/>
      <c r="M376" s="120"/>
      <c r="N376" s="142"/>
      <c r="O376" s="120"/>
      <c r="P376" s="120"/>
      <c r="Q376" s="142"/>
      <c r="R376" s="120"/>
      <c r="S376" s="120"/>
      <c r="T376" s="142"/>
      <c r="U376" s="120"/>
      <c r="V376" s="120"/>
      <c r="W376" s="142"/>
    </row>
    <row r="377" spans="5:23" x14ac:dyDescent="0.25">
      <c r="E377" s="27"/>
      <c r="F377" s="2"/>
      <c r="G377" s="2"/>
      <c r="H377" s="142"/>
      <c r="I377" s="120"/>
      <c r="J377" s="120"/>
      <c r="L377" s="120"/>
      <c r="M377" s="120"/>
      <c r="N377" s="142"/>
      <c r="O377" s="120"/>
      <c r="P377" s="120"/>
      <c r="Q377" s="142"/>
      <c r="R377" s="120"/>
      <c r="S377" s="120"/>
      <c r="T377" s="142"/>
      <c r="U377" s="120"/>
      <c r="V377" s="120"/>
      <c r="W377" s="142"/>
    </row>
    <row r="378" spans="5:23" x14ac:dyDescent="0.25">
      <c r="E378" s="27"/>
      <c r="F378" s="2"/>
      <c r="G378" s="2"/>
      <c r="H378" s="142"/>
      <c r="I378" s="120"/>
      <c r="J378" s="120"/>
      <c r="L378" s="120"/>
      <c r="M378" s="120"/>
      <c r="N378" s="142"/>
      <c r="O378" s="120"/>
      <c r="P378" s="120"/>
      <c r="Q378" s="142"/>
      <c r="R378" s="120"/>
      <c r="S378" s="120"/>
      <c r="T378" s="142"/>
      <c r="U378" s="120"/>
      <c r="V378" s="120"/>
      <c r="W378" s="142"/>
    </row>
    <row r="379" spans="5:23" x14ac:dyDescent="0.25">
      <c r="E379" s="27"/>
      <c r="F379" s="2"/>
      <c r="G379" s="2"/>
      <c r="H379" s="142"/>
      <c r="I379" s="120"/>
      <c r="J379" s="120"/>
      <c r="L379" s="120"/>
      <c r="M379" s="120"/>
      <c r="N379" s="142"/>
      <c r="O379" s="120"/>
      <c r="P379" s="120"/>
      <c r="Q379" s="142"/>
      <c r="R379" s="120"/>
      <c r="S379" s="120"/>
      <c r="T379" s="142"/>
      <c r="U379" s="120"/>
      <c r="V379" s="120"/>
      <c r="W379" s="142"/>
    </row>
    <row r="380" spans="5:23" x14ac:dyDescent="0.25">
      <c r="E380" s="27"/>
      <c r="F380" s="2"/>
      <c r="G380" s="2"/>
      <c r="H380" s="142"/>
      <c r="I380" s="120"/>
      <c r="J380" s="120"/>
      <c r="L380" s="120"/>
      <c r="M380" s="120"/>
      <c r="N380" s="142"/>
      <c r="O380" s="120"/>
      <c r="P380" s="120"/>
      <c r="Q380" s="142"/>
      <c r="R380" s="120"/>
      <c r="S380" s="120"/>
      <c r="T380" s="142"/>
      <c r="U380" s="120"/>
      <c r="V380" s="120"/>
      <c r="W380" s="142"/>
    </row>
    <row r="381" spans="5:23" x14ac:dyDescent="0.25">
      <c r="E381" s="27"/>
      <c r="F381" s="2"/>
      <c r="G381" s="2"/>
      <c r="H381" s="142"/>
      <c r="I381" s="120"/>
      <c r="J381" s="120"/>
      <c r="L381" s="120"/>
      <c r="M381" s="120"/>
      <c r="N381" s="142"/>
      <c r="O381" s="120"/>
      <c r="P381" s="120"/>
      <c r="Q381" s="142"/>
      <c r="R381" s="120"/>
      <c r="S381" s="120"/>
      <c r="T381" s="142"/>
      <c r="U381" s="120"/>
      <c r="V381" s="120"/>
      <c r="W381" s="142"/>
    </row>
    <row r="382" spans="5:23" x14ac:dyDescent="0.25">
      <c r="E382" s="27"/>
      <c r="F382" s="2"/>
      <c r="G382" s="2"/>
      <c r="H382" s="142"/>
      <c r="I382" s="120"/>
      <c r="J382" s="120"/>
      <c r="L382" s="120"/>
      <c r="M382" s="120"/>
      <c r="N382" s="142"/>
      <c r="O382" s="120"/>
      <c r="P382" s="120"/>
      <c r="Q382" s="142"/>
      <c r="R382" s="120"/>
      <c r="S382" s="120"/>
      <c r="T382" s="142"/>
      <c r="U382" s="120"/>
      <c r="V382" s="120"/>
      <c r="W382" s="142"/>
    </row>
    <row r="383" spans="5:23" x14ac:dyDescent="0.25">
      <c r="E383" s="27"/>
      <c r="F383" s="2"/>
      <c r="G383" s="2"/>
      <c r="H383" s="142"/>
      <c r="I383" s="120"/>
      <c r="J383" s="120"/>
      <c r="L383" s="120"/>
      <c r="M383" s="120"/>
      <c r="N383" s="142"/>
      <c r="O383" s="120"/>
      <c r="P383" s="120"/>
      <c r="Q383" s="142"/>
      <c r="R383" s="120"/>
      <c r="S383" s="120"/>
      <c r="T383" s="142"/>
      <c r="U383" s="120"/>
      <c r="V383" s="120"/>
      <c r="W383" s="142"/>
    </row>
    <row r="384" spans="5:23" x14ac:dyDescent="0.25">
      <c r="E384" s="27"/>
      <c r="F384" s="2"/>
      <c r="G384" s="2"/>
      <c r="H384" s="142"/>
      <c r="I384" s="120"/>
      <c r="J384" s="120"/>
      <c r="L384" s="120"/>
      <c r="M384" s="120"/>
      <c r="N384" s="142"/>
      <c r="O384" s="120"/>
      <c r="P384" s="120"/>
      <c r="Q384" s="142"/>
      <c r="R384" s="120"/>
      <c r="S384" s="120"/>
      <c r="T384" s="142"/>
      <c r="U384" s="120"/>
      <c r="V384" s="120"/>
      <c r="W384" s="142"/>
    </row>
    <row r="385" spans="5:23" x14ac:dyDescent="0.25">
      <c r="E385" s="27"/>
      <c r="F385" s="2"/>
      <c r="G385" s="2"/>
      <c r="H385" s="142"/>
      <c r="I385" s="120"/>
      <c r="J385" s="120"/>
      <c r="L385" s="120"/>
      <c r="M385" s="120"/>
      <c r="N385" s="142"/>
      <c r="O385" s="120"/>
      <c r="P385" s="120"/>
      <c r="Q385" s="142"/>
      <c r="R385" s="120"/>
      <c r="S385" s="120"/>
      <c r="T385" s="142"/>
      <c r="U385" s="120"/>
      <c r="V385" s="120"/>
      <c r="W385" s="142"/>
    </row>
    <row r="386" spans="5:23" x14ac:dyDescent="0.25">
      <c r="E386" s="27"/>
      <c r="F386" s="2"/>
      <c r="G386" s="2"/>
      <c r="H386" s="142"/>
      <c r="I386" s="120"/>
      <c r="J386" s="120"/>
      <c r="L386" s="120"/>
      <c r="M386" s="120"/>
      <c r="N386" s="142"/>
      <c r="O386" s="120"/>
      <c r="P386" s="120"/>
      <c r="Q386" s="142"/>
      <c r="R386" s="120"/>
      <c r="S386" s="120"/>
      <c r="T386" s="142"/>
      <c r="U386" s="120"/>
      <c r="V386" s="120"/>
      <c r="W386" s="142"/>
    </row>
    <row r="387" spans="5:23" x14ac:dyDescent="0.25">
      <c r="E387" s="27"/>
      <c r="F387" s="2"/>
      <c r="G387" s="2"/>
      <c r="H387" s="142"/>
      <c r="I387" s="120"/>
      <c r="J387" s="120"/>
      <c r="L387" s="120"/>
      <c r="M387" s="120"/>
      <c r="N387" s="142"/>
      <c r="O387" s="120"/>
      <c r="P387" s="120"/>
      <c r="Q387" s="142"/>
      <c r="R387" s="120"/>
      <c r="S387" s="120"/>
      <c r="T387" s="142"/>
      <c r="U387" s="120"/>
      <c r="V387" s="120"/>
      <c r="W387" s="142"/>
    </row>
    <row r="388" spans="5:23" x14ac:dyDescent="0.25">
      <c r="E388" s="27"/>
      <c r="F388" s="2"/>
      <c r="G388" s="2"/>
      <c r="H388" s="142"/>
      <c r="I388" s="120"/>
      <c r="J388" s="120"/>
      <c r="L388" s="120"/>
      <c r="M388" s="120"/>
      <c r="N388" s="142"/>
      <c r="O388" s="120"/>
      <c r="P388" s="120"/>
      <c r="Q388" s="142"/>
      <c r="R388" s="120"/>
      <c r="S388" s="120"/>
      <c r="T388" s="142"/>
      <c r="U388" s="120"/>
      <c r="V388" s="120"/>
      <c r="W388" s="142"/>
    </row>
    <row r="389" spans="5:23" x14ac:dyDescent="0.25">
      <c r="E389" s="27"/>
      <c r="F389" s="2"/>
      <c r="G389" s="2"/>
      <c r="H389" s="142"/>
      <c r="I389" s="120"/>
      <c r="J389" s="120"/>
      <c r="L389" s="120"/>
      <c r="M389" s="120"/>
      <c r="N389" s="142"/>
      <c r="O389" s="120"/>
      <c r="P389" s="120"/>
      <c r="Q389" s="142"/>
      <c r="R389" s="120"/>
      <c r="S389" s="120"/>
      <c r="T389" s="142"/>
      <c r="U389" s="120"/>
      <c r="V389" s="120"/>
      <c r="W389" s="142"/>
    </row>
    <row r="390" spans="5:23" x14ac:dyDescent="0.25">
      <c r="E390" s="27"/>
      <c r="F390" s="2"/>
      <c r="G390" s="2"/>
      <c r="H390" s="142"/>
      <c r="I390" s="120"/>
      <c r="J390" s="120"/>
      <c r="L390" s="120"/>
      <c r="M390" s="120"/>
      <c r="N390" s="142"/>
      <c r="O390" s="120"/>
      <c r="P390" s="120"/>
      <c r="Q390" s="142"/>
      <c r="R390" s="120"/>
      <c r="S390" s="120"/>
      <c r="T390" s="142"/>
      <c r="U390" s="120"/>
      <c r="V390" s="120"/>
      <c r="W390" s="142"/>
    </row>
    <row r="391" spans="5:23" x14ac:dyDescent="0.25">
      <c r="E391" s="27"/>
      <c r="F391" s="2"/>
      <c r="G391" s="2"/>
      <c r="H391" s="142"/>
      <c r="I391" s="120"/>
      <c r="J391" s="120"/>
      <c r="L391" s="120"/>
      <c r="M391" s="120"/>
      <c r="N391" s="142"/>
      <c r="O391" s="120"/>
      <c r="P391" s="120"/>
      <c r="Q391" s="142"/>
      <c r="R391" s="120"/>
      <c r="S391" s="120"/>
      <c r="T391" s="142"/>
      <c r="U391" s="120"/>
      <c r="V391" s="120"/>
      <c r="W391" s="142"/>
    </row>
    <row r="392" spans="5:23" x14ac:dyDescent="0.25">
      <c r="E392" s="27"/>
      <c r="F392" s="2"/>
      <c r="G392" s="2"/>
      <c r="H392" s="142"/>
      <c r="I392" s="120"/>
      <c r="J392" s="120"/>
      <c r="L392" s="120"/>
      <c r="M392" s="120"/>
      <c r="N392" s="142"/>
      <c r="O392" s="120"/>
      <c r="P392" s="120"/>
      <c r="Q392" s="142"/>
      <c r="R392" s="120"/>
      <c r="S392" s="120"/>
      <c r="T392" s="142"/>
      <c r="U392" s="120"/>
      <c r="V392" s="120"/>
      <c r="W392" s="142"/>
    </row>
    <row r="393" spans="5:23" x14ac:dyDescent="0.25">
      <c r="E393" s="27"/>
      <c r="F393" s="2"/>
      <c r="G393" s="2"/>
      <c r="H393" s="142"/>
      <c r="I393" s="120"/>
      <c r="J393" s="120"/>
      <c r="L393" s="120"/>
      <c r="M393" s="120"/>
      <c r="N393" s="142"/>
      <c r="O393" s="120"/>
      <c r="P393" s="120"/>
      <c r="Q393" s="142"/>
      <c r="R393" s="120"/>
      <c r="S393" s="120"/>
      <c r="T393" s="142"/>
      <c r="U393" s="120"/>
      <c r="V393" s="120"/>
      <c r="W393" s="142"/>
    </row>
    <row r="394" spans="5:23" x14ac:dyDescent="0.25">
      <c r="E394" s="27"/>
      <c r="F394" s="2"/>
      <c r="G394" s="2"/>
      <c r="H394" s="142"/>
      <c r="I394" s="120"/>
      <c r="J394" s="120"/>
      <c r="L394" s="120"/>
      <c r="M394" s="120"/>
      <c r="N394" s="142"/>
      <c r="O394" s="120"/>
      <c r="P394" s="120"/>
      <c r="Q394" s="142"/>
      <c r="R394" s="120"/>
      <c r="S394" s="120"/>
      <c r="T394" s="142"/>
      <c r="U394" s="120"/>
      <c r="V394" s="120"/>
      <c r="W394" s="142"/>
    </row>
    <row r="395" spans="5:23" x14ac:dyDescent="0.25">
      <c r="E395" s="27"/>
      <c r="F395" s="2"/>
      <c r="G395" s="2"/>
      <c r="H395" s="142"/>
      <c r="I395" s="120"/>
      <c r="J395" s="120"/>
      <c r="L395" s="120"/>
      <c r="M395" s="120"/>
      <c r="N395" s="142"/>
      <c r="O395" s="120"/>
      <c r="P395" s="120"/>
      <c r="Q395" s="142"/>
      <c r="R395" s="120"/>
      <c r="S395" s="120"/>
      <c r="T395" s="142"/>
      <c r="U395" s="120"/>
      <c r="V395" s="120"/>
      <c r="W395" s="142"/>
    </row>
    <row r="396" spans="5:23" x14ac:dyDescent="0.25">
      <c r="E396" s="27"/>
      <c r="F396" s="2"/>
      <c r="G396" s="2"/>
      <c r="H396" s="142"/>
      <c r="I396" s="120"/>
      <c r="J396" s="120"/>
      <c r="L396" s="120"/>
      <c r="M396" s="120"/>
      <c r="N396" s="142"/>
      <c r="O396" s="120"/>
      <c r="P396" s="120"/>
      <c r="Q396" s="142"/>
      <c r="R396" s="120"/>
      <c r="S396" s="120"/>
      <c r="T396" s="142"/>
      <c r="U396" s="120"/>
      <c r="V396" s="120"/>
      <c r="W396" s="142"/>
    </row>
    <row r="397" spans="5:23" x14ac:dyDescent="0.25">
      <c r="E397" s="27"/>
      <c r="F397" s="2"/>
      <c r="G397" s="2"/>
      <c r="H397" s="142"/>
      <c r="I397" s="120"/>
      <c r="J397" s="120"/>
      <c r="L397" s="120"/>
      <c r="M397" s="120"/>
      <c r="N397" s="142"/>
      <c r="O397" s="120"/>
      <c r="P397" s="120"/>
      <c r="Q397" s="142"/>
      <c r="R397" s="120"/>
      <c r="S397" s="120"/>
      <c r="T397" s="142"/>
      <c r="U397" s="120"/>
      <c r="V397" s="120"/>
      <c r="W397" s="142"/>
    </row>
    <row r="398" spans="5:23" x14ac:dyDescent="0.25">
      <c r="E398" s="27"/>
      <c r="F398" s="2"/>
      <c r="G398" s="2"/>
      <c r="H398" s="142"/>
      <c r="I398" s="120"/>
      <c r="J398" s="120"/>
      <c r="L398" s="120"/>
      <c r="M398" s="120"/>
      <c r="N398" s="142"/>
      <c r="O398" s="120"/>
      <c r="P398" s="120"/>
      <c r="Q398" s="142"/>
      <c r="R398" s="120"/>
      <c r="S398" s="120"/>
      <c r="T398" s="142"/>
      <c r="U398" s="120"/>
      <c r="V398" s="120"/>
      <c r="W398" s="142"/>
    </row>
    <row r="399" spans="5:23" x14ac:dyDescent="0.25">
      <c r="E399" s="27"/>
      <c r="F399" s="2"/>
      <c r="G399" s="2"/>
      <c r="H399" s="142"/>
      <c r="I399" s="120"/>
      <c r="J399" s="120"/>
      <c r="L399" s="120"/>
      <c r="M399" s="120"/>
      <c r="N399" s="142"/>
      <c r="O399" s="120"/>
      <c r="P399" s="120"/>
      <c r="Q399" s="142"/>
      <c r="R399" s="120"/>
      <c r="S399" s="120"/>
      <c r="T399" s="142"/>
      <c r="U399" s="120"/>
      <c r="V399" s="120"/>
      <c r="W399" s="142"/>
    </row>
    <row r="400" spans="5:23" x14ac:dyDescent="0.25">
      <c r="E400" s="27"/>
      <c r="F400" s="2"/>
      <c r="G400" s="2"/>
      <c r="H400" s="142"/>
      <c r="I400" s="120"/>
      <c r="J400" s="120"/>
      <c r="L400" s="120"/>
      <c r="M400" s="120"/>
      <c r="N400" s="142"/>
      <c r="O400" s="120"/>
      <c r="P400" s="120"/>
      <c r="Q400" s="142"/>
      <c r="R400" s="120"/>
      <c r="S400" s="120"/>
      <c r="T400" s="142"/>
      <c r="U400" s="120"/>
      <c r="V400" s="120"/>
      <c r="W400" s="142"/>
    </row>
    <row r="401" spans="5:23" x14ac:dyDescent="0.25">
      <c r="E401" s="27"/>
      <c r="F401" s="2"/>
      <c r="G401" s="2"/>
      <c r="H401" s="142"/>
      <c r="I401" s="120"/>
      <c r="J401" s="120"/>
      <c r="L401" s="120"/>
      <c r="M401" s="120"/>
      <c r="N401" s="142"/>
      <c r="O401" s="120"/>
      <c r="P401" s="120"/>
      <c r="Q401" s="142"/>
      <c r="R401" s="120"/>
      <c r="S401" s="120"/>
      <c r="T401" s="142"/>
      <c r="U401" s="120"/>
      <c r="V401" s="120"/>
      <c r="W401" s="142"/>
    </row>
    <row r="402" spans="5:23" x14ac:dyDescent="0.25">
      <c r="E402" s="27"/>
      <c r="F402" s="2"/>
      <c r="G402" s="2"/>
      <c r="H402" s="142"/>
      <c r="I402" s="120"/>
      <c r="J402" s="120"/>
      <c r="L402" s="120"/>
      <c r="M402" s="120"/>
      <c r="N402" s="142"/>
      <c r="O402" s="120"/>
      <c r="P402" s="120"/>
      <c r="Q402" s="142"/>
      <c r="R402" s="120"/>
      <c r="S402" s="120"/>
      <c r="T402" s="142"/>
      <c r="U402" s="120"/>
      <c r="V402" s="120"/>
      <c r="W402" s="142"/>
    </row>
    <row r="403" spans="5:23" x14ac:dyDescent="0.25">
      <c r="E403" s="27"/>
      <c r="F403" s="2"/>
      <c r="G403" s="2"/>
      <c r="H403" s="142"/>
      <c r="I403" s="120"/>
      <c r="J403" s="120"/>
      <c r="L403" s="120"/>
      <c r="M403" s="120"/>
      <c r="N403" s="142"/>
      <c r="O403" s="120"/>
      <c r="P403" s="120"/>
      <c r="Q403" s="142"/>
      <c r="R403" s="120"/>
      <c r="S403" s="120"/>
      <c r="T403" s="142"/>
      <c r="U403" s="120"/>
      <c r="V403" s="120"/>
      <c r="W403" s="142"/>
    </row>
    <row r="404" spans="5:23" x14ac:dyDescent="0.25">
      <c r="E404" s="27"/>
      <c r="F404" s="2"/>
      <c r="G404" s="2"/>
      <c r="H404" s="142"/>
      <c r="I404" s="120"/>
      <c r="J404" s="120"/>
      <c r="L404" s="120"/>
      <c r="M404" s="120"/>
      <c r="N404" s="142"/>
      <c r="O404" s="120"/>
      <c r="P404" s="120"/>
      <c r="Q404" s="142"/>
      <c r="R404" s="120"/>
      <c r="S404" s="120"/>
      <c r="T404" s="142"/>
      <c r="U404" s="120"/>
      <c r="V404" s="120"/>
      <c r="W404" s="142"/>
    </row>
    <row r="405" spans="5:23" x14ac:dyDescent="0.25">
      <c r="E405" s="27"/>
      <c r="F405" s="2"/>
      <c r="G405" s="2"/>
      <c r="H405" s="142"/>
      <c r="I405" s="120"/>
      <c r="J405" s="120"/>
      <c r="L405" s="120"/>
      <c r="M405" s="120"/>
      <c r="N405" s="142"/>
      <c r="O405" s="120"/>
      <c r="P405" s="120"/>
      <c r="Q405" s="142"/>
      <c r="R405" s="120"/>
      <c r="S405" s="120"/>
      <c r="T405" s="142"/>
      <c r="U405" s="120"/>
      <c r="V405" s="120"/>
      <c r="W405" s="142"/>
    </row>
    <row r="406" spans="5:23" x14ac:dyDescent="0.25">
      <c r="E406" s="27"/>
      <c r="F406" s="2"/>
      <c r="G406" s="2"/>
      <c r="H406" s="142"/>
      <c r="I406" s="120"/>
      <c r="J406" s="120"/>
      <c r="L406" s="120"/>
      <c r="M406" s="120"/>
      <c r="N406" s="142"/>
      <c r="O406" s="120"/>
      <c r="P406" s="120"/>
      <c r="Q406" s="142"/>
      <c r="R406" s="120"/>
      <c r="S406" s="120"/>
      <c r="T406" s="142"/>
      <c r="U406" s="120"/>
      <c r="V406" s="120"/>
      <c r="W406" s="142"/>
    </row>
    <row r="407" spans="5:23" x14ac:dyDescent="0.25">
      <c r="E407" s="27"/>
      <c r="F407" s="2"/>
      <c r="G407" s="2"/>
      <c r="H407" s="142"/>
      <c r="I407" s="120"/>
      <c r="J407" s="120"/>
      <c r="L407" s="120"/>
      <c r="M407" s="120"/>
      <c r="N407" s="142"/>
      <c r="O407" s="120"/>
      <c r="P407" s="120"/>
      <c r="Q407" s="142"/>
      <c r="R407" s="120"/>
      <c r="S407" s="120"/>
      <c r="T407" s="142"/>
      <c r="U407" s="120"/>
      <c r="V407" s="120"/>
      <c r="W407" s="142"/>
    </row>
    <row r="408" spans="5:23" x14ac:dyDescent="0.25">
      <c r="E408" s="27"/>
      <c r="F408" s="2"/>
      <c r="G408" s="2"/>
      <c r="H408" s="142"/>
      <c r="I408" s="120"/>
      <c r="J408" s="120"/>
      <c r="L408" s="120"/>
      <c r="M408" s="120"/>
      <c r="N408" s="142"/>
      <c r="O408" s="120"/>
      <c r="P408" s="120"/>
      <c r="Q408" s="142"/>
      <c r="R408" s="120"/>
      <c r="S408" s="120"/>
      <c r="T408" s="142"/>
      <c r="U408" s="120"/>
      <c r="V408" s="120"/>
      <c r="W408" s="142"/>
    </row>
    <row r="409" spans="5:23" x14ac:dyDescent="0.25">
      <c r="E409" s="27"/>
      <c r="F409" s="2"/>
      <c r="G409" s="2"/>
      <c r="H409" s="142"/>
      <c r="I409" s="120"/>
      <c r="J409" s="120"/>
      <c r="L409" s="120"/>
      <c r="M409" s="120"/>
      <c r="N409" s="142"/>
      <c r="O409" s="120"/>
      <c r="P409" s="120"/>
      <c r="Q409" s="142"/>
      <c r="R409" s="120"/>
      <c r="S409" s="120"/>
      <c r="T409" s="142"/>
      <c r="U409" s="120"/>
      <c r="V409" s="120"/>
      <c r="W409" s="142"/>
    </row>
    <row r="410" spans="5:23" x14ac:dyDescent="0.25">
      <c r="E410" s="27"/>
      <c r="F410" s="2"/>
      <c r="G410" s="2"/>
      <c r="H410" s="142"/>
      <c r="I410" s="120"/>
      <c r="J410" s="120"/>
      <c r="L410" s="120"/>
      <c r="M410" s="120"/>
      <c r="N410" s="142"/>
      <c r="O410" s="120"/>
      <c r="P410" s="120"/>
      <c r="Q410" s="142"/>
      <c r="R410" s="120"/>
      <c r="S410" s="120"/>
      <c r="T410" s="142"/>
      <c r="U410" s="120"/>
      <c r="V410" s="120"/>
      <c r="W410" s="142"/>
    </row>
    <row r="411" spans="5:23" x14ac:dyDescent="0.25">
      <c r="E411" s="27"/>
      <c r="F411" s="2"/>
      <c r="G411" s="2"/>
      <c r="H411" s="142"/>
      <c r="I411" s="120"/>
      <c r="J411" s="120"/>
      <c r="L411" s="120"/>
      <c r="M411" s="120"/>
      <c r="N411" s="142"/>
      <c r="O411" s="120"/>
      <c r="P411" s="120"/>
      <c r="Q411" s="142"/>
      <c r="R411" s="120"/>
      <c r="S411" s="120"/>
      <c r="T411" s="142"/>
      <c r="U411" s="120"/>
      <c r="V411" s="120"/>
      <c r="W411" s="142"/>
    </row>
    <row r="412" spans="5:23" x14ac:dyDescent="0.25">
      <c r="E412" s="27"/>
      <c r="F412" s="2"/>
      <c r="G412" s="2"/>
      <c r="H412" s="142"/>
      <c r="I412" s="120"/>
      <c r="J412" s="120"/>
      <c r="L412" s="120"/>
      <c r="M412" s="120"/>
      <c r="N412" s="142"/>
      <c r="O412" s="120"/>
      <c r="P412" s="120"/>
      <c r="Q412" s="142"/>
      <c r="R412" s="120"/>
      <c r="S412" s="120"/>
      <c r="T412" s="142"/>
      <c r="U412" s="120"/>
      <c r="V412" s="120"/>
      <c r="W412" s="142"/>
    </row>
    <row r="413" spans="5:23" x14ac:dyDescent="0.25">
      <c r="E413" s="27"/>
      <c r="F413" s="2"/>
      <c r="G413" s="2"/>
      <c r="H413" s="142"/>
      <c r="I413" s="120"/>
      <c r="J413" s="120"/>
      <c r="L413" s="120"/>
      <c r="M413" s="120"/>
      <c r="N413" s="142"/>
      <c r="O413" s="120"/>
      <c r="P413" s="120"/>
      <c r="Q413" s="142"/>
      <c r="R413" s="120"/>
      <c r="S413" s="120"/>
      <c r="T413" s="142"/>
      <c r="U413" s="120"/>
      <c r="V413" s="120"/>
      <c r="W413" s="142"/>
    </row>
    <row r="414" spans="5:23" x14ac:dyDescent="0.25">
      <c r="E414" s="27"/>
      <c r="F414" s="2"/>
      <c r="G414" s="2"/>
      <c r="H414" s="142"/>
      <c r="I414" s="120"/>
      <c r="J414" s="120"/>
      <c r="L414" s="120"/>
      <c r="M414" s="120"/>
      <c r="N414" s="142"/>
      <c r="O414" s="120"/>
      <c r="P414" s="120"/>
      <c r="Q414" s="142"/>
      <c r="R414" s="120"/>
      <c r="S414" s="120"/>
      <c r="T414" s="142"/>
      <c r="U414" s="120"/>
      <c r="V414" s="120"/>
      <c r="W414" s="142"/>
    </row>
    <row r="415" spans="5:23" x14ac:dyDescent="0.25">
      <c r="E415" s="27"/>
      <c r="F415" s="2"/>
      <c r="G415" s="2"/>
      <c r="H415" s="142"/>
      <c r="I415" s="120"/>
      <c r="J415" s="120"/>
      <c r="L415" s="120"/>
      <c r="M415" s="120"/>
      <c r="N415" s="142"/>
      <c r="O415" s="120"/>
      <c r="P415" s="120"/>
      <c r="Q415" s="142"/>
      <c r="R415" s="120"/>
      <c r="S415" s="120"/>
      <c r="T415" s="142"/>
      <c r="U415" s="120"/>
      <c r="V415" s="120"/>
      <c r="W415" s="142"/>
    </row>
    <row r="416" spans="5:23" x14ac:dyDescent="0.25">
      <c r="E416" s="27"/>
      <c r="F416" s="2"/>
      <c r="G416" s="2"/>
      <c r="H416" s="142"/>
      <c r="I416" s="120"/>
      <c r="J416" s="120"/>
      <c r="L416" s="120"/>
      <c r="M416" s="120"/>
      <c r="N416" s="142"/>
      <c r="O416" s="120"/>
      <c r="P416" s="120"/>
      <c r="Q416" s="142"/>
      <c r="R416" s="120"/>
      <c r="S416" s="120"/>
      <c r="T416" s="142"/>
      <c r="U416" s="120"/>
      <c r="V416" s="120"/>
      <c r="W416" s="142"/>
    </row>
    <row r="417" spans="5:23" x14ac:dyDescent="0.25">
      <c r="E417" s="27"/>
      <c r="F417" s="2"/>
      <c r="G417" s="2"/>
      <c r="H417" s="142"/>
      <c r="I417" s="120"/>
      <c r="J417" s="120"/>
      <c r="L417" s="120"/>
      <c r="M417" s="120"/>
      <c r="N417" s="142"/>
      <c r="O417" s="120"/>
      <c r="P417" s="120"/>
      <c r="Q417" s="142"/>
      <c r="R417" s="120"/>
      <c r="S417" s="120"/>
      <c r="T417" s="142"/>
      <c r="U417" s="120"/>
      <c r="V417" s="120"/>
      <c r="W417" s="142"/>
    </row>
    <row r="418" spans="5:23" x14ac:dyDescent="0.25">
      <c r="E418" s="27"/>
      <c r="F418" s="2"/>
      <c r="G418" s="2"/>
      <c r="H418" s="142"/>
      <c r="I418" s="120"/>
      <c r="J418" s="120"/>
      <c r="L418" s="120"/>
      <c r="M418" s="120"/>
      <c r="N418" s="142"/>
      <c r="O418" s="120"/>
      <c r="P418" s="120"/>
      <c r="Q418" s="142"/>
      <c r="R418" s="120"/>
      <c r="S418" s="120"/>
      <c r="T418" s="142"/>
      <c r="U418" s="120"/>
      <c r="V418" s="120"/>
      <c r="W418" s="142"/>
    </row>
    <row r="419" spans="5:23" x14ac:dyDescent="0.25">
      <c r="E419" s="27"/>
      <c r="F419" s="2"/>
      <c r="G419" s="2"/>
      <c r="H419" s="142"/>
      <c r="I419" s="120"/>
      <c r="J419" s="120"/>
      <c r="L419" s="120"/>
      <c r="M419" s="120"/>
      <c r="N419" s="142"/>
      <c r="O419" s="120"/>
      <c r="P419" s="120"/>
      <c r="Q419" s="142"/>
      <c r="R419" s="120"/>
      <c r="S419" s="120"/>
      <c r="T419" s="142"/>
      <c r="U419" s="120"/>
      <c r="V419" s="120"/>
      <c r="W419" s="142"/>
    </row>
    <row r="420" spans="5:23" x14ac:dyDescent="0.25">
      <c r="E420" s="27"/>
      <c r="F420" s="2"/>
      <c r="G420" s="2"/>
      <c r="H420" s="142"/>
      <c r="I420" s="120"/>
      <c r="J420" s="120"/>
      <c r="L420" s="120"/>
      <c r="M420" s="120"/>
      <c r="N420" s="142"/>
      <c r="O420" s="120"/>
      <c r="P420" s="120"/>
      <c r="Q420" s="142"/>
      <c r="R420" s="120"/>
      <c r="S420" s="120"/>
      <c r="T420" s="142"/>
      <c r="U420" s="120"/>
      <c r="V420" s="120"/>
      <c r="W420" s="142"/>
    </row>
    <row r="421" spans="5:23" x14ac:dyDescent="0.25">
      <c r="E421" s="27"/>
      <c r="F421" s="2"/>
      <c r="G421" s="2"/>
      <c r="H421" s="142"/>
      <c r="I421" s="120"/>
      <c r="J421" s="120"/>
      <c r="L421" s="120"/>
      <c r="M421" s="120"/>
      <c r="N421" s="142"/>
      <c r="O421" s="120"/>
      <c r="P421" s="120"/>
      <c r="Q421" s="142"/>
      <c r="R421" s="120"/>
      <c r="S421" s="120"/>
      <c r="T421" s="142"/>
      <c r="U421" s="120"/>
      <c r="V421" s="120"/>
      <c r="W421" s="142"/>
    </row>
    <row r="422" spans="5:23" x14ac:dyDescent="0.25">
      <c r="E422" s="27"/>
      <c r="F422" s="2"/>
      <c r="G422" s="2"/>
      <c r="H422" s="142"/>
      <c r="I422" s="120"/>
      <c r="J422" s="120"/>
      <c r="L422" s="120"/>
      <c r="M422" s="120"/>
      <c r="N422" s="142"/>
      <c r="O422" s="120"/>
      <c r="P422" s="120"/>
      <c r="Q422" s="142"/>
      <c r="R422" s="120"/>
      <c r="S422" s="120"/>
      <c r="T422" s="142"/>
      <c r="U422" s="120"/>
      <c r="V422" s="120"/>
      <c r="W422" s="142"/>
    </row>
    <row r="423" spans="5:23" x14ac:dyDescent="0.25">
      <c r="E423" s="27"/>
      <c r="F423" s="2"/>
      <c r="G423" s="2"/>
      <c r="H423" s="142"/>
      <c r="I423" s="120"/>
      <c r="J423" s="120"/>
      <c r="L423" s="120"/>
      <c r="M423" s="120"/>
      <c r="N423" s="142"/>
      <c r="O423" s="120"/>
      <c r="P423" s="120"/>
      <c r="Q423" s="142"/>
      <c r="R423" s="120"/>
      <c r="S423" s="120"/>
      <c r="T423" s="142"/>
      <c r="U423" s="120"/>
      <c r="V423" s="120"/>
      <c r="W423" s="142"/>
    </row>
    <row r="424" spans="5:23" x14ac:dyDescent="0.25">
      <c r="E424" s="27"/>
      <c r="F424" s="2"/>
      <c r="G424" s="2"/>
      <c r="H424" s="142"/>
      <c r="I424" s="120"/>
      <c r="J424" s="120"/>
      <c r="L424" s="120"/>
      <c r="M424" s="120"/>
      <c r="N424" s="142"/>
      <c r="O424" s="120"/>
      <c r="P424" s="120"/>
      <c r="Q424" s="142"/>
      <c r="R424" s="120"/>
      <c r="S424" s="120"/>
      <c r="T424" s="142"/>
      <c r="U424" s="120"/>
      <c r="V424" s="120"/>
      <c r="W424" s="142"/>
    </row>
    <row r="425" spans="5:23" x14ac:dyDescent="0.25">
      <c r="E425" s="27"/>
      <c r="F425" s="2"/>
      <c r="G425" s="2"/>
      <c r="H425" s="142"/>
      <c r="I425" s="120"/>
      <c r="J425" s="120"/>
      <c r="L425" s="120"/>
      <c r="M425" s="120"/>
      <c r="N425" s="142"/>
      <c r="O425" s="120"/>
      <c r="P425" s="120"/>
      <c r="Q425" s="142"/>
      <c r="R425" s="120"/>
      <c r="S425" s="120"/>
      <c r="T425" s="142"/>
      <c r="U425" s="120"/>
      <c r="V425" s="120"/>
      <c r="W425" s="142"/>
    </row>
    <row r="426" spans="5:23" x14ac:dyDescent="0.25">
      <c r="E426" s="27"/>
      <c r="F426" s="2"/>
      <c r="G426" s="2"/>
      <c r="H426" s="142"/>
      <c r="I426" s="120"/>
      <c r="J426" s="120"/>
      <c r="L426" s="120"/>
      <c r="M426" s="120"/>
      <c r="N426" s="142"/>
      <c r="O426" s="120"/>
      <c r="P426" s="120"/>
      <c r="Q426" s="142"/>
      <c r="R426" s="120"/>
      <c r="S426" s="120"/>
      <c r="T426" s="142"/>
      <c r="U426" s="120"/>
      <c r="V426" s="120"/>
      <c r="W426" s="142"/>
    </row>
    <row r="427" spans="5:23" x14ac:dyDescent="0.25">
      <c r="E427" s="27"/>
      <c r="F427" s="2"/>
      <c r="G427" s="2"/>
      <c r="H427" s="142"/>
      <c r="I427" s="120"/>
      <c r="J427" s="120"/>
      <c r="L427" s="120"/>
      <c r="M427" s="120"/>
      <c r="N427" s="142"/>
      <c r="O427" s="120"/>
      <c r="P427" s="120"/>
      <c r="Q427" s="142"/>
      <c r="R427" s="120"/>
      <c r="S427" s="120"/>
      <c r="T427" s="142"/>
      <c r="U427" s="120"/>
      <c r="V427" s="120"/>
      <c r="W427" s="142"/>
    </row>
    <row r="428" spans="5:23" x14ac:dyDescent="0.25">
      <c r="E428" s="27"/>
      <c r="F428" s="2"/>
      <c r="G428" s="2"/>
      <c r="H428" s="142"/>
      <c r="I428" s="120"/>
      <c r="J428" s="120"/>
      <c r="L428" s="120"/>
      <c r="M428" s="120"/>
      <c r="N428" s="142"/>
      <c r="O428" s="120"/>
      <c r="P428" s="120"/>
      <c r="Q428" s="142"/>
      <c r="R428" s="120"/>
      <c r="S428" s="120"/>
      <c r="T428" s="142"/>
      <c r="U428" s="120"/>
      <c r="V428" s="120"/>
      <c r="W428" s="142"/>
    </row>
    <row r="429" spans="5:23" x14ac:dyDescent="0.25">
      <c r="E429" s="27"/>
      <c r="F429" s="2"/>
      <c r="G429" s="2"/>
      <c r="H429" s="142"/>
      <c r="I429" s="120"/>
      <c r="J429" s="120"/>
      <c r="L429" s="120"/>
      <c r="M429" s="120"/>
      <c r="N429" s="142"/>
      <c r="O429" s="120"/>
      <c r="P429" s="120"/>
      <c r="Q429" s="142"/>
      <c r="R429" s="120"/>
      <c r="S429" s="120"/>
      <c r="T429" s="142"/>
      <c r="U429" s="120"/>
      <c r="V429" s="120"/>
      <c r="W429" s="142"/>
    </row>
    <row r="430" spans="5:23" x14ac:dyDescent="0.25">
      <c r="E430" s="27"/>
      <c r="F430" s="2"/>
      <c r="G430" s="2"/>
      <c r="H430" s="142"/>
      <c r="I430" s="120"/>
      <c r="J430" s="120"/>
      <c r="L430" s="120"/>
      <c r="M430" s="120"/>
      <c r="N430" s="142"/>
      <c r="O430" s="120"/>
      <c r="P430" s="120"/>
      <c r="Q430" s="142"/>
      <c r="R430" s="120"/>
      <c r="S430" s="120"/>
      <c r="T430" s="142"/>
      <c r="U430" s="120"/>
      <c r="V430" s="120"/>
      <c r="W430" s="142"/>
    </row>
    <row r="431" spans="5:23" x14ac:dyDescent="0.25">
      <c r="E431" s="27"/>
      <c r="F431" s="2"/>
      <c r="G431" s="2"/>
      <c r="H431" s="142"/>
      <c r="I431" s="120"/>
      <c r="J431" s="120"/>
      <c r="L431" s="120"/>
      <c r="M431" s="120"/>
      <c r="N431" s="142"/>
      <c r="O431" s="120"/>
      <c r="P431" s="120"/>
      <c r="Q431" s="142"/>
      <c r="R431" s="120"/>
      <c r="S431" s="120"/>
      <c r="T431" s="142"/>
      <c r="U431" s="120"/>
      <c r="V431" s="120"/>
      <c r="W431" s="142"/>
    </row>
    <row r="432" spans="5:23" x14ac:dyDescent="0.25">
      <c r="E432" s="27"/>
      <c r="F432" s="2"/>
      <c r="G432" s="2"/>
      <c r="H432" s="142"/>
      <c r="I432" s="120"/>
      <c r="J432" s="120"/>
      <c r="L432" s="120"/>
      <c r="M432" s="120"/>
      <c r="N432" s="142"/>
      <c r="O432" s="120"/>
      <c r="P432" s="120"/>
      <c r="Q432" s="142"/>
      <c r="R432" s="120"/>
      <c r="S432" s="120"/>
      <c r="T432" s="142"/>
      <c r="U432" s="120"/>
      <c r="V432" s="120"/>
      <c r="W432" s="142"/>
    </row>
    <row r="433" spans="5:23" x14ac:dyDescent="0.25">
      <c r="E433" s="27"/>
      <c r="F433" s="2"/>
      <c r="G433" s="2"/>
      <c r="H433" s="142"/>
      <c r="I433" s="120"/>
      <c r="J433" s="120"/>
      <c r="L433" s="120"/>
      <c r="M433" s="120"/>
      <c r="N433" s="142"/>
      <c r="O433" s="120"/>
      <c r="P433" s="120"/>
      <c r="Q433" s="142"/>
      <c r="R433" s="120"/>
      <c r="S433" s="120"/>
      <c r="T433" s="142"/>
      <c r="U433" s="120"/>
      <c r="V433" s="120"/>
      <c r="W433" s="142"/>
    </row>
    <row r="434" spans="5:23" x14ac:dyDescent="0.25">
      <c r="E434" s="27"/>
      <c r="F434" s="2"/>
      <c r="G434" s="2"/>
      <c r="H434" s="142"/>
      <c r="I434" s="120"/>
      <c r="J434" s="120"/>
      <c r="L434" s="120"/>
      <c r="M434" s="120"/>
      <c r="N434" s="142"/>
      <c r="O434" s="120"/>
      <c r="P434" s="120"/>
      <c r="Q434" s="142"/>
      <c r="R434" s="120"/>
      <c r="S434" s="120"/>
      <c r="T434" s="142"/>
      <c r="U434" s="120"/>
      <c r="V434" s="120"/>
      <c r="W434" s="142"/>
    </row>
    <row r="435" spans="5:23" x14ac:dyDescent="0.25">
      <c r="E435" s="27"/>
      <c r="F435" s="2"/>
      <c r="G435" s="2"/>
      <c r="H435" s="142"/>
      <c r="I435" s="120"/>
      <c r="J435" s="120"/>
      <c r="L435" s="120"/>
      <c r="M435" s="120"/>
      <c r="N435" s="142"/>
      <c r="O435" s="120"/>
      <c r="P435" s="120"/>
      <c r="Q435" s="142"/>
      <c r="R435" s="120"/>
      <c r="S435" s="120"/>
      <c r="T435" s="142"/>
      <c r="U435" s="120"/>
      <c r="V435" s="120"/>
      <c r="W435" s="142"/>
    </row>
    <row r="436" spans="5:23" x14ac:dyDescent="0.25">
      <c r="E436" s="27"/>
      <c r="F436" s="2"/>
      <c r="G436" s="2"/>
      <c r="H436" s="142"/>
      <c r="I436" s="120"/>
      <c r="J436" s="120"/>
      <c r="L436" s="120"/>
      <c r="M436" s="120"/>
      <c r="N436" s="142"/>
      <c r="O436" s="120"/>
      <c r="P436" s="120"/>
      <c r="Q436" s="142"/>
      <c r="R436" s="120"/>
      <c r="S436" s="120"/>
      <c r="T436" s="142"/>
      <c r="U436" s="120"/>
      <c r="V436" s="120"/>
      <c r="W436" s="142"/>
    </row>
    <row r="437" spans="5:23" x14ac:dyDescent="0.25">
      <c r="E437" s="27"/>
      <c r="F437" s="2"/>
      <c r="G437" s="2"/>
      <c r="H437" s="142"/>
      <c r="I437" s="120"/>
      <c r="J437" s="120"/>
      <c r="L437" s="120"/>
      <c r="M437" s="120"/>
      <c r="N437" s="142"/>
      <c r="O437" s="120"/>
      <c r="P437" s="120"/>
      <c r="Q437" s="142"/>
      <c r="R437" s="120"/>
      <c r="S437" s="120"/>
      <c r="T437" s="142"/>
      <c r="U437" s="120"/>
      <c r="V437" s="120"/>
      <c r="W437" s="142"/>
    </row>
    <row r="438" spans="5:23" x14ac:dyDescent="0.25">
      <c r="E438" s="27"/>
      <c r="F438" s="2"/>
      <c r="G438" s="2"/>
      <c r="H438" s="142"/>
      <c r="I438" s="120"/>
      <c r="J438" s="120"/>
      <c r="L438" s="120"/>
      <c r="M438" s="120"/>
      <c r="N438" s="142"/>
      <c r="O438" s="120"/>
      <c r="P438" s="120"/>
      <c r="Q438" s="142"/>
      <c r="R438" s="120"/>
      <c r="S438" s="120"/>
      <c r="T438" s="142"/>
      <c r="U438" s="120"/>
      <c r="V438" s="120"/>
      <c r="W438" s="142"/>
    </row>
    <row r="439" spans="5:23" x14ac:dyDescent="0.25">
      <c r="E439" s="27"/>
      <c r="F439" s="2"/>
      <c r="G439" s="2"/>
      <c r="H439" s="142"/>
      <c r="I439" s="120"/>
      <c r="J439" s="120"/>
      <c r="L439" s="120"/>
      <c r="M439" s="120"/>
      <c r="N439" s="142"/>
      <c r="O439" s="120"/>
      <c r="P439" s="120"/>
      <c r="Q439" s="142"/>
      <c r="R439" s="120"/>
      <c r="S439" s="120"/>
      <c r="T439" s="142"/>
      <c r="U439" s="120"/>
      <c r="V439" s="120"/>
      <c r="W439" s="142"/>
    </row>
    <row r="440" spans="5:23" x14ac:dyDescent="0.25">
      <c r="E440" s="27"/>
      <c r="F440" s="2"/>
      <c r="G440" s="2"/>
      <c r="H440" s="142"/>
      <c r="I440" s="120"/>
      <c r="J440" s="120"/>
      <c r="L440" s="120"/>
      <c r="M440" s="120"/>
      <c r="N440" s="142"/>
      <c r="O440" s="120"/>
      <c r="P440" s="120"/>
      <c r="Q440" s="142"/>
      <c r="R440" s="120"/>
      <c r="S440" s="120"/>
      <c r="T440" s="142"/>
      <c r="U440" s="120"/>
      <c r="V440" s="120"/>
      <c r="W440" s="142"/>
    </row>
    <row r="441" spans="5:23" x14ac:dyDescent="0.25">
      <c r="E441" s="27"/>
      <c r="F441" s="2"/>
      <c r="G441" s="2"/>
      <c r="H441" s="142"/>
      <c r="I441" s="120"/>
      <c r="J441" s="120"/>
      <c r="L441" s="120"/>
      <c r="M441" s="120"/>
      <c r="N441" s="142"/>
      <c r="O441" s="120"/>
      <c r="P441" s="120"/>
      <c r="Q441" s="142"/>
      <c r="R441" s="120"/>
      <c r="S441" s="120"/>
      <c r="T441" s="142"/>
      <c r="U441" s="120"/>
      <c r="V441" s="120"/>
      <c r="W441" s="142"/>
    </row>
    <row r="442" spans="5:23" x14ac:dyDescent="0.25">
      <c r="E442" s="27"/>
      <c r="F442" s="2"/>
      <c r="G442" s="2"/>
      <c r="H442" s="142"/>
      <c r="I442" s="120"/>
      <c r="J442" s="120"/>
      <c r="L442" s="120"/>
      <c r="M442" s="120"/>
      <c r="N442" s="142"/>
      <c r="O442" s="120"/>
      <c r="P442" s="120"/>
      <c r="Q442" s="142"/>
      <c r="R442" s="120"/>
      <c r="S442" s="120"/>
      <c r="T442" s="142"/>
      <c r="U442" s="120"/>
      <c r="V442" s="120"/>
      <c r="W442" s="142"/>
    </row>
  </sheetData>
  <sortState ref="A3:W35">
    <sortCondition descending="1" ref="E3:E35"/>
  </sortState>
  <mergeCells count="7">
    <mergeCell ref="A1:E1"/>
    <mergeCell ref="F1:H1"/>
    <mergeCell ref="I1:K1"/>
    <mergeCell ref="O1:Q1"/>
    <mergeCell ref="U1:W1"/>
    <mergeCell ref="R1:T1"/>
    <mergeCell ref="L1:N1"/>
  </mergeCells>
  <conditionalFormatting sqref="B3:D11 E3:N36">
    <cfRule type="containsText" dxfId="0" priority="3" operator="containsText" text="TRUE">
      <formula>NOT(ISERROR(SEARCH("TRUE",B3)))</formula>
    </cfRule>
  </conditionalFormatting>
  <pageMargins left="0.25" right="0.25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zoomScale="105" workbookViewId="0">
      <pane ySplit="1" topLeftCell="A2" activePane="bottomLeft" state="frozen"/>
      <selection activeCell="G14" sqref="G14"/>
      <selection pane="bottomLeft" activeCell="A2" sqref="A2:M2"/>
    </sheetView>
  </sheetViews>
  <sheetFormatPr defaultColWidth="9.109375" defaultRowHeight="13.8" x14ac:dyDescent="0.25"/>
  <cols>
    <col min="1" max="1" width="22.44140625" style="97" customWidth="1"/>
    <col min="2" max="2" width="53.44140625" style="97" customWidth="1"/>
    <col min="3" max="3" width="6.5546875" style="102" bestFit="1" customWidth="1"/>
    <col min="4" max="4" width="7.33203125" style="102" customWidth="1"/>
    <col min="5" max="5" width="9.5546875" style="103" customWidth="1"/>
    <col min="6" max="6" width="9.109375" style="97"/>
    <col min="7" max="8" width="8.109375" style="102" customWidth="1"/>
    <col min="9" max="10" width="9.44140625" style="102" bestFit="1" customWidth="1"/>
    <col min="11" max="11" width="9.5546875" style="102" bestFit="1" customWidth="1"/>
    <col min="12" max="12" width="9.44140625" style="102" bestFit="1" customWidth="1"/>
    <col min="13" max="13" width="9.88671875" style="102" customWidth="1"/>
    <col min="14" max="16384" width="9.109375" style="97"/>
  </cols>
  <sheetData>
    <row r="1" spans="1:15" s="102" customFormat="1" ht="18.75" customHeight="1" thickBot="1" x14ac:dyDescent="0.3">
      <c r="A1" s="98" t="s">
        <v>1368</v>
      </c>
      <c r="B1" s="99" t="s">
        <v>1369</v>
      </c>
      <c r="C1" s="99" t="s">
        <v>1370</v>
      </c>
      <c r="D1" s="99" t="s">
        <v>1371</v>
      </c>
      <c r="E1" s="100" t="s">
        <v>1372</v>
      </c>
      <c r="F1" s="99" t="s">
        <v>1373</v>
      </c>
      <c r="G1" s="99" t="s">
        <v>1374</v>
      </c>
      <c r="H1" s="99" t="s">
        <v>1375</v>
      </c>
      <c r="I1" s="99" t="s">
        <v>1376</v>
      </c>
      <c r="J1" s="99" t="s">
        <v>1377</v>
      </c>
      <c r="K1" s="99" t="s">
        <v>1378</v>
      </c>
      <c r="L1" s="99" t="s">
        <v>1379</v>
      </c>
      <c r="M1" s="101" t="s">
        <v>1380</v>
      </c>
    </row>
    <row r="2" spans="1:15" ht="16.2" thickBot="1" x14ac:dyDescent="0.35">
      <c r="A2" s="332" t="s">
        <v>1381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5" x14ac:dyDescent="0.25">
      <c r="A3" s="102"/>
      <c r="B3" s="102"/>
      <c r="F3" s="102"/>
      <c r="O3" s="1"/>
    </row>
    <row r="4" spans="1:15" x14ac:dyDescent="0.25">
      <c r="A4" s="104" t="s">
        <v>1382</v>
      </c>
      <c r="B4" s="104" t="s">
        <v>1383</v>
      </c>
      <c r="C4" s="105"/>
      <c r="D4" s="105"/>
      <c r="E4" s="106"/>
      <c r="F4" s="8"/>
      <c r="G4" s="105"/>
      <c r="H4" s="105"/>
      <c r="I4" s="105"/>
      <c r="J4" s="105"/>
      <c r="K4" s="105"/>
      <c r="L4" s="105"/>
      <c r="M4" s="105"/>
    </row>
    <row r="5" spans="1:15" x14ac:dyDescent="0.25">
      <c r="A5" s="8" t="s">
        <v>1384</v>
      </c>
      <c r="B5" s="8" t="s">
        <v>1385</v>
      </c>
      <c r="C5" s="105">
        <v>9</v>
      </c>
      <c r="D5" s="107">
        <v>8.9108910891089099</v>
      </c>
      <c r="E5" s="106">
        <v>1.27714726493955E-5</v>
      </c>
      <c r="F5" s="8" t="s">
        <v>1386</v>
      </c>
      <c r="G5" s="105">
        <v>53</v>
      </c>
      <c r="H5" s="105">
        <v>36</v>
      </c>
      <c r="I5" s="105">
        <v>1564</v>
      </c>
      <c r="J5" s="105">
        <v>7.3773584905660297</v>
      </c>
      <c r="K5" s="108">
        <v>6.1284673453898498E-4</v>
      </c>
      <c r="L5" s="108">
        <v>6.1284673453898498E-4</v>
      </c>
      <c r="M5" s="108">
        <v>1.21878889401183E-2</v>
      </c>
    </row>
    <row r="6" spans="1:15" x14ac:dyDescent="0.25">
      <c r="A6" s="8" t="s">
        <v>1387</v>
      </c>
      <c r="B6" s="8" t="s">
        <v>1388</v>
      </c>
      <c r="C6" s="105">
        <v>6</v>
      </c>
      <c r="D6" s="107">
        <v>5.9405940594059397</v>
      </c>
      <c r="E6" s="106">
        <v>9.4090340006052495E-4</v>
      </c>
      <c r="F6" s="8" t="s">
        <v>1389</v>
      </c>
      <c r="G6" s="105">
        <v>87</v>
      </c>
      <c r="H6" s="105">
        <v>30</v>
      </c>
      <c r="I6" s="105">
        <v>3277</v>
      </c>
      <c r="J6" s="105">
        <v>7.5333333333333297</v>
      </c>
      <c r="K6" s="108">
        <v>0.143860667129174</v>
      </c>
      <c r="L6" s="108">
        <v>0.143860667129174</v>
      </c>
      <c r="M6" s="108">
        <v>1.13613349708597</v>
      </c>
    </row>
    <row r="7" spans="1:15" x14ac:dyDescent="0.25">
      <c r="A7" s="8" t="s">
        <v>1390</v>
      </c>
      <c r="B7" s="8" t="s">
        <v>1391</v>
      </c>
      <c r="C7" s="105">
        <v>5</v>
      </c>
      <c r="D7" s="107">
        <v>4.9504950495049496</v>
      </c>
      <c r="E7" s="106">
        <v>1.1115418323184201E-3</v>
      </c>
      <c r="F7" s="8" t="s">
        <v>1392</v>
      </c>
      <c r="G7" s="105">
        <v>100</v>
      </c>
      <c r="H7" s="105">
        <v>20</v>
      </c>
      <c r="I7" s="105">
        <v>4139</v>
      </c>
      <c r="J7" s="105">
        <v>10.3475</v>
      </c>
      <c r="K7" s="108">
        <v>0.13172285754767701</v>
      </c>
      <c r="L7" s="108">
        <v>0.13172285754767701</v>
      </c>
      <c r="M7" s="108">
        <v>1.2814965486995</v>
      </c>
    </row>
    <row r="8" spans="1:15" x14ac:dyDescent="0.25">
      <c r="A8" s="8" t="s">
        <v>1390</v>
      </c>
      <c r="B8" s="8" t="s">
        <v>1393</v>
      </c>
      <c r="C8" s="105">
        <v>3</v>
      </c>
      <c r="D8" s="107">
        <v>2.9702970297029698</v>
      </c>
      <c r="E8" s="106">
        <v>2.2490639208746201E-2</v>
      </c>
      <c r="F8" s="8" t="s">
        <v>1394</v>
      </c>
      <c r="G8" s="105">
        <v>100</v>
      </c>
      <c r="H8" s="105">
        <v>10</v>
      </c>
      <c r="I8" s="105">
        <v>4139</v>
      </c>
      <c r="J8" s="105">
        <v>12.4169999999999</v>
      </c>
      <c r="K8" s="108">
        <v>0.94436379862594</v>
      </c>
      <c r="L8" s="108">
        <v>0.61824404224868601</v>
      </c>
      <c r="M8" s="108">
        <v>23.1875201311247</v>
      </c>
    </row>
    <row r="9" spans="1:15" x14ac:dyDescent="0.25">
      <c r="A9" s="8" t="s">
        <v>1395</v>
      </c>
      <c r="B9" s="8" t="s">
        <v>1396</v>
      </c>
      <c r="C9" s="105">
        <v>3</v>
      </c>
      <c r="D9" s="107">
        <v>2.9702970297029698</v>
      </c>
      <c r="E9" s="106">
        <v>8.0800383357354497E-2</v>
      </c>
      <c r="F9" s="8" t="s">
        <v>1394</v>
      </c>
      <c r="G9" s="105">
        <v>79</v>
      </c>
      <c r="H9" s="105">
        <v>18</v>
      </c>
      <c r="I9" s="105">
        <v>2941</v>
      </c>
      <c r="J9" s="105">
        <v>6.2046413502109701</v>
      </c>
      <c r="K9" s="108">
        <v>0.92014630132400299</v>
      </c>
      <c r="L9" s="108">
        <v>0.396803229964657</v>
      </c>
      <c r="M9" s="108">
        <v>51.212492440606702</v>
      </c>
    </row>
    <row r="11" spans="1:15" ht="16.2" thickBot="1" x14ac:dyDescent="0.35">
      <c r="A11" s="332" t="s">
        <v>1397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5" x14ac:dyDescent="0.25">
      <c r="A12" s="102"/>
      <c r="B12" s="102"/>
      <c r="F12" s="102"/>
    </row>
    <row r="13" spans="1:15" x14ac:dyDescent="0.25">
      <c r="A13" s="109" t="s">
        <v>1382</v>
      </c>
      <c r="B13" s="109" t="s">
        <v>1398</v>
      </c>
    </row>
    <row r="14" spans="1:15" x14ac:dyDescent="0.25">
      <c r="A14" s="97" t="s">
        <v>1395</v>
      </c>
      <c r="B14" s="97" t="s">
        <v>1399</v>
      </c>
      <c r="C14" s="102">
        <v>3</v>
      </c>
      <c r="D14" s="110">
        <v>20</v>
      </c>
      <c r="E14" s="103">
        <v>4.3468734730877801E-3</v>
      </c>
      <c r="F14" s="97" t="s">
        <v>1400</v>
      </c>
      <c r="G14" s="102">
        <v>13</v>
      </c>
      <c r="H14" s="102">
        <v>25</v>
      </c>
      <c r="I14" s="102">
        <v>2941</v>
      </c>
      <c r="J14" s="102">
        <v>27.147692307692299</v>
      </c>
      <c r="K14" s="108">
        <v>7.5418683475119194E-2</v>
      </c>
      <c r="L14" s="108">
        <v>7.5418683475119194E-2</v>
      </c>
      <c r="M14" s="108">
        <v>3.1601546133016298</v>
      </c>
    </row>
    <row r="15" spans="1:15" x14ac:dyDescent="0.25">
      <c r="A15" s="97" t="s">
        <v>1390</v>
      </c>
      <c r="B15" s="97" t="s">
        <v>1401</v>
      </c>
      <c r="C15" s="102">
        <v>3</v>
      </c>
      <c r="D15" s="110">
        <v>20</v>
      </c>
      <c r="E15" s="103">
        <v>1.4743146373808899E-2</v>
      </c>
      <c r="F15" s="97" t="s">
        <v>1400</v>
      </c>
      <c r="G15" s="102">
        <v>15</v>
      </c>
      <c r="H15" s="102">
        <v>56</v>
      </c>
      <c r="I15" s="102">
        <v>4139</v>
      </c>
      <c r="J15" s="102">
        <v>14.7821428571428</v>
      </c>
      <c r="K15" s="108">
        <v>0.50246362771207997</v>
      </c>
      <c r="L15" s="108">
        <v>0.50246362771207997</v>
      </c>
      <c r="M15" s="108">
        <v>13.1576659182609</v>
      </c>
    </row>
    <row r="16" spans="1:15" x14ac:dyDescent="0.25">
      <c r="A16" s="97" t="s">
        <v>1390</v>
      </c>
      <c r="B16" s="97" t="s">
        <v>1402</v>
      </c>
      <c r="C16" s="102">
        <v>3</v>
      </c>
      <c r="D16" s="110">
        <v>20</v>
      </c>
      <c r="E16" s="103">
        <v>1.5249821667147501E-2</v>
      </c>
      <c r="F16" s="97" t="s">
        <v>1400</v>
      </c>
      <c r="G16" s="102">
        <v>15</v>
      </c>
      <c r="H16" s="102">
        <v>57</v>
      </c>
      <c r="I16" s="102">
        <v>4139</v>
      </c>
      <c r="J16" s="102">
        <v>14.5228070175438</v>
      </c>
      <c r="K16" s="108">
        <v>0.51434797706253299</v>
      </c>
      <c r="L16" s="108">
        <v>0.30311261818176999</v>
      </c>
      <c r="M16" s="108">
        <v>13.5809232745146</v>
      </c>
    </row>
    <row r="17" spans="1:13" x14ac:dyDescent="0.25">
      <c r="A17" s="97" t="s">
        <v>1403</v>
      </c>
      <c r="B17" s="97" t="s">
        <v>1404</v>
      </c>
      <c r="C17" s="102">
        <v>3</v>
      </c>
      <c r="D17" s="110">
        <v>20</v>
      </c>
      <c r="E17" s="103">
        <v>2.1617868908213201E-2</v>
      </c>
      <c r="F17" s="97" t="s">
        <v>1400</v>
      </c>
      <c r="G17" s="102">
        <v>14</v>
      </c>
      <c r="H17" s="102">
        <v>57</v>
      </c>
      <c r="I17" s="102">
        <v>3186</v>
      </c>
      <c r="J17" s="102">
        <v>11.977443609022499</v>
      </c>
      <c r="K17" s="108">
        <v>0.49211676154344802</v>
      </c>
      <c r="L17" s="108">
        <v>0.28734072765693203</v>
      </c>
      <c r="M17" s="108">
        <v>17.118032779181501</v>
      </c>
    </row>
    <row r="18" spans="1:13" x14ac:dyDescent="0.25">
      <c r="A18" s="97" t="s">
        <v>1387</v>
      </c>
      <c r="B18" s="97" t="s">
        <v>1405</v>
      </c>
      <c r="C18" s="102">
        <v>3</v>
      </c>
      <c r="D18" s="110">
        <v>20</v>
      </c>
      <c r="E18" s="103">
        <v>2.5500087607769999E-2</v>
      </c>
      <c r="F18" s="97" t="s">
        <v>1400</v>
      </c>
      <c r="G18" s="102">
        <v>14</v>
      </c>
      <c r="H18" s="102">
        <v>64</v>
      </c>
      <c r="I18" s="102">
        <v>3277</v>
      </c>
      <c r="J18" s="102">
        <v>10.972098214285699</v>
      </c>
      <c r="K18" s="108">
        <v>0.61547306773453903</v>
      </c>
      <c r="L18" s="108">
        <v>0.61547306773453903</v>
      </c>
      <c r="M18" s="108">
        <v>20.700568749795099</v>
      </c>
    </row>
    <row r="19" spans="1:13" x14ac:dyDescent="0.25">
      <c r="A19" s="97" t="s">
        <v>1384</v>
      </c>
      <c r="B19" s="97" t="s">
        <v>1406</v>
      </c>
      <c r="C19" s="102">
        <v>3</v>
      </c>
      <c r="D19" s="110">
        <v>20</v>
      </c>
      <c r="E19" s="103">
        <v>7.0404679693183994E-2</v>
      </c>
      <c r="F19" s="97" t="s">
        <v>1400</v>
      </c>
      <c r="G19" s="102">
        <v>10</v>
      </c>
      <c r="H19" s="102">
        <v>78</v>
      </c>
      <c r="I19" s="102">
        <v>1564</v>
      </c>
      <c r="J19" s="102">
        <v>6.01538461538461</v>
      </c>
      <c r="K19" s="108">
        <v>0.40012950512225398</v>
      </c>
      <c r="L19" s="108">
        <v>0.40012950512225398</v>
      </c>
      <c r="M19" s="108">
        <v>31.365205899544002</v>
      </c>
    </row>
    <row r="20" spans="1:13" x14ac:dyDescent="0.25">
      <c r="B20" s="111"/>
    </row>
    <row r="21" spans="1:13" ht="16.2" thickBot="1" x14ac:dyDescent="0.35">
      <c r="A21" s="332" t="s">
        <v>1407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x14ac:dyDescent="0.25">
      <c r="A22" s="102"/>
      <c r="B22" s="102"/>
      <c r="F22" s="102"/>
    </row>
    <row r="23" spans="1:13" x14ac:dyDescent="0.25">
      <c r="A23" s="109" t="s">
        <v>1382</v>
      </c>
      <c r="B23" s="109" t="s">
        <v>1408</v>
      </c>
    </row>
    <row r="24" spans="1:13" x14ac:dyDescent="0.25">
      <c r="A24" s="97" t="s">
        <v>1395</v>
      </c>
      <c r="B24" s="97" t="s">
        <v>1399</v>
      </c>
      <c r="C24" s="102">
        <v>5</v>
      </c>
      <c r="D24" s="110">
        <v>9.8039215686274499</v>
      </c>
      <c r="E24" s="103">
        <v>4.0116779412148598E-4</v>
      </c>
      <c r="F24" s="97" t="s">
        <v>1409</v>
      </c>
      <c r="G24" s="102">
        <v>44</v>
      </c>
      <c r="H24" s="102">
        <v>25</v>
      </c>
      <c r="I24" s="102">
        <v>2941</v>
      </c>
      <c r="J24" s="102">
        <v>13.3681818181818</v>
      </c>
      <c r="K24" s="108">
        <v>6.7980090992990601E-3</v>
      </c>
      <c r="L24" s="108">
        <v>6.7980090992990601E-3</v>
      </c>
      <c r="M24" s="108">
        <v>0.29010277146699298</v>
      </c>
    </row>
    <row r="25" spans="1:13" x14ac:dyDescent="0.25">
      <c r="A25" s="97" t="s">
        <v>1387</v>
      </c>
      <c r="B25" s="97" t="s">
        <v>1405</v>
      </c>
      <c r="C25" s="102">
        <v>6</v>
      </c>
      <c r="D25" s="110">
        <v>11.764705882352899</v>
      </c>
      <c r="E25" s="103">
        <v>9.4231487987141897E-4</v>
      </c>
      <c r="F25" s="97" t="s">
        <v>1410</v>
      </c>
      <c r="G25" s="102">
        <v>41</v>
      </c>
      <c r="H25" s="102">
        <v>64</v>
      </c>
      <c r="I25" s="102">
        <v>3277</v>
      </c>
      <c r="J25" s="102">
        <v>7.4931402439024302</v>
      </c>
      <c r="K25" s="108">
        <v>7.8746507992205395E-2</v>
      </c>
      <c r="L25" s="108">
        <v>7.8746507992205395E-2</v>
      </c>
      <c r="M25" s="108">
        <v>1.0137223662647901</v>
      </c>
    </row>
    <row r="26" spans="1:13" x14ac:dyDescent="0.25">
      <c r="A26" s="97" t="s">
        <v>1390</v>
      </c>
      <c r="B26" s="97" t="s">
        <v>1401</v>
      </c>
      <c r="C26" s="102">
        <v>5</v>
      </c>
      <c r="D26" s="110">
        <v>9.8039215686274499</v>
      </c>
      <c r="E26" s="103">
        <v>4.0531630250793399E-3</v>
      </c>
      <c r="F26" s="97" t="s">
        <v>1411</v>
      </c>
      <c r="G26" s="102">
        <v>50</v>
      </c>
      <c r="H26" s="102">
        <v>56</v>
      </c>
      <c r="I26" s="102">
        <v>4139</v>
      </c>
      <c r="J26" s="102">
        <v>7.3910714285714203</v>
      </c>
      <c r="K26" s="108">
        <v>0.314570849535528</v>
      </c>
      <c r="L26" s="108">
        <v>0.172093513454284</v>
      </c>
      <c r="M26" s="108">
        <v>4.3488153441236799</v>
      </c>
    </row>
    <row r="27" spans="1:13" x14ac:dyDescent="0.25">
      <c r="A27" s="97" t="s">
        <v>1390</v>
      </c>
      <c r="B27" s="97" t="s">
        <v>1402</v>
      </c>
      <c r="C27" s="102">
        <v>5</v>
      </c>
      <c r="D27" s="110">
        <v>9.8039215686274499</v>
      </c>
      <c r="E27" s="103">
        <v>4.3214881202034601E-3</v>
      </c>
      <c r="F27" s="97" t="s">
        <v>1411</v>
      </c>
      <c r="G27" s="102">
        <v>50</v>
      </c>
      <c r="H27" s="102">
        <v>57</v>
      </c>
      <c r="I27" s="102">
        <v>4139</v>
      </c>
      <c r="J27" s="102">
        <v>7.26140350877193</v>
      </c>
      <c r="K27" s="108">
        <v>0.33153370645652502</v>
      </c>
      <c r="L27" s="108">
        <v>0.125634182070017</v>
      </c>
      <c r="M27" s="108">
        <v>4.6305549677400002</v>
      </c>
    </row>
    <row r="28" spans="1:13" x14ac:dyDescent="0.25">
      <c r="A28" s="97" t="s">
        <v>1403</v>
      </c>
      <c r="B28" s="97" t="s">
        <v>1404</v>
      </c>
      <c r="C28" s="102">
        <v>5</v>
      </c>
      <c r="D28" s="110">
        <v>9.8039215686274499</v>
      </c>
      <c r="E28" s="103">
        <v>6.7644269049756903E-3</v>
      </c>
      <c r="F28" s="97" t="s">
        <v>1411</v>
      </c>
      <c r="G28" s="102">
        <v>44</v>
      </c>
      <c r="H28" s="102">
        <v>57</v>
      </c>
      <c r="I28" s="102">
        <v>3186</v>
      </c>
      <c r="J28" s="102">
        <v>6.3516746411483203</v>
      </c>
      <c r="K28" s="108">
        <v>0.40704129466418898</v>
      </c>
      <c r="L28" s="108">
        <v>0.40704129466418898</v>
      </c>
      <c r="M28" s="108">
        <v>6.9107219627217296</v>
      </c>
    </row>
    <row r="29" spans="1:13" x14ac:dyDescent="0.25">
      <c r="A29" s="97" t="s">
        <v>1412</v>
      </c>
      <c r="B29" s="97" t="s">
        <v>1413</v>
      </c>
      <c r="C29" s="102">
        <v>4</v>
      </c>
      <c r="D29" s="110">
        <v>7.8431372549019596</v>
      </c>
      <c r="E29" s="103">
        <v>1.0649486660302399E-2</v>
      </c>
      <c r="F29" s="97" t="s">
        <v>1414</v>
      </c>
      <c r="G29" s="102">
        <v>48</v>
      </c>
      <c r="H29" s="102">
        <v>39</v>
      </c>
      <c r="I29" s="102">
        <v>3956</v>
      </c>
      <c r="J29" s="102">
        <v>8.4529914529914496</v>
      </c>
      <c r="K29" s="108">
        <v>0.81968603986552602</v>
      </c>
      <c r="L29" s="108">
        <v>0.81968603986552602</v>
      </c>
      <c r="M29" s="108">
        <v>12.1272890812828</v>
      </c>
    </row>
    <row r="30" spans="1:13" x14ac:dyDescent="0.25">
      <c r="A30" s="97" t="s">
        <v>1390</v>
      </c>
      <c r="B30" s="97" t="s">
        <v>1415</v>
      </c>
      <c r="C30" s="102">
        <v>6</v>
      </c>
      <c r="D30" s="110">
        <v>11.764705882352899</v>
      </c>
      <c r="E30" s="103">
        <v>1.3866014281907001E-2</v>
      </c>
      <c r="F30" s="97" t="s">
        <v>1416</v>
      </c>
      <c r="G30" s="102">
        <v>50</v>
      </c>
      <c r="H30" s="102">
        <v>122</v>
      </c>
      <c r="I30" s="102">
        <v>4139</v>
      </c>
      <c r="J30" s="102">
        <v>4.0711475409836</v>
      </c>
      <c r="K30" s="108">
        <v>0.72707635940687898</v>
      </c>
      <c r="L30" s="108">
        <v>0.27721307292192099</v>
      </c>
      <c r="M30" s="108">
        <v>14.175031888850301</v>
      </c>
    </row>
    <row r="31" spans="1:13" x14ac:dyDescent="0.25">
      <c r="A31" s="97" t="s">
        <v>1390</v>
      </c>
      <c r="B31" s="97" t="s">
        <v>1417</v>
      </c>
      <c r="C31" s="102">
        <v>4</v>
      </c>
      <c r="D31" s="110">
        <v>7.8431372549019596</v>
      </c>
      <c r="E31" s="103">
        <v>1.5616333632669999E-2</v>
      </c>
      <c r="F31" s="97" t="s">
        <v>1418</v>
      </c>
      <c r="G31" s="102">
        <v>50</v>
      </c>
      <c r="H31" s="102">
        <v>45</v>
      </c>
      <c r="I31" s="102">
        <v>4139</v>
      </c>
      <c r="J31" s="102">
        <v>7.3582222222222198</v>
      </c>
      <c r="K31" s="108">
        <v>0.76863955955000596</v>
      </c>
      <c r="L31" s="108">
        <v>0.21648343312922699</v>
      </c>
      <c r="M31" s="108">
        <v>15.828054333632</v>
      </c>
    </row>
    <row r="32" spans="1:13" x14ac:dyDescent="0.25">
      <c r="A32" s="97" t="s">
        <v>1403</v>
      </c>
      <c r="B32" s="97" t="s">
        <v>1419</v>
      </c>
      <c r="C32" s="102">
        <v>4</v>
      </c>
      <c r="D32" s="110">
        <v>7.8431372549019596</v>
      </c>
      <c r="E32" s="103">
        <v>1.5991264995472002E-2</v>
      </c>
      <c r="F32" s="97" t="s">
        <v>1418</v>
      </c>
      <c r="G32" s="102">
        <v>44</v>
      </c>
      <c r="H32" s="102">
        <v>40</v>
      </c>
      <c r="I32" s="102">
        <v>3186</v>
      </c>
      <c r="J32" s="102">
        <v>7.2409090909090903</v>
      </c>
      <c r="K32" s="108">
        <v>0.71098563313697205</v>
      </c>
      <c r="L32" s="108">
        <v>0.46239943558155799</v>
      </c>
      <c r="M32" s="108">
        <v>15.640338354430501</v>
      </c>
    </row>
    <row r="33" spans="1:13" x14ac:dyDescent="0.25">
      <c r="A33" s="97" t="s">
        <v>1384</v>
      </c>
      <c r="B33" s="97" t="s">
        <v>1406</v>
      </c>
      <c r="C33" s="102">
        <v>5</v>
      </c>
      <c r="D33" s="110">
        <v>9.8039215686274499</v>
      </c>
      <c r="E33" s="103">
        <v>2.1092958731013901E-2</v>
      </c>
      <c r="F33" s="97" t="s">
        <v>1411</v>
      </c>
      <c r="G33" s="102">
        <v>23</v>
      </c>
      <c r="H33" s="102">
        <v>78</v>
      </c>
      <c r="I33" s="102">
        <v>1564</v>
      </c>
      <c r="J33" s="102">
        <v>4.3589743589743497</v>
      </c>
      <c r="K33" s="108">
        <v>0.41313756687895797</v>
      </c>
      <c r="L33" s="108">
        <v>0.41313756687895797</v>
      </c>
      <c r="M33" s="108">
        <v>15.8830841215186</v>
      </c>
    </row>
    <row r="35" spans="1:13" x14ac:dyDescent="0.25">
      <c r="A35" s="1" t="s">
        <v>1420</v>
      </c>
    </row>
  </sheetData>
  <mergeCells count="3">
    <mergeCell ref="A2:M2"/>
    <mergeCell ref="A11:M11"/>
    <mergeCell ref="A21:M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"/>
  <sheetViews>
    <sheetView tabSelected="1" workbookViewId="0">
      <selection sqref="A1:R1"/>
    </sheetView>
  </sheetViews>
  <sheetFormatPr defaultRowHeight="14.4" x14ac:dyDescent="0.3"/>
  <sheetData>
    <row r="1" spans="1:18" ht="63" customHeight="1" x14ac:dyDescent="0.3">
      <c r="A1" s="333" t="s">
        <v>1425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18" x14ac:dyDescent="0.3">
      <c r="A2" s="336" t="s">
        <v>1422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18" ht="31.5" customHeight="1" x14ac:dyDescent="0.3">
      <c r="B3" s="334" t="s">
        <v>1423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</row>
    <row r="4" spans="1:18" ht="16.8" x14ac:dyDescent="0.3">
      <c r="A4" s="307"/>
      <c r="B4" s="335" t="s">
        <v>1424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x14ac:dyDescent="0.3">
      <c r="A5" s="27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</row>
  </sheetData>
  <mergeCells count="5">
    <mergeCell ref="A1:R1"/>
    <mergeCell ref="B3:R3"/>
    <mergeCell ref="B4:R4"/>
    <mergeCell ref="B5:R5"/>
    <mergeCell ref="A2:R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UhpU</vt:lpstr>
      <vt:lpstr>MotR</vt:lpstr>
      <vt:lpstr>FliX</vt:lpstr>
      <vt:lpstr>FlgO</vt:lpstr>
      <vt:lpstr>DAVID analysis</vt:lpstr>
      <vt:lpstr>Legend</vt:lpstr>
      <vt:lpstr>FlgO!Print_Area</vt:lpstr>
      <vt:lpstr>FliX!Print_Area</vt:lpstr>
      <vt:lpstr>MotR!Print_Area</vt:lpstr>
      <vt:lpstr>UhpU!Print_Area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</dc:creator>
  <cp:lastModifiedBy>Sahar Melamed</cp:lastModifiedBy>
  <cp:lastPrinted>2016-08-02T17:45:30Z</cp:lastPrinted>
  <dcterms:created xsi:type="dcterms:W3CDTF">2016-01-29T20:28:38Z</dcterms:created>
  <dcterms:modified xsi:type="dcterms:W3CDTF">2023-10-02T06:57:26Z</dcterms:modified>
</cp:coreProperties>
</file>