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udemontreal-my.sharepoint.com/personal/louis-eric_trudeau_umontreal_ca/Documents/Mes documents_travail_mobile/Papier_Charles_neurexines/eLIFE/Revision_2/"/>
    </mc:Choice>
  </mc:AlternateContent>
  <xr:revisionPtr revIDLastSave="9" documentId="8_{C21EED12-5BA6-4384-AD78-EC1361F2A4CB}" xr6:coauthVersionLast="47" xr6:coauthVersionMax="47" xr10:uidLastSave="{AA5F096A-8DAA-43AF-9151-80771737C0DD}"/>
  <bookViews>
    <workbookView xWindow="-120" yWindow="-120" windowWidth="29040" windowHeight="15840" xr2:uid="{00000000-000D-0000-FFFF-FFFF00000000}"/>
  </bookViews>
  <sheets>
    <sheet name="Figure 5 (F)" sheetId="1" r:id="rId1"/>
    <sheet name="Figure 5-Fig. suppl 1 (F)" sheetId="11" r:id="rId2"/>
    <sheet name="Figure 5-Fig. suppl 2 (F)" sheetId="16" r:id="rId3"/>
    <sheet name="Figure 5-Fig. suppl 3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7" l="1"/>
  <c r="E68" i="17"/>
  <c r="G68" i="17" s="1"/>
  <c r="F67" i="17"/>
  <c r="E67" i="17"/>
  <c r="G67" i="17" s="1"/>
  <c r="F66" i="17"/>
  <c r="E66" i="17"/>
  <c r="G66" i="17" s="1"/>
  <c r="G65" i="17"/>
  <c r="F65" i="17"/>
  <c r="E65" i="17"/>
  <c r="F64" i="17"/>
  <c r="E64" i="17"/>
  <c r="G64" i="17" s="1"/>
  <c r="F63" i="17"/>
  <c r="E63" i="17"/>
  <c r="G63" i="17" s="1"/>
  <c r="G62" i="17"/>
  <c r="F62" i="17"/>
  <c r="E62" i="17"/>
  <c r="F61" i="17"/>
  <c r="E61" i="17"/>
  <c r="G61" i="17" s="1"/>
  <c r="G60" i="17"/>
  <c r="F60" i="17"/>
  <c r="E60" i="17"/>
  <c r="G59" i="17"/>
  <c r="F59" i="17"/>
  <c r="E59" i="17"/>
  <c r="F58" i="17"/>
  <c r="E58" i="17"/>
  <c r="G58" i="17" s="1"/>
  <c r="G57" i="17"/>
  <c r="F57" i="17"/>
  <c r="E57" i="17"/>
  <c r="F56" i="17"/>
  <c r="E56" i="17"/>
  <c r="G56" i="17" s="1"/>
  <c r="F55" i="17"/>
  <c r="E55" i="17"/>
  <c r="G55" i="17" s="1"/>
  <c r="G54" i="17"/>
  <c r="F54" i="17"/>
  <c r="E54" i="17"/>
  <c r="F53" i="17"/>
  <c r="E53" i="17"/>
  <c r="G53" i="17" s="1"/>
  <c r="G52" i="17"/>
  <c r="F52" i="17"/>
  <c r="E52" i="17"/>
  <c r="G51" i="17"/>
  <c r="F51" i="17"/>
  <c r="E51" i="17"/>
  <c r="F50" i="17"/>
  <c r="E50" i="17"/>
  <c r="G50" i="17" s="1"/>
  <c r="G49" i="17"/>
  <c r="F49" i="17"/>
  <c r="E49" i="17"/>
  <c r="F48" i="17"/>
  <c r="E48" i="17"/>
  <c r="G48" i="17" s="1"/>
  <c r="F47" i="17"/>
  <c r="E47" i="17"/>
  <c r="G47" i="17" s="1"/>
  <c r="G46" i="17"/>
  <c r="F46" i="17"/>
  <c r="E46" i="17"/>
  <c r="F45" i="17"/>
  <c r="E45" i="17"/>
  <c r="G45" i="17" s="1"/>
  <c r="G44" i="17"/>
  <c r="F44" i="17"/>
  <c r="E44" i="17"/>
  <c r="G43" i="17"/>
  <c r="F43" i="17"/>
  <c r="E43" i="17"/>
  <c r="F42" i="17"/>
  <c r="E42" i="17"/>
  <c r="G42" i="17" s="1"/>
  <c r="G41" i="17"/>
  <c r="F41" i="17"/>
  <c r="E41" i="17"/>
  <c r="F40" i="17"/>
  <c r="E40" i="17"/>
  <c r="G40" i="17" s="1"/>
  <c r="F39" i="17"/>
  <c r="E39" i="17"/>
  <c r="G39" i="17" s="1"/>
  <c r="G38" i="17"/>
  <c r="F38" i="17"/>
  <c r="E38" i="17"/>
  <c r="F37" i="17"/>
  <c r="E37" i="17"/>
  <c r="G37" i="17" s="1"/>
  <c r="G36" i="17"/>
  <c r="F36" i="17"/>
  <c r="E36" i="17"/>
  <c r="G35" i="17"/>
  <c r="F35" i="17"/>
  <c r="E35" i="17"/>
  <c r="F34" i="17"/>
  <c r="E34" i="17"/>
  <c r="G34" i="17" s="1"/>
  <c r="G33" i="17"/>
  <c r="F33" i="17"/>
  <c r="E33" i="17"/>
  <c r="F32" i="17"/>
  <c r="E32" i="17"/>
  <c r="G32" i="17" s="1"/>
  <c r="F31" i="17"/>
  <c r="E31" i="17"/>
  <c r="G31" i="17" s="1"/>
  <c r="G30" i="17"/>
  <c r="F30" i="17"/>
  <c r="E30" i="17"/>
  <c r="F29" i="17"/>
  <c r="E29" i="17"/>
  <c r="G29" i="17" s="1"/>
  <c r="G28" i="17"/>
  <c r="F28" i="17"/>
  <c r="E28" i="17"/>
  <c r="G27" i="17"/>
  <c r="F27" i="17"/>
  <c r="E27" i="17"/>
  <c r="F26" i="17"/>
  <c r="E26" i="17"/>
  <c r="G26" i="17" s="1"/>
  <c r="G25" i="17"/>
  <c r="F25" i="17"/>
  <c r="E25" i="17"/>
  <c r="F24" i="17"/>
  <c r="E24" i="17"/>
  <c r="G24" i="17" s="1"/>
  <c r="F23" i="17"/>
  <c r="E23" i="17"/>
  <c r="G23" i="17" s="1"/>
  <c r="G22" i="17"/>
  <c r="F22" i="17"/>
  <c r="E22" i="17"/>
  <c r="F21" i="17"/>
  <c r="E21" i="17"/>
  <c r="G21" i="17" s="1"/>
  <c r="G20" i="17"/>
  <c r="F20" i="17"/>
  <c r="E20" i="17"/>
  <c r="G19" i="17"/>
  <c r="F19" i="17"/>
  <c r="E19" i="17"/>
  <c r="F18" i="17"/>
  <c r="E18" i="17"/>
  <c r="G18" i="17" s="1"/>
  <c r="G17" i="17"/>
  <c r="F17" i="17"/>
  <c r="E17" i="17"/>
  <c r="F16" i="17"/>
  <c r="E16" i="17"/>
  <c r="G16" i="17" s="1"/>
  <c r="F15" i="17"/>
  <c r="E15" i="17"/>
  <c r="G15" i="17" s="1"/>
  <c r="G14" i="17"/>
  <c r="F14" i="17"/>
  <c r="E14" i="17"/>
  <c r="X11" i="16"/>
  <c r="Y11" i="16"/>
  <c r="AC11" i="16"/>
  <c r="AD11" i="16"/>
  <c r="AH11" i="16"/>
  <c r="AI11" i="16"/>
  <c r="AM11" i="16"/>
  <c r="AN11" i="16"/>
  <c r="X12" i="16"/>
  <c r="Y12" i="16"/>
  <c r="AC12" i="16"/>
  <c r="AD12" i="16"/>
  <c r="AH12" i="16"/>
  <c r="AI12" i="16"/>
  <c r="AM12" i="16"/>
  <c r="AN12" i="16"/>
  <c r="F14" i="16"/>
  <c r="G14" i="16"/>
  <c r="H14" i="16"/>
  <c r="R14" i="16"/>
  <c r="S14" i="16"/>
  <c r="T14" i="16"/>
  <c r="AU14" i="16"/>
  <c r="AW14" i="16" s="1"/>
  <c r="AV14" i="16"/>
  <c r="F15" i="16"/>
  <c r="H15" i="16" s="1"/>
  <c r="G15" i="16"/>
  <c r="R15" i="16"/>
  <c r="S15" i="16"/>
  <c r="T15" i="16"/>
  <c r="AU15" i="16"/>
  <c r="AW15" i="16" s="1"/>
  <c r="AV15" i="16"/>
  <c r="F16" i="16"/>
  <c r="H16" i="16" s="1"/>
  <c r="G16" i="16"/>
  <c r="R16" i="16"/>
  <c r="S16" i="16"/>
  <c r="T16" i="16"/>
  <c r="AU16" i="16"/>
  <c r="AW16" i="16" s="1"/>
  <c r="AV16" i="16"/>
  <c r="F17" i="16"/>
  <c r="H17" i="16" s="1"/>
  <c r="G17" i="16"/>
  <c r="R17" i="16"/>
  <c r="T17" i="16" s="1"/>
  <c r="S17" i="16"/>
  <c r="AU17" i="16"/>
  <c r="AW17" i="16" s="1"/>
  <c r="AV17" i="16"/>
  <c r="F18" i="16"/>
  <c r="G18" i="16"/>
  <c r="H18" i="16"/>
  <c r="R18" i="16"/>
  <c r="T18" i="16" s="1"/>
  <c r="S18" i="16"/>
  <c r="AU18" i="16"/>
  <c r="AW18" i="16" s="1"/>
  <c r="AV18" i="16"/>
  <c r="F19" i="16"/>
  <c r="G19" i="16"/>
  <c r="H19" i="16"/>
  <c r="R19" i="16"/>
  <c r="T19" i="16" s="1"/>
  <c r="S19" i="16"/>
  <c r="AU19" i="16"/>
  <c r="AW19" i="16" s="1"/>
  <c r="AV19" i="16"/>
  <c r="F20" i="16"/>
  <c r="H20" i="16" s="1"/>
  <c r="G20" i="16"/>
  <c r="R20" i="16"/>
  <c r="T20" i="16" s="1"/>
  <c r="S20" i="16"/>
  <c r="AU20" i="16"/>
  <c r="AV20" i="16"/>
  <c r="AW20" i="16"/>
  <c r="F21" i="16"/>
  <c r="H21" i="16" s="1"/>
  <c r="G21" i="16"/>
  <c r="R21" i="16"/>
  <c r="T21" i="16" s="1"/>
  <c r="S21" i="16"/>
  <c r="AU21" i="16"/>
  <c r="AV21" i="16"/>
  <c r="AW21" i="16"/>
  <c r="F22" i="16"/>
  <c r="H22" i="16" s="1"/>
  <c r="G22" i="16"/>
  <c r="R22" i="16"/>
  <c r="T22" i="16" s="1"/>
  <c r="S22" i="16"/>
  <c r="AU22" i="16"/>
  <c r="AW22" i="16" s="1"/>
  <c r="AV22" i="16"/>
  <c r="F23" i="16"/>
  <c r="H23" i="16" s="1"/>
  <c r="G23" i="16"/>
  <c r="R23" i="16"/>
  <c r="S23" i="16"/>
  <c r="T23" i="16"/>
  <c r="AU23" i="16"/>
  <c r="AW23" i="16" s="1"/>
  <c r="AV23" i="16"/>
  <c r="F24" i="16"/>
  <c r="H24" i="16" s="1"/>
  <c r="G24" i="16"/>
  <c r="R24" i="16"/>
  <c r="S24" i="16"/>
  <c r="T24" i="16"/>
  <c r="AU24" i="16"/>
  <c r="AW24" i="16" s="1"/>
  <c r="AV24" i="16"/>
  <c r="F25" i="16"/>
  <c r="G25" i="16"/>
  <c r="H25" i="16"/>
  <c r="R25" i="16"/>
  <c r="T25" i="16" s="1"/>
  <c r="S25" i="16"/>
  <c r="AU25" i="16"/>
  <c r="AW25" i="16" s="1"/>
  <c r="AV25" i="16"/>
  <c r="F26" i="16"/>
  <c r="G26" i="16"/>
  <c r="H26" i="16"/>
  <c r="R26" i="16"/>
  <c r="T26" i="16" s="1"/>
  <c r="S26" i="16"/>
  <c r="AU26" i="16"/>
  <c r="AW26" i="16" s="1"/>
  <c r="AV26" i="16"/>
  <c r="F27" i="16"/>
  <c r="G27" i="16"/>
  <c r="H27" i="16"/>
  <c r="R27" i="16"/>
  <c r="T27" i="16" s="1"/>
  <c r="S27" i="16"/>
  <c r="AU27" i="16"/>
  <c r="AV27" i="16"/>
  <c r="AW27" i="16"/>
  <c r="F28" i="16"/>
  <c r="H28" i="16" s="1"/>
  <c r="G28" i="16"/>
  <c r="R28" i="16"/>
  <c r="T28" i="16" s="1"/>
  <c r="S28" i="16"/>
  <c r="AU28" i="16"/>
  <c r="AV28" i="16"/>
  <c r="AW28" i="16"/>
  <c r="F29" i="16"/>
  <c r="H29" i="16" s="1"/>
  <c r="G29" i="16"/>
  <c r="R29" i="16"/>
  <c r="S29" i="16"/>
  <c r="T29" i="16"/>
  <c r="AU29" i="16"/>
  <c r="AV29" i="16"/>
  <c r="AW29" i="16"/>
  <c r="F30" i="16"/>
  <c r="H30" i="16" s="1"/>
  <c r="G30" i="16"/>
  <c r="R30" i="16"/>
  <c r="S30" i="16"/>
  <c r="T30" i="16"/>
  <c r="AU30" i="16"/>
  <c r="AW30" i="16" s="1"/>
  <c r="AV30" i="16"/>
  <c r="F31" i="16"/>
  <c r="H31" i="16" s="1"/>
  <c r="G31" i="16"/>
  <c r="R31" i="16"/>
  <c r="S31" i="16"/>
  <c r="T31" i="16"/>
  <c r="AU31" i="16"/>
  <c r="AW31" i="16" s="1"/>
  <c r="AV31" i="16"/>
  <c r="F32" i="16"/>
  <c r="G32" i="16"/>
  <c r="H32" i="16"/>
  <c r="R32" i="16"/>
  <c r="S32" i="16"/>
  <c r="T32" i="16"/>
  <c r="AU32" i="16"/>
  <c r="AW32" i="16" s="1"/>
  <c r="AV32" i="16"/>
  <c r="F33" i="16"/>
  <c r="G33" i="16"/>
  <c r="H33" i="16"/>
  <c r="R33" i="16"/>
  <c r="T33" i="16" s="1"/>
  <c r="S33" i="16"/>
  <c r="AU33" i="16"/>
  <c r="AW33" i="16" s="1"/>
  <c r="AV33" i="16"/>
  <c r="F34" i="16"/>
  <c r="G34" i="16"/>
  <c r="H34" i="16"/>
  <c r="R34" i="16"/>
  <c r="T34" i="16" s="1"/>
  <c r="S34" i="16"/>
  <c r="AU34" i="16"/>
  <c r="AV34" i="16"/>
  <c r="AW34" i="16"/>
  <c r="F35" i="16"/>
  <c r="G35" i="16"/>
  <c r="H35" i="16"/>
  <c r="R35" i="16"/>
  <c r="T35" i="16" s="1"/>
  <c r="S35" i="16"/>
  <c r="AU35" i="16"/>
  <c r="AV35" i="16"/>
  <c r="AW35" i="16"/>
  <c r="F36" i="16"/>
  <c r="H36" i="16" s="1"/>
  <c r="G36" i="16"/>
  <c r="R36" i="16"/>
  <c r="T36" i="16" s="1"/>
  <c r="S36" i="16"/>
  <c r="AU36" i="16"/>
  <c r="AV36" i="16"/>
  <c r="AW36" i="16"/>
  <c r="F37" i="16"/>
  <c r="H37" i="16" s="1"/>
  <c r="G37" i="16"/>
  <c r="R37" i="16"/>
  <c r="S37" i="16"/>
  <c r="T37" i="16"/>
  <c r="AU37" i="16"/>
  <c r="AV37" i="16"/>
  <c r="AW37" i="16"/>
  <c r="F38" i="16"/>
  <c r="H38" i="16" s="1"/>
  <c r="G38" i="16"/>
  <c r="R38" i="16"/>
  <c r="S38" i="16"/>
  <c r="T38" i="16"/>
  <c r="AU38" i="16"/>
  <c r="AW38" i="16" s="1"/>
  <c r="AV38" i="16"/>
  <c r="F39" i="16"/>
  <c r="H39" i="16" s="1"/>
  <c r="G39" i="16"/>
  <c r="R39" i="16"/>
  <c r="S39" i="16"/>
  <c r="T39" i="16"/>
  <c r="AU39" i="16"/>
  <c r="AW39" i="16" s="1"/>
  <c r="AV39" i="16"/>
  <c r="F40" i="16"/>
  <c r="H40" i="16" s="1"/>
  <c r="G40" i="16"/>
  <c r="R40" i="16"/>
  <c r="S40" i="16"/>
  <c r="T40" i="16"/>
  <c r="AU40" i="16"/>
  <c r="AW40" i="16" s="1"/>
  <c r="AV40" i="16"/>
  <c r="F41" i="16"/>
  <c r="G41" i="16"/>
  <c r="H41" i="16"/>
  <c r="R41" i="16"/>
  <c r="T41" i="16" s="1"/>
  <c r="S41" i="16"/>
  <c r="AU41" i="16"/>
  <c r="AW41" i="16" s="1"/>
  <c r="AV41" i="16"/>
  <c r="F42" i="16"/>
  <c r="G42" i="16"/>
  <c r="H42" i="16"/>
  <c r="R42" i="16"/>
  <c r="T42" i="16" s="1"/>
  <c r="S42" i="16"/>
  <c r="AU42" i="16"/>
  <c r="AW42" i="16" s="1"/>
  <c r="AV42" i="16"/>
  <c r="F43" i="16"/>
  <c r="G43" i="16"/>
  <c r="H43" i="16"/>
  <c r="R43" i="16"/>
  <c r="T43" i="16" s="1"/>
  <c r="S43" i="16"/>
  <c r="AU43" i="16"/>
  <c r="AV43" i="16"/>
  <c r="AW43" i="16"/>
  <c r="F44" i="16"/>
  <c r="H44" i="16" s="1"/>
  <c r="G44" i="16"/>
  <c r="R44" i="16"/>
  <c r="T44" i="16" s="1"/>
  <c r="S44" i="16"/>
  <c r="AU44" i="16"/>
  <c r="AV44" i="16"/>
  <c r="AW44" i="16"/>
  <c r="F45" i="16"/>
  <c r="H45" i="16" s="1"/>
  <c r="G45" i="16"/>
  <c r="R45" i="16"/>
  <c r="T45" i="16" s="1"/>
  <c r="S45" i="16"/>
  <c r="AU45" i="16"/>
  <c r="AV45" i="16"/>
  <c r="AW45" i="16"/>
  <c r="F46" i="16"/>
  <c r="H46" i="16" s="1"/>
  <c r="G46" i="16"/>
  <c r="R46" i="16"/>
  <c r="S46" i="16"/>
  <c r="T46" i="16"/>
  <c r="AU46" i="16"/>
  <c r="AW46" i="16" s="1"/>
  <c r="AV46" i="16"/>
  <c r="F47" i="16"/>
  <c r="H47" i="16" s="1"/>
  <c r="G47" i="16"/>
  <c r="R47" i="16"/>
  <c r="S47" i="16"/>
  <c r="T47" i="16"/>
  <c r="AU47" i="16"/>
  <c r="AW47" i="16" s="1"/>
  <c r="AV47" i="16"/>
  <c r="F48" i="16"/>
  <c r="H48" i="16" s="1"/>
  <c r="G48" i="16"/>
  <c r="R48" i="16"/>
  <c r="S48" i="16"/>
  <c r="T48" i="16"/>
  <c r="AU48" i="16"/>
  <c r="AW48" i="16" s="1"/>
  <c r="AV48" i="16"/>
  <c r="F49" i="16"/>
  <c r="G49" i="16"/>
  <c r="H49" i="16"/>
  <c r="R49" i="16"/>
  <c r="T49" i="16" s="1"/>
  <c r="S49" i="16"/>
  <c r="AU49" i="16"/>
  <c r="AW49" i="16" s="1"/>
  <c r="AV49" i="16"/>
  <c r="F50" i="16"/>
  <c r="G50" i="16"/>
  <c r="H50" i="16"/>
  <c r="R50" i="16"/>
  <c r="T50" i="16" s="1"/>
  <c r="S50" i="16"/>
  <c r="AU50" i="16"/>
  <c r="AW50" i="16" s="1"/>
  <c r="AV50" i="16"/>
  <c r="F51" i="16"/>
  <c r="G51" i="16"/>
  <c r="H51" i="16"/>
  <c r="R51" i="16"/>
  <c r="T51" i="16" s="1"/>
  <c r="S51" i="16"/>
  <c r="AU51" i="16"/>
  <c r="AV51" i="16"/>
  <c r="AW51" i="16"/>
  <c r="F52" i="16"/>
  <c r="H52" i="16" s="1"/>
  <c r="G52" i="16"/>
  <c r="R52" i="16"/>
  <c r="T52" i="16" s="1"/>
  <c r="S52" i="16"/>
  <c r="AU52" i="16"/>
  <c r="AV52" i="16"/>
  <c r="AW52" i="16"/>
  <c r="F53" i="16"/>
  <c r="H53" i="16" s="1"/>
  <c r="G53" i="16"/>
  <c r="R53" i="16"/>
  <c r="T53" i="16" s="1"/>
  <c r="S53" i="16"/>
  <c r="AU53" i="16"/>
  <c r="AV53" i="16"/>
  <c r="AW53" i="16"/>
  <c r="F54" i="16"/>
  <c r="H54" i="16" s="1"/>
  <c r="G54" i="16"/>
  <c r="R54" i="16"/>
  <c r="S54" i="16"/>
  <c r="T54" i="16"/>
  <c r="AU54" i="16"/>
  <c r="AW54" i="16" s="1"/>
  <c r="AV54" i="16"/>
  <c r="F55" i="16"/>
  <c r="H55" i="16" s="1"/>
  <c r="G55" i="16"/>
  <c r="R55" i="16"/>
  <c r="S55" i="16"/>
  <c r="T55" i="16"/>
  <c r="AU55" i="16"/>
  <c r="AW55" i="16" s="1"/>
  <c r="AV55" i="16"/>
  <c r="F56" i="16"/>
  <c r="H56" i="16" s="1"/>
  <c r="G56" i="16"/>
  <c r="R56" i="16"/>
  <c r="S56" i="16"/>
  <c r="T56" i="16"/>
  <c r="AU56" i="16"/>
  <c r="AW56" i="16" s="1"/>
  <c r="AV56" i="16"/>
  <c r="F57" i="16"/>
  <c r="G57" i="16"/>
  <c r="H57" i="16"/>
  <c r="R57" i="16"/>
  <c r="T57" i="16" s="1"/>
  <c r="S57" i="16"/>
  <c r="AU57" i="16"/>
  <c r="AW57" i="16" s="1"/>
  <c r="AV57" i="16"/>
  <c r="F58" i="16"/>
  <c r="G58" i="16"/>
  <c r="H58" i="16"/>
  <c r="R58" i="16"/>
  <c r="T58" i="16" s="1"/>
  <c r="S58" i="16"/>
  <c r="AU58" i="16"/>
  <c r="AW58" i="16" s="1"/>
  <c r="AV58" i="16"/>
  <c r="F59" i="16"/>
  <c r="G59" i="16"/>
  <c r="H59" i="16"/>
  <c r="R59" i="16"/>
  <c r="T59" i="16" s="1"/>
  <c r="S59" i="16"/>
  <c r="AU59" i="16"/>
  <c r="AV59" i="16"/>
  <c r="AW59" i="16"/>
  <c r="F60" i="16"/>
  <c r="H60" i="16" s="1"/>
  <c r="G60" i="16"/>
  <c r="R60" i="16"/>
  <c r="T60" i="16" s="1"/>
  <c r="S60" i="16"/>
  <c r="AU60" i="16"/>
  <c r="AV60" i="16"/>
  <c r="AW60" i="16"/>
  <c r="F61" i="16"/>
  <c r="H61" i="16" s="1"/>
  <c r="G61" i="16"/>
  <c r="R61" i="16"/>
  <c r="T61" i="16" s="1"/>
  <c r="S61" i="16"/>
  <c r="AU61" i="16"/>
  <c r="AV61" i="16"/>
  <c r="AW61" i="16"/>
  <c r="F62" i="16"/>
  <c r="H62" i="16" s="1"/>
  <c r="G62" i="16"/>
  <c r="R62" i="16"/>
  <c r="S62" i="16"/>
  <c r="T62" i="16"/>
  <c r="AU62" i="16"/>
  <c r="AW62" i="16" s="1"/>
  <c r="AV62" i="16"/>
  <c r="F63" i="16"/>
  <c r="H63" i="16" s="1"/>
  <c r="G63" i="16"/>
  <c r="R63" i="16"/>
  <c r="S63" i="16"/>
  <c r="T63" i="16"/>
  <c r="AU63" i="16"/>
  <c r="AW63" i="16" s="1"/>
  <c r="AV63" i="16"/>
  <c r="F64" i="16"/>
  <c r="H64" i="16" s="1"/>
  <c r="G64" i="16"/>
  <c r="R64" i="16"/>
  <c r="S64" i="16"/>
  <c r="T64" i="16"/>
  <c r="AU64" i="16"/>
  <c r="AW64" i="16" s="1"/>
  <c r="AV64" i="16"/>
  <c r="F65" i="16"/>
  <c r="G65" i="16"/>
  <c r="H65" i="16"/>
  <c r="R65" i="16"/>
  <c r="T65" i="16" s="1"/>
  <c r="S65" i="16"/>
  <c r="AU65" i="16"/>
  <c r="AW65" i="16" s="1"/>
  <c r="AV65" i="16"/>
  <c r="F66" i="16"/>
  <c r="G66" i="16"/>
  <c r="H66" i="16"/>
  <c r="R66" i="16"/>
  <c r="T66" i="16" s="1"/>
  <c r="S66" i="16"/>
  <c r="AU66" i="16"/>
  <c r="AW66" i="16" s="1"/>
  <c r="AV66" i="16"/>
  <c r="F67" i="16"/>
  <c r="G67" i="16"/>
  <c r="H67" i="16"/>
  <c r="R67" i="16"/>
  <c r="T67" i="16" s="1"/>
  <c r="S67" i="16"/>
  <c r="AU67" i="16"/>
  <c r="AV67" i="16"/>
  <c r="AW67" i="16"/>
  <c r="F68" i="16"/>
  <c r="H68" i="16" s="1"/>
  <c r="G68" i="16"/>
  <c r="R68" i="16"/>
  <c r="T68" i="16" s="1"/>
  <c r="S68" i="16"/>
  <c r="AU68" i="16"/>
  <c r="AV68" i="16"/>
  <c r="AW68" i="16"/>
  <c r="F69" i="16"/>
  <c r="H69" i="16" s="1"/>
  <c r="G69" i="16"/>
  <c r="R69" i="16"/>
  <c r="T69" i="16" s="1"/>
  <c r="S69" i="16"/>
  <c r="F70" i="16"/>
  <c r="G70" i="16"/>
  <c r="H70" i="16"/>
  <c r="R70" i="16"/>
  <c r="T70" i="16" s="1"/>
  <c r="S70" i="16"/>
  <c r="F71" i="16"/>
  <c r="G71" i="16"/>
  <c r="H71" i="16"/>
  <c r="R71" i="16"/>
  <c r="T71" i="16" s="1"/>
  <c r="S71" i="16"/>
  <c r="F72" i="16"/>
  <c r="H72" i="16" s="1"/>
  <c r="G72" i="16"/>
  <c r="R72" i="16"/>
  <c r="S72" i="16"/>
  <c r="T72" i="16"/>
  <c r="F73" i="16"/>
  <c r="H73" i="16" s="1"/>
  <c r="G73" i="16"/>
  <c r="R73" i="16"/>
  <c r="T73" i="16" s="1"/>
  <c r="S73" i="16"/>
  <c r="F74" i="16"/>
  <c r="G74" i="16"/>
  <c r="H74" i="16"/>
  <c r="R74" i="16"/>
  <c r="T74" i="16" s="1"/>
  <c r="S74" i="16"/>
  <c r="F75" i="16"/>
  <c r="G75" i="16"/>
  <c r="H75" i="16"/>
  <c r="R75" i="16"/>
  <c r="T75" i="16" s="1"/>
  <c r="S75" i="16"/>
  <c r="F76" i="16"/>
  <c r="H76" i="16" s="1"/>
  <c r="G76" i="16"/>
  <c r="R76" i="16"/>
  <c r="S76" i="16"/>
  <c r="T76" i="16"/>
  <c r="F77" i="16"/>
  <c r="H77" i="16" s="1"/>
  <c r="G77" i="16"/>
  <c r="R77" i="16"/>
  <c r="T77" i="16" s="1"/>
  <c r="S77" i="16"/>
  <c r="F78" i="16"/>
  <c r="G78" i="16"/>
  <c r="H78" i="16"/>
  <c r="R78" i="16"/>
  <c r="T78" i="16" s="1"/>
  <c r="S78" i="16"/>
  <c r="F79" i="16"/>
  <c r="G79" i="16"/>
  <c r="H79" i="16"/>
  <c r="R79" i="16"/>
  <c r="T79" i="16" s="1"/>
  <c r="S79" i="16"/>
  <c r="R80" i="16"/>
  <c r="T80" i="16" s="1"/>
  <c r="S80" i="16"/>
  <c r="R81" i="16"/>
  <c r="S81" i="16"/>
  <c r="T81" i="16"/>
  <c r="R82" i="16"/>
  <c r="T82" i="16" s="1"/>
  <c r="S82" i="16"/>
  <c r="R83" i="16"/>
  <c r="T83" i="16" s="1"/>
  <c r="S83" i="16"/>
  <c r="R84" i="16"/>
  <c r="S84" i="16"/>
  <c r="T84" i="16"/>
  <c r="R85" i="16"/>
  <c r="T85" i="16" s="1"/>
  <c r="S85" i="16"/>
  <c r="R86" i="16"/>
  <c r="S86" i="16"/>
  <c r="T86" i="16"/>
  <c r="R87" i="16"/>
  <c r="T87" i="16" s="1"/>
  <c r="S87" i="16"/>
  <c r="R88" i="16"/>
  <c r="T88" i="16" s="1"/>
  <c r="S88" i="16"/>
  <c r="R89" i="16"/>
  <c r="S89" i="16"/>
  <c r="T89" i="16"/>
  <c r="R90" i="16"/>
  <c r="T90" i="16" s="1"/>
  <c r="S90" i="16"/>
  <c r="R91" i="16"/>
  <c r="T91" i="16" s="1"/>
  <c r="S91" i="16"/>
  <c r="R92" i="16"/>
  <c r="S92" i="16"/>
  <c r="T92" i="16"/>
  <c r="R93" i="16"/>
  <c r="T93" i="16" s="1"/>
  <c r="S93" i="16"/>
  <c r="R94" i="16"/>
  <c r="S94" i="16"/>
  <c r="T94" i="16"/>
  <c r="R95" i="16"/>
  <c r="T95" i="16" s="1"/>
  <c r="S95" i="16"/>
  <c r="R96" i="16"/>
  <c r="T96" i="16" s="1"/>
  <c r="S96" i="16"/>
  <c r="R97" i="16"/>
  <c r="S97" i="16"/>
  <c r="T97" i="16"/>
  <c r="R98" i="16"/>
  <c r="T98" i="16" s="1"/>
  <c r="S98" i="16"/>
  <c r="R99" i="16"/>
  <c r="T99" i="16" s="1"/>
  <c r="S99" i="16"/>
  <c r="R100" i="16"/>
  <c r="S100" i="16"/>
  <c r="T100" i="16"/>
  <c r="R101" i="16"/>
  <c r="T101" i="16" s="1"/>
  <c r="S101" i="16"/>
  <c r="R102" i="16"/>
  <c r="S102" i="16"/>
  <c r="T102" i="16"/>
  <c r="R103" i="16"/>
  <c r="T103" i="16" s="1"/>
  <c r="S103" i="16"/>
  <c r="R104" i="16"/>
  <c r="T104" i="16" s="1"/>
  <c r="S104" i="16"/>
  <c r="R105" i="16"/>
  <c r="S105" i="16"/>
  <c r="T105" i="16"/>
  <c r="R106" i="16"/>
  <c r="T106" i="16" s="1"/>
  <c r="S106" i="16"/>
  <c r="R107" i="16"/>
  <c r="T107" i="16" s="1"/>
  <c r="S107" i="16"/>
  <c r="R108" i="16"/>
  <c r="S108" i="16"/>
  <c r="T108" i="16"/>
  <c r="R109" i="16"/>
  <c r="T109" i="16" s="1"/>
  <c r="S109" i="16"/>
  <c r="R110" i="16"/>
  <c r="S110" i="16"/>
  <c r="T110" i="16"/>
  <c r="R111" i="16"/>
  <c r="T111" i="16" s="1"/>
  <c r="S111" i="16"/>
  <c r="R112" i="16"/>
  <c r="T112" i="16" s="1"/>
  <c r="S112" i="16"/>
  <c r="R113" i="16"/>
  <c r="S113" i="16"/>
  <c r="T113" i="16"/>
  <c r="R114" i="16"/>
  <c r="T114" i="16" s="1"/>
  <c r="S114" i="16"/>
  <c r="R115" i="16"/>
  <c r="T115" i="16" s="1"/>
  <c r="S115" i="16"/>
  <c r="R116" i="16"/>
  <c r="S116" i="16"/>
  <c r="T116" i="16"/>
  <c r="R117" i="16"/>
  <c r="T117" i="16" s="1"/>
  <c r="S117" i="16"/>
  <c r="R118" i="16"/>
  <c r="S118" i="16"/>
  <c r="T118" i="16"/>
  <c r="R119" i="16"/>
  <c r="T119" i="16" s="1"/>
  <c r="S119" i="16"/>
  <c r="R120" i="16"/>
  <c r="T120" i="16" s="1"/>
  <c r="S120" i="16"/>
  <c r="R121" i="16"/>
  <c r="S121" i="16"/>
  <c r="T121" i="16"/>
  <c r="R122" i="16"/>
  <c r="T122" i="16" s="1"/>
  <c r="S122" i="16"/>
  <c r="R123" i="16"/>
  <c r="T123" i="16" s="1"/>
  <c r="S123" i="16"/>
  <c r="R124" i="16"/>
  <c r="S124" i="16"/>
  <c r="T124" i="16"/>
  <c r="R125" i="16"/>
  <c r="T125" i="16" s="1"/>
  <c r="S125" i="16"/>
  <c r="R126" i="16"/>
  <c r="S126" i="16"/>
  <c r="T126" i="16"/>
  <c r="R127" i="16"/>
  <c r="T127" i="16" s="1"/>
  <c r="S127" i="16"/>
  <c r="R128" i="16"/>
  <c r="T128" i="16" s="1"/>
  <c r="S128" i="16"/>
  <c r="R129" i="16"/>
  <c r="S129" i="16"/>
  <c r="T129" i="16"/>
  <c r="R130" i="16"/>
  <c r="T130" i="16" s="1"/>
  <c r="S130" i="16"/>
  <c r="R131" i="16"/>
  <c r="T131" i="16" s="1"/>
  <c r="S131" i="16"/>
  <c r="R132" i="16"/>
  <c r="S132" i="16"/>
  <c r="T132" i="16"/>
  <c r="R133" i="16"/>
  <c r="T133" i="16" s="1"/>
  <c r="S133" i="16"/>
  <c r="R134" i="16"/>
  <c r="S134" i="16"/>
  <c r="T134" i="16"/>
  <c r="R135" i="16"/>
  <c r="T135" i="16" s="1"/>
  <c r="S135" i="16"/>
  <c r="R136" i="16"/>
  <c r="T136" i="16" s="1"/>
  <c r="S136" i="16"/>
  <c r="R137" i="16"/>
  <c r="S137" i="16"/>
  <c r="T137" i="16"/>
  <c r="R138" i="16"/>
  <c r="T138" i="16" s="1"/>
  <c r="S138" i="16"/>
  <c r="R139" i="16"/>
  <c r="T139" i="16" s="1"/>
  <c r="S139" i="16"/>
  <c r="R140" i="16"/>
  <c r="S140" i="16"/>
  <c r="T140" i="16"/>
  <c r="R141" i="16"/>
  <c r="T141" i="16" s="1"/>
  <c r="S141" i="16"/>
  <c r="R142" i="16"/>
  <c r="S142" i="16"/>
  <c r="T142" i="16"/>
  <c r="R143" i="16"/>
  <c r="T143" i="16" s="1"/>
  <c r="S143" i="16"/>
  <c r="R144" i="16"/>
  <c r="T144" i="16" s="1"/>
  <c r="S144" i="16"/>
  <c r="R145" i="16"/>
  <c r="S145" i="16"/>
  <c r="T145" i="16"/>
  <c r="R146" i="16"/>
  <c r="T146" i="16" s="1"/>
  <c r="S146" i="16"/>
  <c r="R147" i="16"/>
  <c r="T147" i="16" s="1"/>
  <c r="S147" i="16"/>
  <c r="R148" i="16"/>
  <c r="S148" i="16"/>
  <c r="T148" i="16"/>
  <c r="R149" i="16"/>
  <c r="T149" i="16" s="1"/>
  <c r="S149" i="16"/>
  <c r="R150" i="16"/>
  <c r="S150" i="16"/>
  <c r="T150" i="16"/>
  <c r="R151" i="16"/>
  <c r="T151" i="16" s="1"/>
  <c r="S151" i="16"/>
  <c r="R152" i="16"/>
  <c r="T152" i="16" s="1"/>
  <c r="S152" i="16"/>
  <c r="R153" i="16"/>
  <c r="S153" i="16"/>
  <c r="T153" i="16"/>
  <c r="R154" i="16"/>
  <c r="T154" i="16" s="1"/>
  <c r="S154" i="16"/>
  <c r="R155" i="16"/>
  <c r="T155" i="16" s="1"/>
  <c r="S155" i="16"/>
  <c r="R156" i="16"/>
  <c r="S156" i="16"/>
  <c r="T156" i="16"/>
  <c r="R157" i="16"/>
  <c r="T157" i="16" s="1"/>
  <c r="S157" i="16"/>
  <c r="R158" i="16"/>
  <c r="S158" i="16"/>
  <c r="T158" i="16"/>
  <c r="R159" i="16"/>
  <c r="T159" i="16" s="1"/>
  <c r="S159" i="16"/>
  <c r="R160" i="16"/>
  <c r="T160" i="16" s="1"/>
  <c r="S160" i="16"/>
  <c r="R161" i="16"/>
  <c r="S161" i="16"/>
  <c r="T161" i="16"/>
  <c r="R162" i="16"/>
  <c r="T162" i="16" s="1"/>
  <c r="S162" i="16"/>
  <c r="R163" i="16"/>
  <c r="S163" i="16"/>
  <c r="T163" i="16"/>
  <c r="R164" i="16"/>
  <c r="S164" i="16"/>
  <c r="T164" i="16"/>
  <c r="R165" i="16"/>
  <c r="T165" i="16" s="1"/>
  <c r="S165" i="16"/>
  <c r="R166" i="16"/>
  <c r="S166" i="16"/>
  <c r="T166" i="16"/>
  <c r="R167" i="16"/>
  <c r="T167" i="16" s="1"/>
  <c r="S167" i="16"/>
  <c r="R168" i="16"/>
  <c r="T168" i="16" s="1"/>
  <c r="S168" i="16"/>
  <c r="R169" i="16"/>
  <c r="S169" i="16"/>
  <c r="T169" i="16"/>
  <c r="R170" i="16"/>
  <c r="T170" i="16" s="1"/>
  <c r="S170" i="16"/>
  <c r="R171" i="16"/>
  <c r="T171" i="16" s="1"/>
  <c r="S171" i="16"/>
  <c r="R172" i="16"/>
  <c r="S172" i="16"/>
  <c r="T172" i="16"/>
  <c r="R173" i="16"/>
  <c r="T173" i="16" s="1"/>
  <c r="S173" i="16"/>
  <c r="AB11" i="1" l="1"/>
  <c r="AA12" i="1"/>
  <c r="S11" i="1"/>
  <c r="T12" i="1"/>
  <c r="S12" i="1"/>
  <c r="AB12" i="1"/>
  <c r="AA11" i="1" l="1"/>
  <c r="T11" i="1" l="1"/>
  <c r="L12" i="1"/>
  <c r="L11" i="1"/>
  <c r="K11" i="1"/>
  <c r="K12" i="1"/>
  <c r="D12" i="1"/>
  <c r="C12" i="1"/>
  <c r="D11" i="1"/>
  <c r="C11" i="1"/>
</calcChain>
</file>

<file path=xl/sharedStrings.xml><?xml version="1.0" encoding="utf-8"?>
<sst xmlns="http://schemas.openxmlformats.org/spreadsheetml/2006/main" count="158" uniqueCount="48">
  <si>
    <t>Average</t>
  </si>
  <si>
    <t>SEM</t>
  </si>
  <si>
    <t>P value</t>
  </si>
  <si>
    <t>P value summary</t>
  </si>
  <si>
    <t>ns</t>
  </si>
  <si>
    <t>WT</t>
  </si>
  <si>
    <t>KO</t>
  </si>
  <si>
    <t>pA</t>
  </si>
  <si>
    <t>Amplitude</t>
  </si>
  <si>
    <t>Figure 5C. Raw data for oIPSC amplitude in ventral striatum of WT and KO mice</t>
  </si>
  <si>
    <t>Figure 5E. Raw data for oIPSC amplitude in dorsal striatum WT and KO mice</t>
  </si>
  <si>
    <t>Figure 5D. Raw data for oIPSC decay tau in ventral striatum of WT and KO mice</t>
  </si>
  <si>
    <t>Figure 5F. Raw data for oIPSC decay tau in dorsal striatum of WT and KO mice</t>
  </si>
  <si>
    <t>**</t>
  </si>
  <si>
    <t>Statistical test: Mann-Whitney Test</t>
  </si>
  <si>
    <t>#949</t>
  </si>
  <si>
    <t>Time (Seconds)</t>
  </si>
  <si>
    <t>Cell1</t>
  </si>
  <si>
    <t>Cell2</t>
  </si>
  <si>
    <t>Cell3</t>
  </si>
  <si>
    <t>Avg. (Raw)</t>
  </si>
  <si>
    <t>Avg. (Positive)</t>
  </si>
  <si>
    <t>Picrotoxin start</t>
  </si>
  <si>
    <t>#956</t>
  </si>
  <si>
    <t>Time (Minutes)</t>
  </si>
  <si>
    <t>Reserpine (1 uM) start</t>
  </si>
  <si>
    <t>Picrotoxin (50 uM) start</t>
  </si>
  <si>
    <t>Statistical test: Student's t-test</t>
  </si>
  <si>
    <t>CNQX + AP5 start</t>
  </si>
  <si>
    <t>Ducrot et al., 2023</t>
  </si>
  <si>
    <t>eLife</t>
  </si>
  <si>
    <t>Conditional deletion of neurexins dysregulates neurotransmission from dopamine neurons</t>
  </si>
  <si>
    <t>A</t>
  </si>
  <si>
    <t>B</t>
  </si>
  <si>
    <t>SV</t>
  </si>
  <si>
    <t>SD</t>
  </si>
  <si>
    <t>GFP % Area Normalized on TH signal</t>
  </si>
  <si>
    <t>GFP % Area Normalized on DAT signal</t>
  </si>
  <si>
    <t>Mice</t>
  </si>
  <si>
    <t>Raw Data</t>
  </si>
  <si>
    <t>Figure 5-Fig. suppl 2A. Raw data for oIPSC picrotoxin wash-in experiment in V.Str</t>
  </si>
  <si>
    <t>Figure 5-Fig. suppl 2B.  Raw data for oIPSC reserpine wash-in experiment in V.Str</t>
  </si>
  <si>
    <t>Figure 5-Fig. suppl 2C.  Raw data for oIPSC response delay in V.Str</t>
  </si>
  <si>
    <t>Figure 5-Fig. suppl 2D.  Raw data for oIPSC rise time in V.Str</t>
  </si>
  <si>
    <t>Figure 5-Fig. suppl 2E.  Raw data for oIPSC response delay in D.Str</t>
  </si>
  <si>
    <t>Figure 5-Fig. suppl 2F.  Raw data for oIPSC rise time in D.Str</t>
  </si>
  <si>
    <t>Figure 5-Fig. suppl 2G. Raw data for oEPSC CNQX + AP5 wash-in experiment in V.Str</t>
  </si>
  <si>
    <t>Figure 5-Fig. suppl 3. Raw data for oEPSC CNQX + AP5 wash-in experiment in V.Str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</si>
</sst>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0" xfId="0" applyFill="1"/>
    <xf numFmtId="0" fontId="0" fillId="4" borderId="5" xfId="0" applyFill="1" applyBorder="1"/>
    <xf numFmtId="0" fontId="0" fillId="4" borderId="4" xfId="0" applyFill="1" applyBorder="1"/>
    <xf numFmtId="0" fontId="0" fillId="4" borderId="8" xfId="0" applyFill="1" applyBorder="1"/>
    <xf numFmtId="164" fontId="0" fillId="0" borderId="0" xfId="0" applyNumberFormat="1"/>
    <xf numFmtId="0" fontId="0" fillId="0" borderId="9" xfId="0" applyBorder="1"/>
    <xf numFmtId="164" fontId="0" fillId="4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6"/>
  <sheetViews>
    <sheetView tabSelected="1" workbookViewId="0">
      <selection activeCell="G10" sqref="G10"/>
    </sheetView>
  </sheetViews>
  <sheetFormatPr baseColWidth="10" defaultColWidth="9.140625" defaultRowHeight="15" x14ac:dyDescent="0.25"/>
  <cols>
    <col min="1" max="1" width="9.140625" style="8"/>
    <col min="2" max="2" width="18.7109375" customWidth="1"/>
    <col min="3" max="3" width="15.42578125" customWidth="1"/>
    <col min="4" max="4" width="14.7109375" customWidth="1"/>
    <col min="5" max="5" width="21.85546875" customWidth="1"/>
    <col min="6" max="6" width="9.5703125" customWidth="1"/>
    <col min="8" max="8" width="8" customWidth="1"/>
    <col min="9" max="9" width="9.140625" style="8"/>
    <col min="10" max="10" width="18.7109375" customWidth="1"/>
    <col min="11" max="11" width="15.42578125" customWidth="1"/>
    <col min="12" max="12" width="14.7109375" customWidth="1"/>
    <col min="13" max="13" width="21.85546875" customWidth="1"/>
    <col min="14" max="14" width="10" customWidth="1"/>
    <col min="16" max="16" width="8" customWidth="1"/>
    <col min="17" max="17" width="9.140625" style="8"/>
    <col min="18" max="18" width="18.7109375" customWidth="1"/>
    <col min="19" max="19" width="15.42578125" customWidth="1"/>
    <col min="20" max="20" width="14.7109375" customWidth="1"/>
    <col min="21" max="21" width="27.140625" customWidth="1"/>
    <col min="22" max="22" width="13.85546875" customWidth="1"/>
    <col min="24" max="24" width="8" customWidth="1"/>
    <col min="25" max="25" width="9.140625" style="8"/>
    <col min="26" max="26" width="18.7109375" customWidth="1"/>
    <col min="27" max="27" width="15.42578125" customWidth="1"/>
    <col min="28" max="28" width="14.7109375" customWidth="1"/>
    <col min="29" max="29" width="21.85546875" customWidth="1"/>
    <col min="30" max="30" width="13.85546875" customWidth="1"/>
    <col min="32" max="32" width="8" customWidth="1"/>
    <col min="33" max="33" width="9.140625" style="8"/>
  </cols>
  <sheetData>
    <row r="1" spans="1:33" x14ac:dyDescent="0.25">
      <c r="B1" s="28" t="s">
        <v>29</v>
      </c>
      <c r="C1" s="28"/>
      <c r="D1" s="28"/>
      <c r="E1" s="28"/>
      <c r="F1" s="28"/>
      <c r="G1" s="28"/>
      <c r="H1" s="28"/>
    </row>
    <row r="2" spans="1:33" x14ac:dyDescent="0.25">
      <c r="B2" s="28" t="s">
        <v>30</v>
      </c>
      <c r="C2" s="28"/>
      <c r="D2" s="28"/>
      <c r="E2" s="28"/>
      <c r="F2" s="28"/>
      <c r="G2" s="28"/>
      <c r="H2" s="28"/>
    </row>
    <row r="3" spans="1:33" x14ac:dyDescent="0.25">
      <c r="B3" s="28" t="s">
        <v>31</v>
      </c>
      <c r="C3" s="28"/>
      <c r="D3" s="28"/>
      <c r="E3" s="28"/>
      <c r="F3" s="28"/>
      <c r="G3" s="28"/>
      <c r="H3" s="28"/>
    </row>
    <row r="4" spans="1:33" x14ac:dyDescent="0.25">
      <c r="B4" s="28" t="s">
        <v>39</v>
      </c>
      <c r="C4" s="28"/>
      <c r="D4" s="28"/>
      <c r="E4" s="28"/>
      <c r="F4" s="28"/>
      <c r="G4" s="28"/>
      <c r="H4" s="28"/>
    </row>
    <row r="5" spans="1:33" x14ac:dyDescent="0.25">
      <c r="A5" s="1"/>
      <c r="B5" s="31" t="s">
        <v>9</v>
      </c>
      <c r="C5" s="31"/>
      <c r="D5" s="31"/>
      <c r="E5" s="31"/>
      <c r="F5" s="31"/>
      <c r="G5" s="31"/>
      <c r="H5" s="31"/>
      <c r="I5" s="1"/>
      <c r="J5" s="31" t="s">
        <v>11</v>
      </c>
      <c r="K5" s="31"/>
      <c r="L5" s="31"/>
      <c r="M5" s="31"/>
      <c r="N5" s="31"/>
      <c r="O5" s="31"/>
      <c r="P5" s="31"/>
      <c r="Q5" s="1"/>
      <c r="R5" s="31" t="s">
        <v>10</v>
      </c>
      <c r="S5" s="31"/>
      <c r="T5" s="31"/>
      <c r="U5" s="31"/>
      <c r="V5" s="31"/>
      <c r="W5" s="31"/>
      <c r="X5" s="31"/>
      <c r="Y5" s="1"/>
      <c r="Z5" s="31" t="s">
        <v>12</v>
      </c>
      <c r="AA5" s="31"/>
      <c r="AB5" s="31"/>
      <c r="AC5" s="31"/>
      <c r="AD5" s="31"/>
      <c r="AE5" s="31"/>
      <c r="AF5" s="31"/>
      <c r="AG5" s="1"/>
    </row>
    <row r="7" spans="1:33" x14ac:dyDescent="0.25">
      <c r="B7" s="2"/>
      <c r="J7" s="2"/>
      <c r="R7" s="2"/>
      <c r="Z7" s="2"/>
    </row>
    <row r="8" spans="1:33" x14ac:dyDescent="0.25">
      <c r="C8" s="2" t="s">
        <v>5</v>
      </c>
      <c r="D8" s="2" t="s">
        <v>6</v>
      </c>
      <c r="K8" s="2" t="s">
        <v>5</v>
      </c>
      <c r="L8" s="2" t="s">
        <v>6</v>
      </c>
      <c r="S8" s="2" t="s">
        <v>5</v>
      </c>
      <c r="T8" s="2" t="s">
        <v>6</v>
      </c>
      <c r="AA8" s="2" t="s">
        <v>5</v>
      </c>
      <c r="AB8" s="2" t="s">
        <v>6</v>
      </c>
    </row>
    <row r="9" spans="1:33" x14ac:dyDescent="0.25">
      <c r="B9" t="s">
        <v>8</v>
      </c>
      <c r="C9" s="2" t="s">
        <v>7</v>
      </c>
      <c r="D9" s="2" t="s">
        <v>7</v>
      </c>
      <c r="E9" s="2"/>
      <c r="F9" s="2"/>
      <c r="J9" t="s">
        <v>8</v>
      </c>
      <c r="K9" s="2" t="s">
        <v>7</v>
      </c>
      <c r="L9" s="2" t="s">
        <v>7</v>
      </c>
      <c r="M9" s="2"/>
      <c r="N9" s="2"/>
      <c r="R9" t="s">
        <v>8</v>
      </c>
      <c r="S9" s="2" t="s">
        <v>7</v>
      </c>
      <c r="T9" s="2" t="s">
        <v>7</v>
      </c>
      <c r="U9" s="2"/>
      <c r="V9" s="2"/>
      <c r="Z9" t="s">
        <v>8</v>
      </c>
      <c r="AA9" s="2" t="s">
        <v>7</v>
      </c>
      <c r="AB9" s="2" t="s">
        <v>7</v>
      </c>
      <c r="AC9" s="2"/>
      <c r="AD9" s="2"/>
    </row>
    <row r="11" spans="1:33" s="2" customFormat="1" x14ac:dyDescent="0.25">
      <c r="A11" s="1"/>
      <c r="B11" s="2" t="s">
        <v>1</v>
      </c>
      <c r="C11" s="7">
        <f>STDEV(C13:C32)/SQRT(COUNT(C13:C32))</f>
        <v>4.2285865975094081</v>
      </c>
      <c r="D11" s="7">
        <f>STDEV(D13:D32)/SQRT(COUNT(D13:D32))</f>
        <v>18.19928630037505</v>
      </c>
      <c r="I11" s="1"/>
      <c r="J11" s="2" t="s">
        <v>1</v>
      </c>
      <c r="K11" s="7">
        <f>STDEV(K13:K32)/SQRT(COUNT(K13:K32))</f>
        <v>2.8432424606987197</v>
      </c>
      <c r="L11" s="7">
        <f>STDEV(L13:L32)/SQRT(COUNT(L13:L32))</f>
        <v>11.239590330607255</v>
      </c>
      <c r="Q11" s="1"/>
      <c r="R11" s="2" t="s">
        <v>1</v>
      </c>
      <c r="S11" s="7">
        <f>STDEV(S13:S40)/SQRT(COUNT(S13:S40))</f>
        <v>130.46469838674722</v>
      </c>
      <c r="T11" s="7">
        <f>STDEV(T13:T40)/SQRT(COUNT(T13:T40))</f>
        <v>20.150229663738926</v>
      </c>
      <c r="Y11" s="1"/>
      <c r="Z11" s="2" t="s">
        <v>1</v>
      </c>
      <c r="AA11" s="7">
        <f>STDEV(AA13:AA40)/SQRT(COUNT(AA13:AA40))</f>
        <v>13.538300663591031</v>
      </c>
      <c r="AB11" s="7">
        <f>STDEV(AB13:AB40)/SQRT(COUNT(AB13:AB40))</f>
        <v>10.12292795376842</v>
      </c>
      <c r="AG11" s="1"/>
    </row>
    <row r="12" spans="1:33" s="2" customFormat="1" x14ac:dyDescent="0.25">
      <c r="A12" s="1"/>
      <c r="B12" s="2" t="s">
        <v>0</v>
      </c>
      <c r="C12" s="7">
        <f>AVERAGE(C13:C32)</f>
        <v>42.881545877650851</v>
      </c>
      <c r="D12" s="7">
        <f>AVERAGE(D13:D32)</f>
        <v>99.850203001210573</v>
      </c>
      <c r="I12" s="1"/>
      <c r="J12" s="2" t="s">
        <v>0</v>
      </c>
      <c r="K12" s="7">
        <f>AVERAGE(K13:K32)</f>
        <v>20.924696999999998</v>
      </c>
      <c r="L12" s="7">
        <f>AVERAGE(L13:L32)</f>
        <v>47.076917952593639</v>
      </c>
      <c r="Q12" s="1"/>
      <c r="R12" s="2" t="s">
        <v>0</v>
      </c>
      <c r="S12" s="7">
        <f>AVERAGE(S13:S40)</f>
        <v>439.9246708256232</v>
      </c>
      <c r="T12" s="7">
        <f>AVERAGE(T13:T40)</f>
        <v>150.34804039016015</v>
      </c>
      <c r="Y12" s="1"/>
      <c r="Z12" s="2" t="s">
        <v>0</v>
      </c>
      <c r="AA12" s="7">
        <f>AVERAGE(AA13:AA40)</f>
        <v>94.872906218261576</v>
      </c>
      <c r="AB12" s="7">
        <f>AVERAGE(AB13:AB40)</f>
        <v>89.673699999999997</v>
      </c>
      <c r="AG12" s="1"/>
    </row>
    <row r="13" spans="1:33" x14ac:dyDescent="0.25">
      <c r="C13" s="9">
        <v>31.620582326253206</v>
      </c>
      <c r="D13" s="9">
        <v>55.567220052083222</v>
      </c>
      <c r="E13" s="9"/>
      <c r="F13" s="9"/>
      <c r="K13" s="9">
        <v>11.331099999999999</v>
      </c>
      <c r="L13" s="9">
        <v>26.058599999999998</v>
      </c>
      <c r="M13" s="9"/>
      <c r="N13" s="9"/>
      <c r="S13" s="9">
        <v>33.962037563323918</v>
      </c>
      <c r="T13" s="9">
        <v>54.574117388044051</v>
      </c>
      <c r="U13" s="9"/>
      <c r="V13" s="9"/>
      <c r="AA13" s="9">
        <v>5.2221900000000003</v>
      </c>
      <c r="AB13" s="9">
        <v>31.545400000000001</v>
      </c>
      <c r="AC13" s="9"/>
      <c r="AD13" s="9"/>
    </row>
    <row r="14" spans="1:33" x14ac:dyDescent="0.25">
      <c r="C14" s="9">
        <v>50.673871040344174</v>
      </c>
      <c r="D14" s="9">
        <v>203.18122863769491</v>
      </c>
      <c r="E14" s="9"/>
      <c r="F14" s="9"/>
      <c r="K14" s="9">
        <v>8.9618699999999993</v>
      </c>
      <c r="L14" s="9">
        <v>28.223500000000001</v>
      </c>
      <c r="M14" s="9"/>
      <c r="N14" s="9"/>
      <c r="S14" s="9">
        <v>50.05757681528722</v>
      </c>
      <c r="T14" s="9">
        <v>39.299660216606945</v>
      </c>
      <c r="U14" s="9"/>
      <c r="V14" s="9"/>
      <c r="AA14" s="9">
        <v>52.856200000000001</v>
      </c>
      <c r="AB14" s="9">
        <v>221.584</v>
      </c>
      <c r="AC14" s="9"/>
      <c r="AD14" s="9"/>
    </row>
    <row r="15" spans="1:33" x14ac:dyDescent="0.25">
      <c r="C15" s="9">
        <v>24.952661922999759</v>
      </c>
      <c r="D15" s="9">
        <v>313.81377512613892</v>
      </c>
      <c r="E15" s="9"/>
      <c r="F15" s="9"/>
      <c r="K15" s="9">
        <v>23.878799999999998</v>
      </c>
      <c r="L15" s="9">
        <v>15.6181</v>
      </c>
      <c r="M15" s="9"/>
      <c r="N15" s="9"/>
      <c r="S15" s="9">
        <v>50.715062061945524</v>
      </c>
      <c r="T15" s="9">
        <v>395.94657371784041</v>
      </c>
      <c r="U15" s="9"/>
      <c r="V15" s="9"/>
      <c r="AA15" s="9">
        <v>89.082999999999998</v>
      </c>
      <c r="AB15" s="9">
        <v>126.39</v>
      </c>
      <c r="AC15" s="9"/>
      <c r="AD15" s="9"/>
    </row>
    <row r="16" spans="1:33" x14ac:dyDescent="0.25">
      <c r="C16" s="9">
        <v>56.583568493525142</v>
      </c>
      <c r="D16" s="9">
        <v>77.88375266393011</v>
      </c>
      <c r="E16" s="9"/>
      <c r="F16" s="9"/>
      <c r="K16" s="9">
        <v>15.2959</v>
      </c>
      <c r="L16" s="9">
        <v>138.55600000000001</v>
      </c>
      <c r="M16" s="9"/>
      <c r="N16" s="9"/>
      <c r="S16" s="9">
        <v>1242.9529703776013</v>
      </c>
      <c r="T16" s="9">
        <v>152.06760937826957</v>
      </c>
      <c r="U16" s="9"/>
      <c r="V16" s="9"/>
      <c r="AA16" s="9">
        <v>52.062199999999997</v>
      </c>
      <c r="AB16" s="9">
        <v>106.836</v>
      </c>
      <c r="AC16" s="9"/>
      <c r="AD16" s="9"/>
    </row>
    <row r="17" spans="3:30" x14ac:dyDescent="0.25">
      <c r="C17" s="9">
        <v>49.683977317810012</v>
      </c>
      <c r="D17" s="9">
        <v>233.58727798461868</v>
      </c>
      <c r="E17" s="9"/>
      <c r="F17" s="9"/>
      <c r="K17" s="9">
        <v>29.2225</v>
      </c>
      <c r="L17" s="9">
        <v>162.76599999999999</v>
      </c>
      <c r="M17" s="9"/>
      <c r="N17" s="9"/>
      <c r="S17" s="9">
        <v>1090.8541992187479</v>
      </c>
      <c r="T17" s="9">
        <v>52.049739837646428</v>
      </c>
      <c r="U17" s="9"/>
      <c r="V17" s="9"/>
      <c r="AA17" s="9">
        <v>88.7821</v>
      </c>
      <c r="AB17" s="9">
        <v>48.695799999999998</v>
      </c>
      <c r="AC17" s="9"/>
      <c r="AD17" s="9"/>
    </row>
    <row r="18" spans="3:30" x14ac:dyDescent="0.25">
      <c r="C18" s="9">
        <v>77.16104507446245</v>
      </c>
      <c r="D18" s="9">
        <v>73.63675635201578</v>
      </c>
      <c r="E18" s="9"/>
      <c r="F18" s="9"/>
      <c r="K18" s="9">
        <v>25.459199999999999</v>
      </c>
      <c r="L18" s="9">
        <v>120.152</v>
      </c>
      <c r="M18" s="9"/>
      <c r="N18" s="9"/>
      <c r="S18" s="9">
        <v>82.064663187662575</v>
      </c>
      <c r="T18" s="9">
        <v>288.87715053558293</v>
      </c>
      <c r="U18" s="9"/>
      <c r="V18" s="9"/>
      <c r="AA18" s="9">
        <v>83.164000000000001</v>
      </c>
      <c r="AB18" s="9">
        <v>92.386399999999995</v>
      </c>
      <c r="AC18" s="9"/>
      <c r="AD18" s="9"/>
    </row>
    <row r="19" spans="3:30" x14ac:dyDescent="0.25">
      <c r="C19" s="9">
        <v>42.017102622985803</v>
      </c>
      <c r="D19" s="9">
        <v>103.3207312689886</v>
      </c>
      <c r="K19" s="9">
        <v>18.671199999999999</v>
      </c>
      <c r="L19" s="9">
        <v>21.683900000000001</v>
      </c>
      <c r="S19" s="9">
        <v>139.65086909702805</v>
      </c>
      <c r="T19" s="9">
        <v>75.540994057288358</v>
      </c>
      <c r="AA19" s="9">
        <v>95.935699999999997</v>
      </c>
      <c r="AB19" s="9">
        <v>123.52</v>
      </c>
    </row>
    <row r="20" spans="3:30" x14ac:dyDescent="0.25">
      <c r="C20" s="9">
        <v>38.474183400471929</v>
      </c>
      <c r="D20" s="9">
        <v>55.95121278433956</v>
      </c>
      <c r="K20" s="9">
        <v>37.151899999999998</v>
      </c>
      <c r="L20" s="9">
        <v>24.529900000000001</v>
      </c>
      <c r="S20" s="9">
        <v>1269.9715738932273</v>
      </c>
      <c r="T20" s="9">
        <v>37.941263437271076</v>
      </c>
      <c r="AA20" s="9">
        <v>104.387</v>
      </c>
      <c r="AB20" s="9">
        <v>87.172899999999998</v>
      </c>
    </row>
    <row r="21" spans="3:30" x14ac:dyDescent="0.25">
      <c r="C21" s="9">
        <v>30.806642949581086</v>
      </c>
      <c r="D21" s="9">
        <v>109.74638926188122</v>
      </c>
      <c r="K21" s="9">
        <v>12.8965</v>
      </c>
      <c r="L21" s="9">
        <v>50.620399999999997</v>
      </c>
      <c r="S21" s="9">
        <v>1251.0213216145798</v>
      </c>
      <c r="T21" s="9">
        <v>30.310892528957751</v>
      </c>
      <c r="AA21" s="9">
        <v>112.258</v>
      </c>
      <c r="AB21" s="9">
        <v>81.751400000000004</v>
      </c>
    </row>
    <row r="22" spans="3:30" x14ac:dyDescent="0.25">
      <c r="C22" s="9">
        <v>32.57040447658958</v>
      </c>
      <c r="D22" s="9">
        <v>55.815221514020593</v>
      </c>
      <c r="K22" s="9">
        <v>26.378</v>
      </c>
      <c r="L22" s="9">
        <v>20.9908</v>
      </c>
      <c r="S22" s="9">
        <v>73.789833655724038</v>
      </c>
      <c r="T22" s="9">
        <v>96.853628540038997</v>
      </c>
      <c r="AA22" s="9">
        <v>118.134</v>
      </c>
      <c r="AB22" s="9">
        <v>32.131999999999998</v>
      </c>
    </row>
    <row r="23" spans="3:30" x14ac:dyDescent="0.25">
      <c r="C23" s="9">
        <v>26.375748475392601</v>
      </c>
      <c r="D23" s="9">
        <v>27.936402638753194</v>
      </c>
      <c r="K23" s="9"/>
      <c r="L23" s="9">
        <v>19.384699999999999</v>
      </c>
      <c r="S23" s="9">
        <v>629.98155670165966</v>
      </c>
      <c r="T23" s="9">
        <v>375.98142191568974</v>
      </c>
      <c r="AA23" s="9">
        <v>186.09861755371</v>
      </c>
      <c r="AB23" s="9">
        <v>13.688800000000001</v>
      </c>
    </row>
    <row r="24" spans="3:30" x14ac:dyDescent="0.25">
      <c r="C24" s="9">
        <v>19.341915512084917</v>
      </c>
      <c r="D24" s="9">
        <v>39.824578211857677</v>
      </c>
      <c r="K24" s="9"/>
      <c r="L24" s="9">
        <v>19.418199999999999</v>
      </c>
      <c r="S24" s="9">
        <v>236.22683359781843</v>
      </c>
      <c r="T24" s="9">
        <v>92.597063337053342</v>
      </c>
      <c r="AA24" s="9">
        <v>150.49186706542901</v>
      </c>
      <c r="AB24" s="9">
        <v>53.4968</v>
      </c>
    </row>
    <row r="25" spans="3:30" x14ac:dyDescent="0.25">
      <c r="C25" s="9">
        <v>71.511207753961642</v>
      </c>
      <c r="D25" s="9">
        <v>52.694291201504733</v>
      </c>
      <c r="K25" s="9"/>
      <c r="L25" s="9">
        <v>16.6844</v>
      </c>
      <c r="S25" s="9">
        <v>149.3077232360836</v>
      </c>
      <c r="T25" s="9">
        <v>213.74790140787721</v>
      </c>
      <c r="AA25" s="9"/>
      <c r="AB25" s="9">
        <v>35.753500000000003</v>
      </c>
    </row>
    <row r="26" spans="3:30" x14ac:dyDescent="0.25">
      <c r="C26" s="9">
        <v>59.105107458014153</v>
      </c>
      <c r="D26" s="9">
        <v>33.952915885231668</v>
      </c>
      <c r="K26" s="9"/>
      <c r="L26" s="9">
        <v>42.942001342773402</v>
      </c>
      <c r="S26" s="9">
        <v>209.42773868726596</v>
      </c>
      <c r="T26" s="9">
        <v>26.705604008265848</v>
      </c>
      <c r="AA26" s="9"/>
      <c r="AB26" s="9">
        <v>85.009699999999995</v>
      </c>
    </row>
    <row r="27" spans="3:30" x14ac:dyDescent="0.25">
      <c r="C27" s="9">
        <v>45.863507877696591</v>
      </c>
      <c r="D27" s="9">
        <v>88.857999324798357</v>
      </c>
      <c r="E27" s="9"/>
      <c r="F27" s="9"/>
      <c r="K27" s="9"/>
      <c r="L27" s="9">
        <v>46.005359649658203</v>
      </c>
      <c r="M27" s="9"/>
      <c r="N27" s="9"/>
      <c r="S27" s="9">
        <v>88.886102676391445</v>
      </c>
      <c r="T27" s="9">
        <v>150.99333572387653</v>
      </c>
      <c r="U27" s="9"/>
      <c r="V27" s="9"/>
      <c r="AA27" s="9"/>
      <c r="AB27" s="9">
        <v>81.995400000000004</v>
      </c>
      <c r="AC27" s="9"/>
      <c r="AD27" s="9"/>
    </row>
    <row r="28" spans="3:30" x14ac:dyDescent="0.25">
      <c r="C28" s="9">
        <v>29.363207340240432</v>
      </c>
      <c r="D28" s="9">
        <v>134.34760326809317</v>
      </c>
      <c r="E28" s="9"/>
      <c r="F28" s="9"/>
      <c r="K28" s="9"/>
      <c r="L28" s="9">
        <v>27.5130519866943</v>
      </c>
      <c r="M28" s="9"/>
      <c r="N28" s="9"/>
      <c r="S28" s="9"/>
      <c r="T28" s="9">
        <v>77.028593540191522</v>
      </c>
      <c r="U28" s="9"/>
      <c r="V28" s="9"/>
      <c r="AA28" s="9"/>
      <c r="AB28" s="9">
        <v>54.290199999999999</v>
      </c>
      <c r="AC28" s="9"/>
      <c r="AD28" s="9"/>
    </row>
    <row r="29" spans="3:30" x14ac:dyDescent="0.25">
      <c r="C29" s="9"/>
      <c r="D29" s="9">
        <v>94.045391321182038</v>
      </c>
      <c r="K29" s="9"/>
      <c r="L29" s="9">
        <v>19.160692214965799</v>
      </c>
      <c r="S29" s="9"/>
      <c r="T29" s="9">
        <v>99.62651428222631</v>
      </c>
      <c r="AA29" s="9"/>
      <c r="AB29" s="9">
        <v>147.45500000000001</v>
      </c>
    </row>
    <row r="30" spans="3:30" x14ac:dyDescent="0.25">
      <c r="C30" s="9"/>
      <c r="D30" s="9">
        <v>43.140906524658149</v>
      </c>
      <c r="K30" s="9"/>
      <c r="L30" s="9"/>
      <c r="S30" s="9"/>
      <c r="T30" s="9">
        <v>107.45275798596809</v>
      </c>
      <c r="AA30" s="9"/>
      <c r="AB30" s="9">
        <v>143.042</v>
      </c>
    </row>
    <row r="31" spans="3:30" x14ac:dyDescent="0.25">
      <c r="C31" s="9"/>
      <c r="D31" s="9"/>
      <c r="K31" s="9"/>
      <c r="L31" s="9"/>
      <c r="S31" s="9"/>
      <c r="T31" s="9">
        <v>167.97234712797979</v>
      </c>
      <c r="AA31" s="9"/>
      <c r="AB31" s="9">
        <v>110.093</v>
      </c>
    </row>
    <row r="32" spans="3:30" x14ac:dyDescent="0.25">
      <c r="C32" s="9"/>
      <c r="D32" s="9"/>
      <c r="K32" s="9"/>
      <c r="L32" s="9"/>
      <c r="S32" s="9"/>
      <c r="T32" s="9">
        <v>147.6702611586623</v>
      </c>
      <c r="AA32" s="9"/>
      <c r="AB32" s="9">
        <v>86.418199999999999</v>
      </c>
    </row>
    <row r="33" spans="2:30" x14ac:dyDescent="0.25">
      <c r="C33" s="9"/>
      <c r="D33" s="9"/>
      <c r="K33" s="9"/>
      <c r="L33" s="9"/>
      <c r="S33" s="9"/>
      <c r="T33" s="9">
        <v>154.69015539260101</v>
      </c>
      <c r="AA33" s="9"/>
      <c r="AB33" s="9">
        <v>92.226900000000001</v>
      </c>
    </row>
    <row r="34" spans="2:30" x14ac:dyDescent="0.25">
      <c r="C34" s="9"/>
      <c r="D34" s="9"/>
      <c r="K34" s="9"/>
      <c r="L34" s="9"/>
      <c r="S34" s="9"/>
      <c r="T34" s="9">
        <v>155.2617425918576</v>
      </c>
      <c r="AA34" s="9"/>
      <c r="AB34" s="9">
        <v>117.33799999999999</v>
      </c>
    </row>
    <row r="35" spans="2:30" x14ac:dyDescent="0.25">
      <c r="C35" s="9"/>
      <c r="D35" s="9"/>
      <c r="K35" s="9"/>
      <c r="L35" s="9"/>
      <c r="S35" s="9"/>
      <c r="T35" s="9">
        <v>209.68017111884186</v>
      </c>
      <c r="AA35" s="9"/>
      <c r="AB35" s="9"/>
    </row>
    <row r="36" spans="2:30" x14ac:dyDescent="0.25">
      <c r="C36" s="9"/>
      <c r="D36" s="9"/>
      <c r="K36" s="9"/>
      <c r="L36" s="9"/>
      <c r="S36" s="9"/>
      <c r="T36" s="9">
        <v>196.19736824035598</v>
      </c>
      <c r="AA36" s="9"/>
      <c r="AB36" s="9"/>
    </row>
    <row r="37" spans="2:30" x14ac:dyDescent="0.25">
      <c r="C37" s="9"/>
      <c r="D37" s="9"/>
      <c r="K37" s="9"/>
      <c r="L37" s="9"/>
      <c r="S37" s="9"/>
      <c r="T37" s="9">
        <v>88.006334304809485</v>
      </c>
      <c r="AA37" s="9"/>
      <c r="AB37" s="9"/>
    </row>
    <row r="38" spans="2:30" x14ac:dyDescent="0.25">
      <c r="C38" s="9"/>
      <c r="D38" s="9"/>
      <c r="K38" s="9"/>
      <c r="L38" s="9"/>
      <c r="S38" s="9"/>
      <c r="T38" s="9">
        <v>352.31137375604487</v>
      </c>
      <c r="AA38" s="9"/>
      <c r="AB38" s="9"/>
    </row>
    <row r="39" spans="2:30" x14ac:dyDescent="0.25">
      <c r="C39" s="9"/>
      <c r="D39" s="9"/>
      <c r="K39" s="9"/>
      <c r="L39" s="9"/>
      <c r="S39" s="9"/>
      <c r="T39" s="9">
        <v>220.01251500447546</v>
      </c>
      <c r="AA39" s="9"/>
      <c r="AB39" s="9"/>
    </row>
    <row r="41" spans="2:30" x14ac:dyDescent="0.25">
      <c r="C41" s="3" t="s">
        <v>14</v>
      </c>
      <c r="D41" s="3"/>
      <c r="E41" s="3"/>
      <c r="F41" s="2"/>
      <c r="K41" s="3" t="s">
        <v>14</v>
      </c>
      <c r="L41" s="3"/>
      <c r="M41" s="3"/>
      <c r="N41" s="2"/>
      <c r="S41" s="3" t="s">
        <v>14</v>
      </c>
      <c r="T41" s="3"/>
      <c r="U41" s="3"/>
      <c r="V41" s="2"/>
      <c r="AA41" s="3" t="s">
        <v>14</v>
      </c>
      <c r="AB41" s="3"/>
      <c r="AC41" s="3"/>
      <c r="AD41" s="2"/>
    </row>
    <row r="42" spans="2:30" x14ac:dyDescent="0.25">
      <c r="F42" s="4"/>
      <c r="N42" s="4"/>
      <c r="V42" s="4"/>
      <c r="AD42" s="4"/>
    </row>
    <row r="43" spans="2:30" x14ac:dyDescent="0.25">
      <c r="F43" s="10"/>
      <c r="N43" s="10"/>
      <c r="V43" s="10"/>
      <c r="AD43" s="10"/>
    </row>
    <row r="45" spans="2:30" x14ac:dyDescent="0.25">
      <c r="B45" s="5"/>
      <c r="C45" s="5" t="s">
        <v>2</v>
      </c>
      <c r="D45" s="4">
        <v>1.4E-3</v>
      </c>
      <c r="J45" s="5"/>
      <c r="K45" s="5" t="s">
        <v>2</v>
      </c>
      <c r="L45" s="4">
        <v>6.4899999999999999E-2</v>
      </c>
      <c r="R45" s="5"/>
      <c r="S45" s="5" t="s">
        <v>2</v>
      </c>
      <c r="T45" s="4">
        <v>0.36130000000000001</v>
      </c>
      <c r="Z45" s="5"/>
      <c r="AA45" s="5" t="s">
        <v>2</v>
      </c>
      <c r="AB45" s="4">
        <v>0.62870000000000004</v>
      </c>
    </row>
    <row r="46" spans="2:30" x14ac:dyDescent="0.25">
      <c r="B46" s="5"/>
      <c r="C46" s="5" t="s">
        <v>3</v>
      </c>
      <c r="D46" s="10" t="s">
        <v>13</v>
      </c>
      <c r="J46" s="5"/>
      <c r="K46" s="5" t="s">
        <v>3</v>
      </c>
      <c r="L46" s="6" t="s">
        <v>4</v>
      </c>
      <c r="R46" s="5"/>
      <c r="S46" s="5" t="s">
        <v>3</v>
      </c>
      <c r="T46" s="6" t="s">
        <v>4</v>
      </c>
      <c r="Z46" s="5"/>
      <c r="AA46" s="5" t="s">
        <v>3</v>
      </c>
      <c r="AB46" s="6" t="s">
        <v>4</v>
      </c>
    </row>
  </sheetData>
  <mergeCells count="8">
    <mergeCell ref="B5:H5"/>
    <mergeCell ref="J5:P5"/>
    <mergeCell ref="R5:X5"/>
    <mergeCell ref="Z5:AF5"/>
    <mergeCell ref="B1:H1"/>
    <mergeCell ref="B2:H2"/>
    <mergeCell ref="B3:H3"/>
    <mergeCell ref="B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4"/>
  <sheetViews>
    <sheetView workbookViewId="0">
      <selection activeCell="A4" sqref="A4:G4"/>
    </sheetView>
  </sheetViews>
  <sheetFormatPr baseColWidth="10" defaultRowHeight="15" x14ac:dyDescent="0.25"/>
  <cols>
    <col min="7" max="7" width="17.85546875" customWidth="1"/>
    <col min="9" max="9" width="19.140625" customWidth="1"/>
    <col min="10" max="10" width="21.42578125" customWidth="1"/>
    <col min="14" max="14" width="19" customWidth="1"/>
    <col min="15" max="15" width="21.42578125" customWidth="1"/>
  </cols>
  <sheetData>
    <row r="1" spans="1:15" x14ac:dyDescent="0.25">
      <c r="A1" s="28" t="s">
        <v>29</v>
      </c>
      <c r="B1" s="28"/>
      <c r="C1" s="28"/>
      <c r="D1" s="28"/>
      <c r="E1" s="28"/>
      <c r="F1" s="28"/>
      <c r="G1" s="28"/>
    </row>
    <row r="2" spans="1:15" x14ac:dyDescent="0.25">
      <c r="A2" s="28" t="s">
        <v>30</v>
      </c>
      <c r="B2" s="28"/>
      <c r="C2" s="28"/>
      <c r="D2" s="28"/>
      <c r="E2" s="28"/>
      <c r="F2" s="28"/>
      <c r="G2" s="28"/>
    </row>
    <row r="3" spans="1:15" x14ac:dyDescent="0.25">
      <c r="A3" s="28" t="s">
        <v>31</v>
      </c>
      <c r="B3" s="28"/>
      <c r="C3" s="28"/>
      <c r="D3" s="28"/>
      <c r="E3" s="28"/>
      <c r="F3" s="28"/>
      <c r="G3" s="28"/>
    </row>
    <row r="4" spans="1:15" x14ac:dyDescent="0.25">
      <c r="A4" s="28" t="s">
        <v>39</v>
      </c>
      <c r="B4" s="28"/>
      <c r="C4" s="28"/>
      <c r="D4" s="28"/>
      <c r="E4" s="28"/>
      <c r="F4" s="28"/>
      <c r="G4" s="28"/>
    </row>
    <row r="7" spans="1:15" x14ac:dyDescent="0.25">
      <c r="H7" s="26" t="s">
        <v>32</v>
      </c>
      <c r="I7" s="29" t="s">
        <v>36</v>
      </c>
      <c r="J7" s="30"/>
      <c r="M7" s="26" t="s">
        <v>33</v>
      </c>
      <c r="N7" s="29" t="s">
        <v>37</v>
      </c>
      <c r="O7" s="30"/>
    </row>
    <row r="8" spans="1:15" x14ac:dyDescent="0.25">
      <c r="H8" s="26" t="s">
        <v>38</v>
      </c>
      <c r="I8" s="27" t="s">
        <v>34</v>
      </c>
      <c r="J8" s="27" t="s">
        <v>35</v>
      </c>
      <c r="K8" s="26"/>
      <c r="L8" s="26"/>
      <c r="M8" s="26" t="s">
        <v>38</v>
      </c>
      <c r="N8" s="27" t="s">
        <v>34</v>
      </c>
      <c r="O8" s="27" t="s">
        <v>35</v>
      </c>
    </row>
    <row r="9" spans="1:15" x14ac:dyDescent="0.25">
      <c r="H9" s="27">
        <v>1</v>
      </c>
      <c r="I9" s="27">
        <v>95.725324900000004</v>
      </c>
      <c r="J9" s="27">
        <v>107.347853</v>
      </c>
      <c r="M9" s="27">
        <v>1</v>
      </c>
      <c r="N9" s="27">
        <v>93.915128499999994</v>
      </c>
      <c r="O9" s="27">
        <v>97.957080399999995</v>
      </c>
    </row>
    <row r="10" spans="1:15" x14ac:dyDescent="0.25">
      <c r="H10" s="27">
        <v>2</v>
      </c>
      <c r="I10" s="27">
        <v>81.992069099999995</v>
      </c>
      <c r="J10" s="27">
        <v>116.18409699999999</v>
      </c>
      <c r="M10" s="27">
        <v>2</v>
      </c>
      <c r="N10" s="27">
        <v>100.223339</v>
      </c>
      <c r="O10" s="27">
        <v>91.1442488</v>
      </c>
    </row>
    <row r="11" spans="1:15" x14ac:dyDescent="0.25">
      <c r="H11" s="27">
        <v>3</v>
      </c>
      <c r="I11" s="27">
        <v>100.988023</v>
      </c>
      <c r="J11" s="27">
        <v>104.942143</v>
      </c>
      <c r="M11" s="27">
        <v>3</v>
      </c>
      <c r="N11" s="27">
        <v>99.547849200000002</v>
      </c>
      <c r="O11" s="27">
        <v>95.823421999999994</v>
      </c>
    </row>
    <row r="12" spans="1:15" x14ac:dyDescent="0.25">
      <c r="H12" s="27">
        <v>4</v>
      </c>
      <c r="I12" s="27">
        <v>100.477971</v>
      </c>
      <c r="J12" s="27">
        <v>106.572168</v>
      </c>
      <c r="M12" s="27">
        <v>4</v>
      </c>
      <c r="N12" s="27">
        <v>97.888010899999998</v>
      </c>
      <c r="O12" s="27">
        <v>96.485683899999998</v>
      </c>
    </row>
    <row r="13" spans="1:15" x14ac:dyDescent="0.25">
      <c r="H13" s="27">
        <v>5</v>
      </c>
      <c r="I13" s="27">
        <v>96.626050800000002</v>
      </c>
      <c r="J13" s="27">
        <v>104.292873</v>
      </c>
      <c r="M13" s="27">
        <v>5</v>
      </c>
      <c r="N13" s="27">
        <v>95.200973300000001</v>
      </c>
      <c r="O13" s="27">
        <v>95.918550800000006</v>
      </c>
    </row>
    <row r="14" spans="1:15" x14ac:dyDescent="0.25">
      <c r="M14" s="27"/>
    </row>
  </sheetData>
  <mergeCells count="6">
    <mergeCell ref="N7:O7"/>
    <mergeCell ref="A1:G1"/>
    <mergeCell ref="A2:G2"/>
    <mergeCell ref="A3:G3"/>
    <mergeCell ref="A4:G4"/>
    <mergeCell ref="I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5241-9C9E-4285-83BF-141223BE033C}">
  <dimension ref="A1:AY173"/>
  <sheetViews>
    <sheetView topLeftCell="AG7" workbookViewId="0">
      <selection activeCell="AQ5" sqref="AQ5:AY70"/>
    </sheetView>
  </sheetViews>
  <sheetFormatPr baseColWidth="10" defaultColWidth="9.140625" defaultRowHeight="15" x14ac:dyDescent="0.25"/>
  <cols>
    <col min="1" max="1" width="9.140625" style="8"/>
    <col min="2" max="2" width="18.7109375" customWidth="1"/>
    <col min="3" max="3" width="15.42578125" customWidth="1"/>
    <col min="4" max="4" width="14.7109375" customWidth="1"/>
    <col min="5" max="5" width="21.85546875" customWidth="1"/>
    <col min="6" max="6" width="13.85546875" customWidth="1"/>
    <col min="7" max="7" width="10.140625" customWidth="1"/>
    <col min="9" max="9" width="14" customWidth="1"/>
    <col min="10" max="10" width="8" customWidth="1"/>
    <col min="11" max="11" width="9.140625" style="8"/>
    <col min="12" max="12" width="26.42578125" customWidth="1"/>
    <col min="13" max="13" width="15.42578125" customWidth="1"/>
    <col min="14" max="14" width="14.7109375" customWidth="1"/>
    <col min="15" max="15" width="21.85546875" customWidth="1"/>
    <col min="16" max="16" width="13.85546875" customWidth="1"/>
    <col min="18" max="18" width="8" customWidth="1"/>
    <col min="22" max="22" width="9.140625" style="8"/>
    <col min="23" max="23" width="19.85546875" customWidth="1"/>
    <col min="24" max="24" width="17.28515625" customWidth="1"/>
    <col min="25" max="25" width="19.140625" customWidth="1"/>
    <col min="27" max="27" width="9.140625" style="8"/>
    <col min="28" max="28" width="19.85546875" customWidth="1"/>
    <col min="29" max="29" width="17.28515625" customWidth="1"/>
    <col min="30" max="30" width="19.140625" customWidth="1"/>
    <col min="32" max="32" width="9.140625" style="8"/>
    <col min="33" max="33" width="19.85546875" customWidth="1"/>
    <col min="34" max="34" width="17.28515625" customWidth="1"/>
    <col min="35" max="35" width="19.140625" customWidth="1"/>
    <col min="37" max="37" width="9.140625" style="8"/>
    <col min="38" max="38" width="19.85546875" customWidth="1"/>
    <col min="39" max="39" width="17.28515625" customWidth="1"/>
    <col min="40" max="40" width="19.140625" customWidth="1"/>
    <col min="42" max="42" width="9.140625" style="8"/>
    <col min="43" max="43" width="18.7109375" customWidth="1"/>
    <col min="44" max="44" width="15.42578125" customWidth="1"/>
    <col min="45" max="45" width="14.7109375" customWidth="1"/>
    <col min="46" max="46" width="21.85546875" customWidth="1"/>
    <col min="47" max="47" width="13.85546875" customWidth="1"/>
    <col min="48" max="48" width="10.140625" customWidth="1"/>
    <col min="50" max="50" width="14" customWidth="1"/>
    <col min="51" max="51" width="8" customWidth="1"/>
  </cols>
  <sheetData>
    <row r="1" spans="1:51" x14ac:dyDescent="0.25">
      <c r="B1" s="28" t="s">
        <v>29</v>
      </c>
      <c r="C1" s="28"/>
      <c r="D1" s="28"/>
      <c r="E1" s="28"/>
      <c r="F1" s="28"/>
      <c r="G1" s="28"/>
      <c r="H1" s="28"/>
    </row>
    <row r="2" spans="1:51" x14ac:dyDescent="0.25">
      <c r="B2" s="28" t="s">
        <v>30</v>
      </c>
      <c r="C2" s="28"/>
      <c r="D2" s="28"/>
      <c r="E2" s="28"/>
      <c r="F2" s="28"/>
      <c r="G2" s="28"/>
      <c r="H2" s="28"/>
    </row>
    <row r="3" spans="1:51" x14ac:dyDescent="0.25">
      <c r="B3" s="28" t="s">
        <v>31</v>
      </c>
      <c r="C3" s="28"/>
      <c r="D3" s="28"/>
      <c r="E3" s="28"/>
      <c r="F3" s="28"/>
      <c r="G3" s="28"/>
      <c r="H3" s="28"/>
    </row>
    <row r="4" spans="1:51" x14ac:dyDescent="0.25">
      <c r="B4" s="28" t="s">
        <v>39</v>
      </c>
      <c r="C4" s="28"/>
      <c r="D4" s="28"/>
      <c r="E4" s="28"/>
      <c r="F4" s="28"/>
      <c r="G4" s="28"/>
      <c r="H4" s="28"/>
    </row>
    <row r="5" spans="1:51" x14ac:dyDescent="0.25">
      <c r="A5" s="1"/>
      <c r="B5" s="31" t="s">
        <v>40</v>
      </c>
      <c r="C5" s="31"/>
      <c r="D5" s="31"/>
      <c r="E5" s="31"/>
      <c r="F5" s="31"/>
      <c r="G5" s="31"/>
      <c r="H5" s="31"/>
      <c r="I5" s="31"/>
      <c r="J5" s="31"/>
      <c r="K5" s="1"/>
      <c r="L5" s="2" t="s">
        <v>41</v>
      </c>
      <c r="M5" s="2"/>
      <c r="N5" s="2"/>
      <c r="O5" s="2"/>
      <c r="P5" s="2"/>
      <c r="Q5" s="2"/>
      <c r="R5" s="2"/>
      <c r="V5" s="2"/>
      <c r="W5" s="2" t="s">
        <v>42</v>
      </c>
      <c r="AA5" s="2"/>
      <c r="AB5" s="2" t="s">
        <v>43</v>
      </c>
      <c r="AF5" s="2"/>
      <c r="AG5" s="2" t="s">
        <v>44</v>
      </c>
      <c r="AK5" s="2"/>
      <c r="AL5" s="2" t="s">
        <v>45</v>
      </c>
      <c r="AP5" s="2"/>
      <c r="AQ5" s="31" t="s">
        <v>46</v>
      </c>
      <c r="AR5" s="31"/>
      <c r="AS5" s="31"/>
      <c r="AT5" s="31"/>
      <c r="AU5" s="31"/>
      <c r="AV5" s="31"/>
      <c r="AW5" s="31"/>
      <c r="AX5" s="31"/>
      <c r="AY5" s="31"/>
    </row>
    <row r="7" spans="1:51" x14ac:dyDescent="0.25">
      <c r="B7" s="2"/>
      <c r="L7" s="2"/>
      <c r="AQ7" s="2"/>
    </row>
    <row r="8" spans="1:51" x14ac:dyDescent="0.25">
      <c r="C8" s="11" t="s">
        <v>5</v>
      </c>
      <c r="D8" s="2"/>
      <c r="M8" s="2" t="s">
        <v>5</v>
      </c>
      <c r="N8" s="2"/>
      <c r="X8" s="2" t="s">
        <v>5</v>
      </c>
      <c r="Y8" s="2" t="s">
        <v>6</v>
      </c>
      <c r="AC8" s="2" t="s">
        <v>5</v>
      </c>
      <c r="AD8" s="2" t="s">
        <v>6</v>
      </c>
      <c r="AH8" s="2" t="s">
        <v>5</v>
      </c>
      <c r="AI8" s="2" t="s">
        <v>6</v>
      </c>
      <c r="AM8" s="2" t="s">
        <v>5</v>
      </c>
      <c r="AN8" s="2" t="s">
        <v>6</v>
      </c>
      <c r="AR8" s="11" t="s">
        <v>5</v>
      </c>
      <c r="AS8" s="2"/>
    </row>
    <row r="9" spans="1:51" x14ac:dyDescent="0.25">
      <c r="C9" s="11"/>
      <c r="D9" s="2"/>
      <c r="E9" s="2"/>
      <c r="F9" s="2"/>
      <c r="M9" s="2"/>
      <c r="N9" s="2"/>
      <c r="O9" s="2"/>
      <c r="P9" s="2"/>
      <c r="W9" t="s">
        <v>8</v>
      </c>
      <c r="X9" s="2" t="s">
        <v>7</v>
      </c>
      <c r="Y9" s="2" t="s">
        <v>7</v>
      </c>
      <c r="AB9" t="s">
        <v>8</v>
      </c>
      <c r="AC9" s="2" t="s">
        <v>7</v>
      </c>
      <c r="AD9" s="2" t="s">
        <v>7</v>
      </c>
      <c r="AG9" t="s">
        <v>8</v>
      </c>
      <c r="AH9" s="2" t="s">
        <v>7</v>
      </c>
      <c r="AI9" s="2" t="s">
        <v>7</v>
      </c>
      <c r="AL9" t="s">
        <v>8</v>
      </c>
      <c r="AM9" s="2" t="s">
        <v>7</v>
      </c>
      <c r="AN9" s="2" t="s">
        <v>7</v>
      </c>
      <c r="AR9" s="11"/>
      <c r="AS9" s="2"/>
      <c r="AT9" s="2"/>
      <c r="AU9" s="2"/>
    </row>
    <row r="10" spans="1:51" x14ac:dyDescent="0.25">
      <c r="E10" s="9"/>
      <c r="F10" s="9"/>
      <c r="O10" s="9"/>
      <c r="P10" s="9"/>
      <c r="AT10" s="9"/>
      <c r="AU10" s="9"/>
    </row>
    <row r="11" spans="1:51" x14ac:dyDescent="0.25">
      <c r="A11" s="1"/>
      <c r="B11" s="2"/>
      <c r="C11" s="7"/>
      <c r="D11" s="7"/>
      <c r="E11" s="7"/>
      <c r="F11" s="7"/>
      <c r="G11" s="2"/>
      <c r="H11" s="2"/>
      <c r="I11" s="2"/>
      <c r="J11" s="2"/>
      <c r="K11" s="1"/>
      <c r="L11" s="2"/>
      <c r="M11" s="7"/>
      <c r="N11" s="7"/>
      <c r="O11" s="7"/>
      <c r="P11" s="7"/>
      <c r="Q11" s="2"/>
      <c r="R11" s="2"/>
      <c r="V11" s="1"/>
      <c r="W11" s="2" t="s">
        <v>1</v>
      </c>
      <c r="X11" s="7">
        <f>STDEV(X13:X26)/SQRT(COUNT(X13:X26))</f>
        <v>0.29982085952648879</v>
      </c>
      <c r="Y11" s="7">
        <f>STDEV(Y13:Y26)/SQRT(COUNT(Y13:Y26))</f>
        <v>0.6112361852256033</v>
      </c>
      <c r="AA11" s="1"/>
      <c r="AB11" s="2" t="s">
        <v>1</v>
      </c>
      <c r="AC11" s="7">
        <f>STDEV(AC13:AC26)/SQRT(COUNT(AC13:AC26))</f>
        <v>0.53677113570629531</v>
      </c>
      <c r="AD11" s="7">
        <f>STDEV(AD13:AD26)/SQRT(COUNT(AD13:AD26))</f>
        <v>0.22647379440810764</v>
      </c>
      <c r="AF11" s="1"/>
      <c r="AG11" s="2" t="s">
        <v>1</v>
      </c>
      <c r="AH11" s="7">
        <f>STDEV(AH13:AH26)/SQRT(COUNT(AH13:AH26))</f>
        <v>0.55765964245524935</v>
      </c>
      <c r="AI11" s="7">
        <f>STDEV(AI13:AI26)/SQRT(COUNT(AI13:AI26))</f>
        <v>0.88148569368071639</v>
      </c>
      <c r="AK11" s="1"/>
      <c r="AL11" s="2" t="s">
        <v>1</v>
      </c>
      <c r="AM11" s="7">
        <f>STDEV(AM13:AM26)/SQRT(COUNT(AM13:AM26))</f>
        <v>0.50335185023258089</v>
      </c>
      <c r="AN11" s="7">
        <f>STDEV(AN13:AN26)/SQRT(COUNT(AN13:AN26))</f>
        <v>0.33918774940556934</v>
      </c>
      <c r="AP11" s="1"/>
      <c r="AQ11" s="2"/>
      <c r="AR11" s="7"/>
      <c r="AS11" s="7"/>
      <c r="AT11" s="7"/>
      <c r="AU11" s="7"/>
      <c r="AV11" s="2"/>
      <c r="AW11" s="2"/>
      <c r="AX11" s="2"/>
      <c r="AY11" s="2"/>
    </row>
    <row r="12" spans="1:51" x14ac:dyDescent="0.25">
      <c r="A12" s="1"/>
      <c r="D12" s="12" t="s">
        <v>15</v>
      </c>
      <c r="E12" s="14"/>
      <c r="J12" s="2"/>
      <c r="K12" s="1"/>
      <c r="N12" s="23"/>
      <c r="O12" s="12" t="s">
        <v>15</v>
      </c>
      <c r="P12" s="13" t="s">
        <v>23</v>
      </c>
      <c r="Q12" s="14"/>
      <c r="V12" s="1"/>
      <c r="W12" s="2" t="s">
        <v>0</v>
      </c>
      <c r="X12" s="7">
        <f>AVERAGE(X13:X26)</f>
        <v>5.3492041088281432</v>
      </c>
      <c r="Y12" s="7">
        <f>AVERAGE(Y13:Y26)</f>
        <v>4.8336918386581829</v>
      </c>
      <c r="AA12" s="1"/>
      <c r="AB12" s="2" t="s">
        <v>0</v>
      </c>
      <c r="AC12" s="7">
        <f>AVERAGE(AC13:AC26)</f>
        <v>3.3466638326644831</v>
      </c>
      <c r="AD12" s="7">
        <f>AVERAGE(AD13:AD26)</f>
        <v>3.1886423996516591</v>
      </c>
      <c r="AF12" s="1"/>
      <c r="AG12" s="2" t="s">
        <v>0</v>
      </c>
      <c r="AH12" s="7">
        <f>AVERAGE(AH13:AH26)</f>
        <v>5.6605609089334861</v>
      </c>
      <c r="AI12" s="7">
        <f>AVERAGE(AI13:AI26)</f>
        <v>5.8558311587985452</v>
      </c>
      <c r="AK12" s="1"/>
      <c r="AL12" s="2" t="s">
        <v>0</v>
      </c>
      <c r="AM12" s="7">
        <f>AVERAGE(AM13:AM26)</f>
        <v>2.9992127248219043</v>
      </c>
      <c r="AN12" s="7">
        <f>AVERAGE(AN13:AN26)</f>
        <v>3.5563746293385767</v>
      </c>
      <c r="AP12" s="1"/>
      <c r="AS12" s="12">
        <v>960</v>
      </c>
      <c r="AT12" s="14"/>
    </row>
    <row r="13" spans="1:51" x14ac:dyDescent="0.25">
      <c r="C13" t="s">
        <v>16</v>
      </c>
      <c r="D13" s="15" t="s">
        <v>18</v>
      </c>
      <c r="E13" s="16" t="s">
        <v>19</v>
      </c>
      <c r="F13" t="s">
        <v>20</v>
      </c>
      <c r="G13" t="s">
        <v>1</v>
      </c>
      <c r="H13" t="s">
        <v>21</v>
      </c>
      <c r="M13" t="s">
        <v>16</v>
      </c>
      <c r="N13" t="s">
        <v>24</v>
      </c>
      <c r="O13" s="15" t="s">
        <v>17</v>
      </c>
      <c r="P13" t="s">
        <v>17</v>
      </c>
      <c r="Q13" s="16" t="s">
        <v>18</v>
      </c>
      <c r="R13" t="s">
        <v>20</v>
      </c>
      <c r="S13" t="s">
        <v>1</v>
      </c>
      <c r="T13" t="s">
        <v>21</v>
      </c>
      <c r="X13">
        <v>6.2333272298173297</v>
      </c>
      <c r="Y13">
        <v>3.5166659884978344</v>
      </c>
      <c r="AC13">
        <v>2.8565437793731601</v>
      </c>
      <c r="AD13">
        <v>3.4361281394958501</v>
      </c>
      <c r="AH13">
        <v>3.9874954223627483</v>
      </c>
      <c r="AI13">
        <v>3.3000005086259185</v>
      </c>
      <c r="AM13">
        <v>1.17708528041839</v>
      </c>
      <c r="AN13">
        <v>2.3695194721221902</v>
      </c>
      <c r="AR13" t="s">
        <v>16</v>
      </c>
      <c r="AS13" s="15"/>
      <c r="AT13" s="16" t="s">
        <v>18</v>
      </c>
      <c r="AU13" t="s">
        <v>20</v>
      </c>
      <c r="AV13" t="s">
        <v>1</v>
      </c>
      <c r="AW13" t="s">
        <v>21</v>
      </c>
    </row>
    <row r="14" spans="1:51" x14ac:dyDescent="0.25">
      <c r="C14">
        <v>-60</v>
      </c>
      <c r="D14" s="15">
        <v>-64.266571044921804</v>
      </c>
      <c r="E14" s="16">
        <v>-56.388378143310497</v>
      </c>
      <c r="F14">
        <f t="shared" ref="F14:F45" si="0">AVERAGE(D14:E14)</f>
        <v>-60.327474594116154</v>
      </c>
      <c r="G14">
        <f t="shared" ref="G14:G45" si="1">STDEV(D14:E14)/SQRT(COUNT(D14:E14))</f>
        <v>3.939096450805653</v>
      </c>
      <c r="H14">
        <f t="shared" ref="H14:H45" si="2">-F14</f>
        <v>60.327474594116154</v>
      </c>
      <c r="M14">
        <v>-60</v>
      </c>
      <c r="N14" s="23">
        <v>-1.2</v>
      </c>
      <c r="O14" s="15">
        <v>-190.39776611328099</v>
      </c>
      <c r="P14">
        <v>-178.68351745605401</v>
      </c>
      <c r="Q14" s="16">
        <v>-185.73966979980401</v>
      </c>
      <c r="R14">
        <f t="shared" ref="R14:R45" si="3">AVERAGE(O14:Q14)</f>
        <v>-184.94031778971302</v>
      </c>
      <c r="S14">
        <f t="shared" ref="S14:S45" si="4">STDEV(O14:Q14)/SQRT(COUNT(O14:Q14))</f>
        <v>3.4051494400815692</v>
      </c>
      <c r="T14">
        <f t="shared" ref="T14:T45" si="5">-R14</f>
        <v>184.94031778971302</v>
      </c>
      <c r="X14">
        <v>5.7333272298170073</v>
      </c>
      <c r="Y14">
        <v>4.5400009155270027</v>
      </c>
      <c r="AC14">
        <v>1.98899793624877</v>
      </c>
      <c r="AD14">
        <v>2.9131007194518999</v>
      </c>
      <c r="AH14">
        <v>4.2000078473770133</v>
      </c>
      <c r="AI14">
        <v>4.7074087637438549</v>
      </c>
      <c r="AM14">
        <v>3.1012117862701398</v>
      </c>
      <c r="AN14">
        <v>3.0224027633666899</v>
      </c>
      <c r="AR14">
        <v>-60</v>
      </c>
      <c r="AS14" s="15">
        <v>-10.796928405761699</v>
      </c>
      <c r="AT14" s="16">
        <v>-28.991703033447202</v>
      </c>
      <c r="AU14">
        <f t="shared" ref="AU14:AU45" si="6">AVERAGE(AS14:AT14)</f>
        <v>-19.89431571960445</v>
      </c>
      <c r="AV14">
        <f t="shared" ref="AV14:AV45" si="7">STDEV(AS14:AT14)/SQRT(COUNT(AS14:AT14))</f>
        <v>9.0973873138427503</v>
      </c>
      <c r="AW14">
        <f t="shared" ref="AW14:AW45" si="8">-AU14</f>
        <v>19.89431571960445</v>
      </c>
    </row>
    <row r="15" spans="1:51" x14ac:dyDescent="0.25">
      <c r="C15">
        <v>-50</v>
      </c>
      <c r="D15" s="15">
        <v>-70.613037109375</v>
      </c>
      <c r="E15" s="16">
        <v>-37.6154174804687</v>
      </c>
      <c r="F15">
        <f t="shared" si="0"/>
        <v>-54.114227294921847</v>
      </c>
      <c r="G15">
        <f t="shared" si="1"/>
        <v>16.498809814453164</v>
      </c>
      <c r="H15">
        <f t="shared" si="2"/>
        <v>54.114227294921847</v>
      </c>
      <c r="M15">
        <v>-50</v>
      </c>
      <c r="N15" s="23">
        <v>-1</v>
      </c>
      <c r="O15" s="15">
        <v>-74.530052185058494</v>
      </c>
      <c r="P15">
        <v>-118.35048675537099</v>
      </c>
      <c r="Q15" s="16">
        <v>-183.80989074707</v>
      </c>
      <c r="R15">
        <f t="shared" si="3"/>
        <v>-125.56347656249983</v>
      </c>
      <c r="S15">
        <f t="shared" si="4"/>
        <v>31.751856615024007</v>
      </c>
      <c r="T15">
        <f t="shared" si="5"/>
        <v>125.56347656249983</v>
      </c>
      <c r="X15">
        <v>4.3285696847094233</v>
      </c>
      <c r="Y15">
        <v>2.4923048753000043</v>
      </c>
      <c r="AC15">
        <v>2.8655939102172798</v>
      </c>
      <c r="AD15">
        <v>2.1398692131042401</v>
      </c>
      <c r="AH15">
        <v>5.933329264322329</v>
      </c>
      <c r="AI15">
        <v>6.590911865234049</v>
      </c>
      <c r="AM15">
        <v>2.5255558490753098</v>
      </c>
      <c r="AN15">
        <v>3.9404873847961399</v>
      </c>
      <c r="AR15">
        <v>-50</v>
      </c>
      <c r="AS15" s="15">
        <v>-10.699947357177701</v>
      </c>
      <c r="AT15" s="16">
        <v>-6.4388861656188903</v>
      </c>
      <c r="AU15">
        <f t="shared" si="6"/>
        <v>-8.5694167613982959</v>
      </c>
      <c r="AV15">
        <f t="shared" si="7"/>
        <v>2.1305305957794056</v>
      </c>
      <c r="AW15">
        <f t="shared" si="8"/>
        <v>8.5694167613982959</v>
      </c>
    </row>
    <row r="16" spans="1:51" x14ac:dyDescent="0.25">
      <c r="C16">
        <v>-40</v>
      </c>
      <c r="D16" s="15">
        <v>-74.936752319335895</v>
      </c>
      <c r="E16" s="16">
        <v>-41.341281890869098</v>
      </c>
      <c r="F16">
        <f t="shared" si="0"/>
        <v>-58.139017105102496</v>
      </c>
      <c r="G16">
        <f t="shared" si="1"/>
        <v>16.797735214233395</v>
      </c>
      <c r="H16">
        <f t="shared" si="2"/>
        <v>58.139017105102496</v>
      </c>
      <c r="M16">
        <v>-40</v>
      </c>
      <c r="N16" s="23">
        <v>-0.8</v>
      </c>
      <c r="O16" s="15">
        <v>-82.250274658203097</v>
      </c>
      <c r="P16">
        <v>-146.218338012695</v>
      </c>
      <c r="Q16" s="16">
        <v>-160.36296081542901</v>
      </c>
      <c r="R16">
        <f t="shared" si="3"/>
        <v>-129.61052449544238</v>
      </c>
      <c r="S16">
        <f t="shared" si="4"/>
        <v>24.029582719654787</v>
      </c>
      <c r="T16">
        <f t="shared" si="5"/>
        <v>129.61052449544238</v>
      </c>
      <c r="X16">
        <v>4.8749999999996234</v>
      </c>
      <c r="Y16">
        <v>6.0750045776362569</v>
      </c>
      <c r="AC16">
        <v>2.78723096847534</v>
      </c>
      <c r="AD16">
        <v>3.4319155216217001</v>
      </c>
      <c r="AH16">
        <v>5.6714303152898697</v>
      </c>
      <c r="AI16">
        <v>6.0624999999996163</v>
      </c>
      <c r="AM16">
        <v>2.8247797489166202</v>
      </c>
      <c r="AN16">
        <v>5.4205069541931099</v>
      </c>
      <c r="AR16">
        <v>-40</v>
      </c>
      <c r="AS16" s="15">
        <v>-11.9033432006835</v>
      </c>
      <c r="AT16" s="16">
        <v>-13.971631050109799</v>
      </c>
      <c r="AU16">
        <f t="shared" si="6"/>
        <v>-12.93748712539665</v>
      </c>
      <c r="AV16">
        <f t="shared" si="7"/>
        <v>1.0341439247131496</v>
      </c>
      <c r="AW16">
        <f t="shared" si="8"/>
        <v>12.93748712539665</v>
      </c>
    </row>
    <row r="17" spans="2:49" x14ac:dyDescent="0.25">
      <c r="C17">
        <v>-30</v>
      </c>
      <c r="D17" s="15">
        <v>-82.948913574218693</v>
      </c>
      <c r="E17" s="16">
        <v>-23.924758911132798</v>
      </c>
      <c r="F17">
        <f t="shared" si="0"/>
        <v>-53.436836242675746</v>
      </c>
      <c r="G17">
        <f t="shared" si="1"/>
        <v>29.512077331542944</v>
      </c>
      <c r="H17">
        <f t="shared" si="2"/>
        <v>53.436836242675746</v>
      </c>
      <c r="M17">
        <v>-30</v>
      </c>
      <c r="N17" s="23">
        <v>-0.6</v>
      </c>
      <c r="O17" s="15">
        <v>-99.240447998046804</v>
      </c>
      <c r="P17">
        <v>-131.66989135742099</v>
      </c>
      <c r="Q17" s="16">
        <v>-140.14988708496</v>
      </c>
      <c r="R17">
        <f t="shared" si="3"/>
        <v>-123.68674214680925</v>
      </c>
      <c r="S17">
        <f t="shared" si="4"/>
        <v>12.465867466681949</v>
      </c>
      <c r="T17">
        <f t="shared" si="5"/>
        <v>123.68674214680925</v>
      </c>
      <c r="X17">
        <v>4.9749984741206319</v>
      </c>
      <c r="Y17">
        <v>6.6090892444954497</v>
      </c>
      <c r="AC17">
        <v>5.7512049674987704</v>
      </c>
      <c r="AD17">
        <v>3.32041144371032</v>
      </c>
      <c r="AH17">
        <v>5.2916641235347486</v>
      </c>
      <c r="AI17">
        <v>5.0999999999996017</v>
      </c>
      <c r="AM17">
        <v>3.1318674087524401</v>
      </c>
      <c r="AN17">
        <v>3.1536161899566602</v>
      </c>
      <c r="AR17">
        <v>-30</v>
      </c>
      <c r="AS17" s="15">
        <v>-15.787450790405201</v>
      </c>
      <c r="AT17" s="16">
        <v>-11.4255876541137</v>
      </c>
      <c r="AU17">
        <f t="shared" si="6"/>
        <v>-13.60651922225945</v>
      </c>
      <c r="AV17">
        <f t="shared" si="7"/>
        <v>2.180931568145752</v>
      </c>
      <c r="AW17">
        <f t="shared" si="8"/>
        <v>13.60651922225945</v>
      </c>
    </row>
    <row r="18" spans="2:49" x14ac:dyDescent="0.25">
      <c r="C18">
        <v>-20</v>
      </c>
      <c r="D18" s="15">
        <v>-59.043220520019503</v>
      </c>
      <c r="E18" s="16">
        <v>-31.705305099487301</v>
      </c>
      <c r="F18">
        <f t="shared" si="0"/>
        <v>-45.374262809753404</v>
      </c>
      <c r="G18">
        <f t="shared" si="1"/>
        <v>13.668957710266096</v>
      </c>
      <c r="H18">
        <f t="shared" si="2"/>
        <v>45.374262809753404</v>
      </c>
      <c r="M18">
        <v>-20</v>
      </c>
      <c r="N18" s="23">
        <v>-0.4</v>
      </c>
      <c r="O18" s="15">
        <v>-120.143196105957</v>
      </c>
      <c r="P18">
        <v>-114.41867065429599</v>
      </c>
      <c r="Q18" s="16">
        <v>-143.67921447753901</v>
      </c>
      <c r="R18">
        <f t="shared" si="3"/>
        <v>-126.08036041259733</v>
      </c>
      <c r="S18">
        <f t="shared" si="4"/>
        <v>8.9532544587804157</v>
      </c>
      <c r="T18">
        <f t="shared" si="5"/>
        <v>126.08036041259733</v>
      </c>
      <c r="X18">
        <v>5.9500020345048386</v>
      </c>
      <c r="Y18">
        <v>4.0250015258785083</v>
      </c>
      <c r="AC18">
        <v>3.83041143417358</v>
      </c>
      <c r="AD18">
        <v>2.9944207668304399</v>
      </c>
      <c r="AH18">
        <v>6.1000030517575059</v>
      </c>
      <c r="AI18">
        <v>4.2166697184243374</v>
      </c>
      <c r="AM18">
        <v>2.61043381690979</v>
      </c>
      <c r="AN18">
        <v>3.3715567588806099</v>
      </c>
      <c r="AR18">
        <v>-20</v>
      </c>
      <c r="AS18" s="15">
        <v>-9.7574691772460902</v>
      </c>
      <c r="AT18" s="16">
        <v>-8.4251918792724592</v>
      </c>
      <c r="AU18">
        <f t="shared" si="6"/>
        <v>-9.0913305282592738</v>
      </c>
      <c r="AV18">
        <f t="shared" si="7"/>
        <v>0.66613864898681541</v>
      </c>
      <c r="AW18">
        <f t="shared" si="8"/>
        <v>9.0913305282592738</v>
      </c>
    </row>
    <row r="19" spans="2:49" x14ac:dyDescent="0.25">
      <c r="C19">
        <v>-10</v>
      </c>
      <c r="D19" s="15">
        <v>-60.668155670166001</v>
      </c>
      <c r="E19" s="16">
        <v>-27.475465774536101</v>
      </c>
      <c r="F19">
        <f t="shared" si="0"/>
        <v>-44.071810722351053</v>
      </c>
      <c r="G19">
        <f t="shared" si="1"/>
        <v>16.596344947814941</v>
      </c>
      <c r="H19">
        <f t="shared" si="2"/>
        <v>44.071810722351053</v>
      </c>
      <c r="M19">
        <v>-10</v>
      </c>
      <c r="N19" s="23">
        <v>-0.2</v>
      </c>
      <c r="O19" s="15">
        <v>-81.349296569824205</v>
      </c>
      <c r="P19">
        <v>-197.34928894042901</v>
      </c>
      <c r="Q19" s="16">
        <v>-100.138092041015</v>
      </c>
      <c r="R19">
        <f t="shared" si="3"/>
        <v>-126.2788925170894</v>
      </c>
      <c r="S19">
        <f t="shared" si="4"/>
        <v>35.94674600313887</v>
      </c>
      <c r="T19">
        <f t="shared" si="5"/>
        <v>126.2788925170894</v>
      </c>
      <c r="Y19">
        <v>6.5777757432722224</v>
      </c>
      <c r="AD19">
        <v>4.08465099334716</v>
      </c>
      <c r="AH19">
        <v>8.439996337890193</v>
      </c>
      <c r="AI19">
        <v>6.6999918619786643</v>
      </c>
      <c r="AM19">
        <v>5.6235551834106401</v>
      </c>
      <c r="AN19">
        <v>3.4454648494720401</v>
      </c>
      <c r="AR19">
        <v>-10</v>
      </c>
      <c r="AS19" s="15">
        <v>-15.245265960693301</v>
      </c>
      <c r="AT19" s="16">
        <v>-7.3820319175720197</v>
      </c>
      <c r="AU19">
        <f t="shared" si="6"/>
        <v>-11.31364893913266</v>
      </c>
      <c r="AV19">
        <f t="shared" si="7"/>
        <v>3.9316170215606401</v>
      </c>
      <c r="AW19">
        <f t="shared" si="8"/>
        <v>11.31364893913266</v>
      </c>
    </row>
    <row r="20" spans="2:49" x14ac:dyDescent="0.25">
      <c r="B20" s="19" t="s">
        <v>22</v>
      </c>
      <c r="C20" s="20">
        <v>0</v>
      </c>
      <c r="D20" s="21">
        <v>-44.618663787841697</v>
      </c>
      <c r="E20" s="20">
        <v>-17.134748458862301</v>
      </c>
      <c r="F20" s="22">
        <f t="shared" si="0"/>
        <v>-30.876706123352001</v>
      </c>
      <c r="G20" s="19">
        <f t="shared" si="1"/>
        <v>13.741957664489691</v>
      </c>
      <c r="H20" s="19">
        <f t="shared" si="2"/>
        <v>30.876706123352001</v>
      </c>
      <c r="L20" s="19" t="s">
        <v>25</v>
      </c>
      <c r="M20" s="19">
        <v>0</v>
      </c>
      <c r="N20" s="25">
        <v>0</v>
      </c>
      <c r="O20" s="21">
        <v>-110.03736114501901</v>
      </c>
      <c r="P20" s="19">
        <v>-149.05987548828099</v>
      </c>
      <c r="Q20" s="20">
        <v>-111.276306152343</v>
      </c>
      <c r="R20" s="19">
        <f t="shared" si="3"/>
        <v>-123.45784759521433</v>
      </c>
      <c r="S20" s="19">
        <f t="shared" si="4"/>
        <v>12.806009271182248</v>
      </c>
      <c r="T20" s="19">
        <f t="shared" si="5"/>
        <v>123.45784759521433</v>
      </c>
      <c r="AI20">
        <v>3.8749961853022441</v>
      </c>
      <c r="AN20">
        <v>2.47060775756835</v>
      </c>
      <c r="AQ20" s="19" t="s">
        <v>28</v>
      </c>
      <c r="AR20" s="19">
        <v>0</v>
      </c>
      <c r="AS20" s="21">
        <v>-10.566534042358301</v>
      </c>
      <c r="AT20" s="20">
        <v>-16.980155944824201</v>
      </c>
      <c r="AU20" s="19">
        <f t="shared" si="6"/>
        <v>-13.773344993591252</v>
      </c>
      <c r="AV20" s="19">
        <f t="shared" si="7"/>
        <v>3.2068109512329452</v>
      </c>
      <c r="AW20" s="19">
        <f t="shared" si="8"/>
        <v>13.773344993591252</v>
      </c>
    </row>
    <row r="21" spans="2:49" x14ac:dyDescent="0.25">
      <c r="C21" s="16">
        <v>10</v>
      </c>
      <c r="D21" s="15">
        <v>-37.679553985595703</v>
      </c>
      <c r="E21" s="16">
        <v>-24.072603225708001</v>
      </c>
      <c r="F21" s="15">
        <f t="shared" si="0"/>
        <v>-30.876078605651852</v>
      </c>
      <c r="G21">
        <f t="shared" si="1"/>
        <v>6.8034753799438477</v>
      </c>
      <c r="H21">
        <f t="shared" si="2"/>
        <v>30.876078605651852</v>
      </c>
      <c r="M21">
        <v>10</v>
      </c>
      <c r="N21" s="23">
        <v>0.2</v>
      </c>
      <c r="O21" s="15">
        <v>-47.010711669921797</v>
      </c>
      <c r="P21">
        <v>-136.235748291015</v>
      </c>
      <c r="Q21" s="16">
        <v>-99.745697021484304</v>
      </c>
      <c r="R21">
        <f t="shared" si="3"/>
        <v>-94.330718994140355</v>
      </c>
      <c r="S21">
        <f t="shared" si="4"/>
        <v>25.898959311693847</v>
      </c>
      <c r="T21">
        <f t="shared" si="5"/>
        <v>94.330718994140355</v>
      </c>
      <c r="AI21">
        <v>12.150001525878622</v>
      </c>
      <c r="AN21">
        <v>4.8132095336914</v>
      </c>
      <c r="AR21">
        <v>10</v>
      </c>
      <c r="AS21" s="15">
        <v>-8.3529415130615199</v>
      </c>
      <c r="AT21" s="16">
        <v>-14.4631443023681</v>
      </c>
      <c r="AU21">
        <f t="shared" si="6"/>
        <v>-11.40804290771481</v>
      </c>
      <c r="AV21">
        <f t="shared" si="7"/>
        <v>3.0551013946532879</v>
      </c>
      <c r="AW21">
        <f t="shared" si="8"/>
        <v>11.40804290771481</v>
      </c>
    </row>
    <row r="22" spans="2:49" x14ac:dyDescent="0.25">
      <c r="C22">
        <v>20</v>
      </c>
      <c r="D22" s="15">
        <v>-46.160392761230398</v>
      </c>
      <c r="E22" s="16">
        <v>-19.9800109863281</v>
      </c>
      <c r="F22">
        <f t="shared" si="0"/>
        <v>-33.070201873779247</v>
      </c>
      <c r="G22">
        <f t="shared" si="1"/>
        <v>13.090190887451152</v>
      </c>
      <c r="H22">
        <f t="shared" si="2"/>
        <v>33.070201873779247</v>
      </c>
      <c r="M22">
        <v>20</v>
      </c>
      <c r="N22" s="23">
        <v>0.4</v>
      </c>
      <c r="O22" s="15">
        <v>-70.797325134277301</v>
      </c>
      <c r="P22">
        <v>-113.40138244628901</v>
      </c>
      <c r="Q22" s="16">
        <v>-103.172645568847</v>
      </c>
      <c r="R22">
        <f t="shared" si="3"/>
        <v>-95.790451049804417</v>
      </c>
      <c r="S22">
        <f t="shared" si="4"/>
        <v>12.840677835159042</v>
      </c>
      <c r="T22">
        <f t="shared" si="5"/>
        <v>95.790451049804417</v>
      </c>
      <c r="AR22">
        <v>20</v>
      </c>
      <c r="AS22" s="15">
        <v>-7.4881992340087802</v>
      </c>
      <c r="AT22" s="16">
        <v>-7.8546400070190403</v>
      </c>
      <c r="AU22">
        <f t="shared" si="6"/>
        <v>-7.6714196205139107</v>
      </c>
      <c r="AV22">
        <f t="shared" si="7"/>
        <v>0.18322038650513003</v>
      </c>
      <c r="AW22">
        <f t="shared" si="8"/>
        <v>7.6714196205139107</v>
      </c>
    </row>
    <row r="23" spans="2:49" x14ac:dyDescent="0.25">
      <c r="C23">
        <v>30</v>
      </c>
      <c r="D23" s="15">
        <v>-30.467920303344702</v>
      </c>
      <c r="E23" s="16">
        <v>-12.8693027496337</v>
      </c>
      <c r="F23">
        <f t="shared" si="0"/>
        <v>-21.668611526489201</v>
      </c>
      <c r="G23">
        <f t="shared" si="1"/>
        <v>8.7993087768555025</v>
      </c>
      <c r="H23">
        <f t="shared" si="2"/>
        <v>21.668611526489201</v>
      </c>
      <c r="M23">
        <v>30</v>
      </c>
      <c r="N23" s="23">
        <v>0.6</v>
      </c>
      <c r="O23" s="15">
        <v>-69.064445495605398</v>
      </c>
      <c r="P23">
        <v>-159.00228881835901</v>
      </c>
      <c r="Q23" s="16">
        <v>-88.505020141601506</v>
      </c>
      <c r="R23">
        <f t="shared" si="3"/>
        <v>-105.5239181518553</v>
      </c>
      <c r="S23">
        <f t="shared" si="4"/>
        <v>27.321762281495261</v>
      </c>
      <c r="T23">
        <f t="shared" si="5"/>
        <v>105.5239181518553</v>
      </c>
      <c r="AR23">
        <v>30</v>
      </c>
      <c r="AS23" s="15">
        <v>-10.1411380767822</v>
      </c>
      <c r="AT23" s="16">
        <v>-9.9978618621826101</v>
      </c>
      <c r="AU23">
        <f t="shared" si="6"/>
        <v>-10.069499969482404</v>
      </c>
      <c r="AV23">
        <f t="shared" si="7"/>
        <v>7.1638107299794904E-2</v>
      </c>
      <c r="AW23">
        <f t="shared" si="8"/>
        <v>10.069499969482404</v>
      </c>
    </row>
    <row r="24" spans="2:49" x14ac:dyDescent="0.25">
      <c r="C24">
        <v>40</v>
      </c>
      <c r="D24" s="15">
        <v>-36.079898834228501</v>
      </c>
      <c r="E24" s="16">
        <v>-19.3847332000732</v>
      </c>
      <c r="F24">
        <f t="shared" si="0"/>
        <v>-27.73231601715085</v>
      </c>
      <c r="G24">
        <f t="shared" si="1"/>
        <v>8.3475828170776492</v>
      </c>
      <c r="H24">
        <f t="shared" si="2"/>
        <v>27.73231601715085</v>
      </c>
      <c r="M24">
        <v>40</v>
      </c>
      <c r="N24" s="23">
        <v>0.8</v>
      </c>
      <c r="O24" s="15">
        <v>-57.546756744384702</v>
      </c>
      <c r="P24">
        <v>-97.684379577636705</v>
      </c>
      <c r="Q24" s="16">
        <v>-105.341300964355</v>
      </c>
      <c r="R24">
        <f t="shared" si="3"/>
        <v>-86.8574790954588</v>
      </c>
      <c r="S24">
        <f t="shared" si="4"/>
        <v>14.821110449141045</v>
      </c>
      <c r="T24">
        <f t="shared" si="5"/>
        <v>86.8574790954588</v>
      </c>
      <c r="AR24">
        <v>40</v>
      </c>
      <c r="AS24" s="15">
        <v>-6.3784036636352504</v>
      </c>
      <c r="AT24" s="16">
        <v>-10.746939659118601</v>
      </c>
      <c r="AU24">
        <f t="shared" si="6"/>
        <v>-8.5626716613769247</v>
      </c>
      <c r="AV24">
        <f t="shared" si="7"/>
        <v>2.1842679977416797</v>
      </c>
      <c r="AW24">
        <f t="shared" si="8"/>
        <v>8.5626716613769247</v>
      </c>
    </row>
    <row r="25" spans="2:49" x14ac:dyDescent="0.25">
      <c r="C25">
        <v>50</v>
      </c>
      <c r="D25" s="15">
        <v>-25.0003643035888</v>
      </c>
      <c r="E25" s="16">
        <v>-16.291460037231399</v>
      </c>
      <c r="F25">
        <f t="shared" si="0"/>
        <v>-20.645912170410099</v>
      </c>
      <c r="G25">
        <f t="shared" si="1"/>
        <v>4.3544521331786976</v>
      </c>
      <c r="H25">
        <f t="shared" si="2"/>
        <v>20.645912170410099</v>
      </c>
      <c r="M25">
        <v>50</v>
      </c>
      <c r="N25" s="23">
        <v>1</v>
      </c>
      <c r="O25" s="15">
        <v>-71.194831848144503</v>
      </c>
      <c r="P25">
        <v>-116.969123840332</v>
      </c>
      <c r="Q25" s="16">
        <v>-104.879623413085</v>
      </c>
      <c r="R25">
        <f t="shared" si="3"/>
        <v>-97.68119303385383</v>
      </c>
      <c r="S25">
        <f t="shared" si="4"/>
        <v>13.695309437784294</v>
      </c>
      <c r="T25">
        <f t="shared" si="5"/>
        <v>97.68119303385383</v>
      </c>
      <c r="AR25">
        <v>50</v>
      </c>
      <c r="AS25" s="15">
        <v>-9.3797416687011701</v>
      </c>
      <c r="AT25" s="16">
        <v>-7.1919231414794904</v>
      </c>
      <c r="AU25">
        <f t="shared" si="6"/>
        <v>-8.2858324050903303</v>
      </c>
      <c r="AV25">
        <f t="shared" si="7"/>
        <v>1.0939092636108398</v>
      </c>
      <c r="AW25">
        <f t="shared" si="8"/>
        <v>8.2858324050903303</v>
      </c>
    </row>
    <row r="26" spans="2:49" x14ac:dyDescent="0.25">
      <c r="C26">
        <v>60</v>
      </c>
      <c r="D26" s="15">
        <v>-42.527782440185497</v>
      </c>
      <c r="E26" s="16">
        <v>-24.689474105834901</v>
      </c>
      <c r="F26">
        <f t="shared" si="0"/>
        <v>-33.608628273010197</v>
      </c>
      <c r="G26">
        <f t="shared" si="1"/>
        <v>8.9191541671753054</v>
      </c>
      <c r="H26">
        <f t="shared" si="2"/>
        <v>33.608628273010197</v>
      </c>
      <c r="M26">
        <v>60</v>
      </c>
      <c r="N26" s="23">
        <v>1.2</v>
      </c>
      <c r="O26" s="15">
        <v>-44.9791870117187</v>
      </c>
      <c r="P26">
        <v>-84.469093322753906</v>
      </c>
      <c r="Q26" s="16">
        <v>-84.035194396972599</v>
      </c>
      <c r="R26">
        <f t="shared" si="3"/>
        <v>-71.161158243815066</v>
      </c>
      <c r="S26">
        <f t="shared" si="4"/>
        <v>13.091584832354343</v>
      </c>
      <c r="T26">
        <f t="shared" si="5"/>
        <v>71.161158243815066</v>
      </c>
      <c r="AR26">
        <v>60</v>
      </c>
      <c r="AS26" s="15">
        <v>-5.8813724517822203</v>
      </c>
      <c r="AT26" s="16">
        <v>-9.2784500122070295</v>
      </c>
      <c r="AU26">
        <f t="shared" si="6"/>
        <v>-7.5799112319946254</v>
      </c>
      <c r="AV26">
        <f t="shared" si="7"/>
        <v>1.6985387802124043</v>
      </c>
      <c r="AW26">
        <f t="shared" si="8"/>
        <v>7.5799112319946254</v>
      </c>
    </row>
    <row r="27" spans="2:49" x14ac:dyDescent="0.25">
      <c r="C27">
        <v>70</v>
      </c>
      <c r="D27" s="15">
        <v>-25.652296066284102</v>
      </c>
      <c r="E27" s="16">
        <v>-13.29159450531</v>
      </c>
      <c r="F27">
        <f t="shared" si="0"/>
        <v>-19.471945285797052</v>
      </c>
      <c r="G27">
        <f t="shared" si="1"/>
        <v>6.1803507804870472</v>
      </c>
      <c r="H27">
        <f t="shared" si="2"/>
        <v>19.471945285797052</v>
      </c>
      <c r="M27">
        <v>70</v>
      </c>
      <c r="N27" s="23">
        <v>1.4</v>
      </c>
      <c r="O27" s="15">
        <v>-45.510845184326101</v>
      </c>
      <c r="P27">
        <v>-83.864791870117102</v>
      </c>
      <c r="Q27" s="16">
        <v>-58.308025360107401</v>
      </c>
      <c r="R27">
        <f t="shared" si="3"/>
        <v>-62.561220804850194</v>
      </c>
      <c r="S27">
        <f t="shared" si="4"/>
        <v>11.274211875078917</v>
      </c>
      <c r="T27">
        <f t="shared" si="5"/>
        <v>62.561220804850194</v>
      </c>
      <c r="AR27">
        <v>70</v>
      </c>
      <c r="AS27" s="15">
        <v>0</v>
      </c>
      <c r="AT27" s="16">
        <v>-8.8402318954467702</v>
      </c>
      <c r="AU27">
        <f t="shared" si="6"/>
        <v>-4.4201159477233851</v>
      </c>
      <c r="AV27">
        <f t="shared" si="7"/>
        <v>4.4201159477233842</v>
      </c>
      <c r="AW27">
        <f t="shared" si="8"/>
        <v>4.4201159477233851</v>
      </c>
    </row>
    <row r="28" spans="2:49" x14ac:dyDescent="0.25">
      <c r="C28">
        <v>80</v>
      </c>
      <c r="D28" s="15">
        <v>-27.337724685668899</v>
      </c>
      <c r="E28" s="16">
        <v>-17.095012664794901</v>
      </c>
      <c r="F28">
        <f t="shared" si="0"/>
        <v>-22.216368675231898</v>
      </c>
      <c r="G28">
        <f t="shared" si="1"/>
        <v>5.1213560104370117</v>
      </c>
      <c r="H28">
        <f t="shared" si="2"/>
        <v>22.216368675231898</v>
      </c>
      <c r="M28">
        <v>80</v>
      </c>
      <c r="N28" s="23">
        <v>1.6</v>
      </c>
      <c r="O28" s="15">
        <v>-52.914382934570298</v>
      </c>
      <c r="P28">
        <v>-59.443630218505803</v>
      </c>
      <c r="Q28" s="16">
        <v>-153.522216796875</v>
      </c>
      <c r="R28">
        <f t="shared" si="3"/>
        <v>-88.626743316650376</v>
      </c>
      <c r="S28">
        <f t="shared" si="4"/>
        <v>32.502433889328962</v>
      </c>
      <c r="T28">
        <f t="shared" si="5"/>
        <v>88.626743316650376</v>
      </c>
      <c r="X28" s="3" t="s">
        <v>27</v>
      </c>
      <c r="Y28" s="3"/>
      <c r="AC28" s="3" t="s">
        <v>27</v>
      </c>
      <c r="AD28" s="3"/>
      <c r="AH28" s="3" t="s">
        <v>27</v>
      </c>
      <c r="AI28" s="3"/>
      <c r="AM28" s="3" t="s">
        <v>27</v>
      </c>
      <c r="AN28" s="3"/>
      <c r="AR28">
        <v>80</v>
      </c>
      <c r="AS28" s="15">
        <v>0</v>
      </c>
      <c r="AT28" s="16">
        <v>-8.7971782684326101</v>
      </c>
      <c r="AU28">
        <f t="shared" si="6"/>
        <v>-4.398589134216305</v>
      </c>
      <c r="AV28">
        <f t="shared" si="7"/>
        <v>4.398589134216305</v>
      </c>
      <c r="AW28">
        <f t="shared" si="8"/>
        <v>4.398589134216305</v>
      </c>
    </row>
    <row r="29" spans="2:49" x14ac:dyDescent="0.25">
      <c r="C29">
        <v>90</v>
      </c>
      <c r="D29" s="15">
        <v>-28.190311431884702</v>
      </c>
      <c r="E29" s="16">
        <v>-15.094188690185501</v>
      </c>
      <c r="F29">
        <f t="shared" si="0"/>
        <v>-21.642250061035099</v>
      </c>
      <c r="G29">
        <f t="shared" si="1"/>
        <v>6.5480613708496049</v>
      </c>
      <c r="H29">
        <f t="shared" si="2"/>
        <v>21.642250061035099</v>
      </c>
      <c r="M29">
        <v>90</v>
      </c>
      <c r="N29" s="23">
        <v>1.8</v>
      </c>
      <c r="O29" s="15">
        <v>-45.427043914794901</v>
      </c>
      <c r="P29">
        <v>-103.66648101806599</v>
      </c>
      <c r="Q29" s="16">
        <v>-65.352790832519503</v>
      </c>
      <c r="R29">
        <f t="shared" si="3"/>
        <v>-71.482105255126797</v>
      </c>
      <c r="S29">
        <f t="shared" si="4"/>
        <v>17.089318106104116</v>
      </c>
      <c r="T29">
        <f t="shared" si="5"/>
        <v>71.482105255126797</v>
      </c>
      <c r="AR29">
        <v>90</v>
      </c>
      <c r="AS29" s="15">
        <v>0</v>
      </c>
      <c r="AT29" s="16">
        <v>-8.6748743057250906</v>
      </c>
      <c r="AU29">
        <f t="shared" si="6"/>
        <v>-4.3374371528625453</v>
      </c>
      <c r="AV29">
        <f t="shared" si="7"/>
        <v>4.3374371528625453</v>
      </c>
      <c r="AW29">
        <f t="shared" si="8"/>
        <v>4.3374371528625453</v>
      </c>
    </row>
    <row r="30" spans="2:49" x14ac:dyDescent="0.25">
      <c r="C30">
        <v>100</v>
      </c>
      <c r="D30" s="15">
        <v>-33.520835876464801</v>
      </c>
      <c r="E30" s="16">
        <v>-12.7644386291503</v>
      </c>
      <c r="F30">
        <f t="shared" si="0"/>
        <v>-23.14263725280755</v>
      </c>
      <c r="G30">
        <f t="shared" si="1"/>
        <v>10.378198623657248</v>
      </c>
      <c r="H30">
        <f t="shared" si="2"/>
        <v>23.14263725280755</v>
      </c>
      <c r="M30">
        <v>100</v>
      </c>
      <c r="N30" s="23">
        <v>2</v>
      </c>
      <c r="O30" s="15">
        <v>-47.872501373291001</v>
      </c>
      <c r="P30">
        <v>-83.491241455078097</v>
      </c>
      <c r="Q30" s="16">
        <v>-71.285514831542898</v>
      </c>
      <c r="R30">
        <f t="shared" si="3"/>
        <v>-67.549752553304003</v>
      </c>
      <c r="S30">
        <f t="shared" si="4"/>
        <v>10.450527914944637</v>
      </c>
      <c r="T30">
        <f t="shared" si="5"/>
        <v>67.549752553304003</v>
      </c>
      <c r="AR30">
        <v>100</v>
      </c>
      <c r="AS30" s="15">
        <v>0</v>
      </c>
      <c r="AT30" s="16">
        <v>-6.0198130607604901</v>
      </c>
      <c r="AU30">
        <f t="shared" si="6"/>
        <v>-3.009906530380245</v>
      </c>
      <c r="AV30">
        <f t="shared" si="7"/>
        <v>3.0099065303802446</v>
      </c>
      <c r="AW30">
        <f t="shared" si="8"/>
        <v>3.009906530380245</v>
      </c>
    </row>
    <row r="31" spans="2:49" x14ac:dyDescent="0.25">
      <c r="C31">
        <v>110</v>
      </c>
      <c r="D31" s="15">
        <v>-21.068677902221602</v>
      </c>
      <c r="E31" s="16">
        <v>-36.770118713378899</v>
      </c>
      <c r="F31">
        <f t="shared" si="0"/>
        <v>-28.91939830780025</v>
      </c>
      <c r="G31">
        <f t="shared" si="1"/>
        <v>7.8507204055786559</v>
      </c>
      <c r="H31">
        <f t="shared" si="2"/>
        <v>28.91939830780025</v>
      </c>
      <c r="M31">
        <v>110</v>
      </c>
      <c r="N31" s="23">
        <v>2.2000000000000002</v>
      </c>
      <c r="O31" s="15">
        <v>-40.515968322753899</v>
      </c>
      <c r="P31">
        <v>-88.939987182617102</v>
      </c>
      <c r="Q31" s="16">
        <v>-62.562602996826101</v>
      </c>
      <c r="R31">
        <f t="shared" si="3"/>
        <v>-64.006186167399036</v>
      </c>
      <c r="S31">
        <f t="shared" si="4"/>
        <v>13.997432501627666</v>
      </c>
      <c r="T31">
        <f t="shared" si="5"/>
        <v>64.006186167399036</v>
      </c>
      <c r="AR31">
        <v>110</v>
      </c>
      <c r="AS31" s="15">
        <v>0</v>
      </c>
      <c r="AT31" s="16">
        <v>-7.5626859664916903</v>
      </c>
      <c r="AU31">
        <f t="shared" si="6"/>
        <v>-3.7813429832458452</v>
      </c>
      <c r="AV31">
        <f t="shared" si="7"/>
        <v>3.7813429832458447</v>
      </c>
      <c r="AW31">
        <f t="shared" si="8"/>
        <v>3.7813429832458452</v>
      </c>
    </row>
    <row r="32" spans="2:49" x14ac:dyDescent="0.25">
      <c r="C32">
        <v>120</v>
      </c>
      <c r="D32" s="15">
        <v>-21.985353469848601</v>
      </c>
      <c r="E32" s="16">
        <v>-15.179795265197701</v>
      </c>
      <c r="F32">
        <f t="shared" si="0"/>
        <v>-18.582574367523151</v>
      </c>
      <c r="G32">
        <f t="shared" si="1"/>
        <v>3.4027791023254474</v>
      </c>
      <c r="H32">
        <f t="shared" si="2"/>
        <v>18.582574367523151</v>
      </c>
      <c r="M32">
        <v>120</v>
      </c>
      <c r="N32" s="23">
        <v>2.4</v>
      </c>
      <c r="O32" s="15">
        <v>-30.542819976806602</v>
      </c>
      <c r="P32">
        <v>-80.016975402832003</v>
      </c>
      <c r="Q32" s="16">
        <v>-51.915958404541001</v>
      </c>
      <c r="R32">
        <f t="shared" si="3"/>
        <v>-54.158584594726534</v>
      </c>
      <c r="S32">
        <f t="shared" si="4"/>
        <v>14.325909429553493</v>
      </c>
      <c r="T32">
        <f t="shared" si="5"/>
        <v>54.158584594726534</v>
      </c>
      <c r="X32" s="5" t="s">
        <v>2</v>
      </c>
      <c r="Y32" s="4">
        <v>0.488517796805509</v>
      </c>
      <c r="AC32" s="5" t="s">
        <v>2</v>
      </c>
      <c r="AD32" s="4">
        <v>0.77968585535652202</v>
      </c>
      <c r="AH32" s="5" t="s">
        <v>2</v>
      </c>
      <c r="AI32" s="4">
        <v>0.85440537339913514</v>
      </c>
      <c r="AM32" s="5" t="s">
        <v>2</v>
      </c>
      <c r="AN32" s="4">
        <v>0.37835985764686864</v>
      </c>
      <c r="AR32">
        <v>120</v>
      </c>
      <c r="AS32" s="15">
        <v>0</v>
      </c>
      <c r="AT32" s="16">
        <v>-8.1452875137329102</v>
      </c>
      <c r="AU32">
        <f t="shared" si="6"/>
        <v>-4.0726437568664551</v>
      </c>
      <c r="AV32">
        <f t="shared" si="7"/>
        <v>4.0726437568664542</v>
      </c>
      <c r="AW32">
        <f t="shared" si="8"/>
        <v>4.0726437568664551</v>
      </c>
    </row>
    <row r="33" spans="3:49" x14ac:dyDescent="0.25">
      <c r="C33">
        <v>130</v>
      </c>
      <c r="D33" s="15">
        <v>-23.588933944702099</v>
      </c>
      <c r="E33" s="16">
        <v>-17.169923782348601</v>
      </c>
      <c r="F33">
        <f t="shared" si="0"/>
        <v>-20.379428863525348</v>
      </c>
      <c r="G33">
        <f t="shared" si="1"/>
        <v>3.2095050811767667</v>
      </c>
      <c r="H33">
        <f t="shared" si="2"/>
        <v>20.379428863525348</v>
      </c>
      <c r="M33">
        <v>130</v>
      </c>
      <c r="N33" s="23">
        <v>2.6</v>
      </c>
      <c r="O33" s="15">
        <v>-35.8303413391113</v>
      </c>
      <c r="P33">
        <v>-56.588653564453097</v>
      </c>
      <c r="Q33" s="16">
        <v>-75.390045166015597</v>
      </c>
      <c r="R33">
        <f t="shared" si="3"/>
        <v>-55.936346689859995</v>
      </c>
      <c r="S33">
        <f t="shared" si="4"/>
        <v>11.424559362940839</v>
      </c>
      <c r="T33">
        <f t="shared" si="5"/>
        <v>55.936346689859995</v>
      </c>
      <c r="X33" s="5" t="s">
        <v>3</v>
      </c>
      <c r="Y33" s="6" t="s">
        <v>4</v>
      </c>
      <c r="AC33" s="5" t="s">
        <v>3</v>
      </c>
      <c r="AD33" s="6" t="s">
        <v>4</v>
      </c>
      <c r="AH33" s="5" t="s">
        <v>3</v>
      </c>
      <c r="AI33" s="6" t="s">
        <v>4</v>
      </c>
      <c r="AM33" s="5" t="s">
        <v>3</v>
      </c>
      <c r="AN33" s="6" t="s">
        <v>4</v>
      </c>
      <c r="AR33">
        <v>130</v>
      </c>
      <c r="AS33" s="15">
        <v>0</v>
      </c>
      <c r="AT33" s="16">
        <v>-11.278749465942299</v>
      </c>
      <c r="AU33">
        <f t="shared" si="6"/>
        <v>-5.6393747329711497</v>
      </c>
      <c r="AV33">
        <f t="shared" si="7"/>
        <v>5.6393747329711488</v>
      </c>
      <c r="AW33">
        <f t="shared" si="8"/>
        <v>5.6393747329711497</v>
      </c>
    </row>
    <row r="34" spans="3:49" x14ac:dyDescent="0.25">
      <c r="C34">
        <v>140</v>
      </c>
      <c r="D34" s="15">
        <v>-32.355545043945298</v>
      </c>
      <c r="E34" s="16">
        <v>-33.247539520263601</v>
      </c>
      <c r="F34">
        <f t="shared" si="0"/>
        <v>-32.80154228210445</v>
      </c>
      <c r="G34">
        <f t="shared" si="1"/>
        <v>0.44599723815915127</v>
      </c>
      <c r="H34">
        <f t="shared" si="2"/>
        <v>32.80154228210445</v>
      </c>
      <c r="M34">
        <v>140</v>
      </c>
      <c r="N34" s="23">
        <v>2.8</v>
      </c>
      <c r="O34" s="15">
        <v>-42.598926544189403</v>
      </c>
      <c r="P34">
        <v>-75.236778259277301</v>
      </c>
      <c r="Q34" s="16">
        <v>-61.131153106689403</v>
      </c>
      <c r="R34">
        <f t="shared" si="3"/>
        <v>-59.655619303385372</v>
      </c>
      <c r="S34">
        <f t="shared" si="4"/>
        <v>9.4505774276414236</v>
      </c>
      <c r="T34">
        <f t="shared" si="5"/>
        <v>59.655619303385372</v>
      </c>
      <c r="AR34">
        <v>140</v>
      </c>
      <c r="AS34" s="15">
        <v>0</v>
      </c>
      <c r="AT34" s="16">
        <v>-8.1463527679443306</v>
      </c>
      <c r="AU34">
        <f t="shared" si="6"/>
        <v>-4.0731763839721653</v>
      </c>
      <c r="AV34">
        <f t="shared" si="7"/>
        <v>4.0731763839721653</v>
      </c>
      <c r="AW34">
        <f t="shared" si="8"/>
        <v>4.0731763839721653</v>
      </c>
    </row>
    <row r="35" spans="3:49" x14ac:dyDescent="0.25">
      <c r="C35">
        <v>150</v>
      </c>
      <c r="D35" s="15">
        <v>-17.250343322753899</v>
      </c>
      <c r="E35" s="16">
        <v>-16.334852218627901</v>
      </c>
      <c r="F35">
        <f t="shared" si="0"/>
        <v>-16.7925977706909</v>
      </c>
      <c r="G35">
        <f t="shared" si="1"/>
        <v>0.45774555206299888</v>
      </c>
      <c r="H35">
        <f t="shared" si="2"/>
        <v>16.7925977706909</v>
      </c>
      <c r="M35">
        <v>150</v>
      </c>
      <c r="N35" s="23">
        <v>3</v>
      </c>
      <c r="O35" s="15">
        <v>-21.5680122375488</v>
      </c>
      <c r="P35">
        <v>-68.492271423339801</v>
      </c>
      <c r="Q35" s="16">
        <v>-47.506557464599602</v>
      </c>
      <c r="R35">
        <f t="shared" si="3"/>
        <v>-45.855613708496065</v>
      </c>
      <c r="S35">
        <f t="shared" si="4"/>
        <v>13.570995253335772</v>
      </c>
      <c r="T35">
        <f t="shared" si="5"/>
        <v>45.855613708496065</v>
      </c>
      <c r="AR35">
        <v>150</v>
      </c>
      <c r="AS35" s="15">
        <v>0</v>
      </c>
      <c r="AT35" s="16">
        <v>-5.5385870933532697</v>
      </c>
      <c r="AU35">
        <f t="shared" si="6"/>
        <v>-2.7692935466766349</v>
      </c>
      <c r="AV35">
        <f t="shared" si="7"/>
        <v>2.7692935466766349</v>
      </c>
      <c r="AW35">
        <f t="shared" si="8"/>
        <v>2.7692935466766349</v>
      </c>
    </row>
    <row r="36" spans="3:49" x14ac:dyDescent="0.25">
      <c r="C36">
        <v>160</v>
      </c>
      <c r="D36" s="15">
        <v>-16.496797561645501</v>
      </c>
      <c r="E36" s="16">
        <v>-24.567079544067301</v>
      </c>
      <c r="F36">
        <f t="shared" si="0"/>
        <v>-20.531938552856403</v>
      </c>
      <c r="G36">
        <f t="shared" si="1"/>
        <v>4.0351409912108949</v>
      </c>
      <c r="H36">
        <f t="shared" si="2"/>
        <v>20.531938552856403</v>
      </c>
      <c r="M36">
        <v>160</v>
      </c>
      <c r="N36" s="23">
        <v>3.2</v>
      </c>
      <c r="O36" s="15">
        <v>-34.481834411621001</v>
      </c>
      <c r="P36">
        <v>-68.899421691894503</v>
      </c>
      <c r="Q36" s="16">
        <v>-57.314792633056598</v>
      </c>
      <c r="R36">
        <f t="shared" si="3"/>
        <v>-53.565349578857365</v>
      </c>
      <c r="S36">
        <f t="shared" si="4"/>
        <v>10.110824578330625</v>
      </c>
      <c r="T36">
        <f t="shared" si="5"/>
        <v>53.565349578857365</v>
      </c>
      <c r="AR36">
        <v>160</v>
      </c>
      <c r="AS36" s="15">
        <v>0</v>
      </c>
      <c r="AT36" s="16">
        <v>-6.8605422973632804</v>
      </c>
      <c r="AU36">
        <f t="shared" si="6"/>
        <v>-3.4302711486816402</v>
      </c>
      <c r="AV36">
        <f t="shared" si="7"/>
        <v>3.4302711486816402</v>
      </c>
      <c r="AW36">
        <f t="shared" si="8"/>
        <v>3.4302711486816402</v>
      </c>
    </row>
    <row r="37" spans="3:49" x14ac:dyDescent="0.25">
      <c r="C37">
        <v>170</v>
      </c>
      <c r="D37" s="15">
        <v>-15.7222127914428</v>
      </c>
      <c r="E37" s="16">
        <v>-20.475021362304599</v>
      </c>
      <c r="F37">
        <f t="shared" si="0"/>
        <v>-18.098617076873701</v>
      </c>
      <c r="G37">
        <f t="shared" si="1"/>
        <v>2.3764042854308838</v>
      </c>
      <c r="H37">
        <f t="shared" si="2"/>
        <v>18.098617076873701</v>
      </c>
      <c r="M37">
        <v>170</v>
      </c>
      <c r="N37" s="23">
        <v>3.4</v>
      </c>
      <c r="O37" s="15">
        <v>-18.5788249969482</v>
      </c>
      <c r="P37">
        <v>-55.83101272583</v>
      </c>
      <c r="Q37" s="16">
        <v>-66.246353149414006</v>
      </c>
      <c r="R37">
        <f t="shared" si="3"/>
        <v>-46.885396957397404</v>
      </c>
      <c r="S37">
        <f t="shared" si="4"/>
        <v>14.469120465654346</v>
      </c>
      <c r="T37">
        <f t="shared" si="5"/>
        <v>46.885396957397404</v>
      </c>
      <c r="AR37">
        <v>170</v>
      </c>
      <c r="AS37" s="15">
        <v>0</v>
      </c>
      <c r="AT37" s="16">
        <v>-9.3780832290649396</v>
      </c>
      <c r="AU37">
        <f t="shared" si="6"/>
        <v>-4.6890416145324698</v>
      </c>
      <c r="AV37">
        <f t="shared" si="7"/>
        <v>4.6890416145324698</v>
      </c>
      <c r="AW37">
        <f t="shared" si="8"/>
        <v>4.6890416145324698</v>
      </c>
    </row>
    <row r="38" spans="3:49" x14ac:dyDescent="0.25">
      <c r="C38">
        <v>180</v>
      </c>
      <c r="D38" s="15">
        <v>-18.678236007690401</v>
      </c>
      <c r="E38" s="16">
        <v>-12.3323764801025</v>
      </c>
      <c r="F38">
        <f t="shared" si="0"/>
        <v>-15.505306243896451</v>
      </c>
      <c r="G38">
        <f t="shared" si="1"/>
        <v>3.1729297637939493</v>
      </c>
      <c r="H38">
        <f t="shared" si="2"/>
        <v>15.505306243896451</v>
      </c>
      <c r="M38">
        <v>180</v>
      </c>
      <c r="N38" s="23">
        <v>3.6</v>
      </c>
      <c r="O38" s="15">
        <v>-12.742325782775801</v>
      </c>
      <c r="P38">
        <v>-51.248294830322202</v>
      </c>
      <c r="Q38" s="16">
        <v>-61.496406555175703</v>
      </c>
      <c r="R38">
        <f t="shared" si="3"/>
        <v>-41.82900905609123</v>
      </c>
      <c r="S38">
        <f t="shared" si="4"/>
        <v>14.841184884894879</v>
      </c>
      <c r="T38">
        <f t="shared" si="5"/>
        <v>41.82900905609123</v>
      </c>
      <c r="AR38">
        <v>180</v>
      </c>
      <c r="AS38" s="15">
        <v>0</v>
      </c>
      <c r="AT38" s="16">
        <v>-11.7629795074462</v>
      </c>
      <c r="AU38">
        <f t="shared" si="6"/>
        <v>-5.8814897537231001</v>
      </c>
      <c r="AV38">
        <f t="shared" si="7"/>
        <v>5.8814897537230992</v>
      </c>
      <c r="AW38">
        <f t="shared" si="8"/>
        <v>5.8814897537231001</v>
      </c>
    </row>
    <row r="39" spans="3:49" x14ac:dyDescent="0.25">
      <c r="C39">
        <v>190</v>
      </c>
      <c r="D39" s="15">
        <v>-15.9732761383056</v>
      </c>
      <c r="E39" s="16">
        <v>-18.7092781066894</v>
      </c>
      <c r="F39">
        <f t="shared" si="0"/>
        <v>-17.341277122497502</v>
      </c>
      <c r="G39">
        <f t="shared" si="1"/>
        <v>1.3680009841918999</v>
      </c>
      <c r="H39">
        <f t="shared" si="2"/>
        <v>17.341277122497502</v>
      </c>
      <c r="M39">
        <v>190</v>
      </c>
      <c r="N39" s="23">
        <v>3.8</v>
      </c>
      <c r="O39" s="15">
        <v>-41.047866821288999</v>
      </c>
      <c r="P39">
        <v>-65.886993408203097</v>
      </c>
      <c r="Q39" s="16">
        <v>-30.6662502288818</v>
      </c>
      <c r="R39">
        <f t="shared" si="3"/>
        <v>-45.867036819457972</v>
      </c>
      <c r="S39">
        <f t="shared" si="4"/>
        <v>10.448979011197945</v>
      </c>
      <c r="T39">
        <f t="shared" si="5"/>
        <v>45.867036819457972</v>
      </c>
      <c r="AR39">
        <v>190</v>
      </c>
      <c r="AS39" s="15">
        <v>0</v>
      </c>
      <c r="AT39" s="16">
        <v>-7.9354043006896902</v>
      </c>
      <c r="AU39">
        <f t="shared" si="6"/>
        <v>-3.9677021503448451</v>
      </c>
      <c r="AV39">
        <f t="shared" si="7"/>
        <v>3.9677021503448446</v>
      </c>
      <c r="AW39">
        <f t="shared" si="8"/>
        <v>3.9677021503448451</v>
      </c>
    </row>
    <row r="40" spans="3:49" x14ac:dyDescent="0.25">
      <c r="C40">
        <v>200</v>
      </c>
      <c r="D40" s="15">
        <v>-25.089860916137599</v>
      </c>
      <c r="E40" s="16">
        <v>-18.12424659729</v>
      </c>
      <c r="F40">
        <f t="shared" si="0"/>
        <v>-21.6070537567138</v>
      </c>
      <c r="G40">
        <f t="shared" si="1"/>
        <v>3.4828071594238033</v>
      </c>
      <c r="H40">
        <f t="shared" si="2"/>
        <v>21.6070537567138</v>
      </c>
      <c r="M40">
        <v>200</v>
      </c>
      <c r="N40" s="23">
        <v>4</v>
      </c>
      <c r="O40" s="15">
        <v>-29.367958068847599</v>
      </c>
      <c r="P40">
        <v>-59.382904052734297</v>
      </c>
      <c r="Q40" s="16">
        <v>-61.0007514953613</v>
      </c>
      <c r="R40">
        <f t="shared" si="3"/>
        <v>-49.917204538981061</v>
      </c>
      <c r="S40">
        <f t="shared" si="4"/>
        <v>10.285232219945632</v>
      </c>
      <c r="T40">
        <f t="shared" si="5"/>
        <v>49.917204538981061</v>
      </c>
      <c r="AR40">
        <v>200</v>
      </c>
      <c r="AS40" s="15">
        <v>0</v>
      </c>
      <c r="AT40" s="16">
        <v>-9.9983806610107404</v>
      </c>
      <c r="AU40">
        <f t="shared" si="6"/>
        <v>-4.9991903305053702</v>
      </c>
      <c r="AV40">
        <f t="shared" si="7"/>
        <v>4.9991903305053702</v>
      </c>
      <c r="AW40">
        <f t="shared" si="8"/>
        <v>4.9991903305053702</v>
      </c>
    </row>
    <row r="41" spans="3:49" x14ac:dyDescent="0.25">
      <c r="C41">
        <v>210</v>
      </c>
      <c r="D41" s="15">
        <v>-21.917554855346602</v>
      </c>
      <c r="E41" s="16">
        <v>-21.840396881103501</v>
      </c>
      <c r="F41">
        <f t="shared" si="0"/>
        <v>-21.878975868225051</v>
      </c>
      <c r="G41">
        <f t="shared" si="1"/>
        <v>3.8578987121550057E-2</v>
      </c>
      <c r="H41">
        <f t="shared" si="2"/>
        <v>21.878975868225051</v>
      </c>
      <c r="M41">
        <v>210</v>
      </c>
      <c r="N41" s="23">
        <v>4.2</v>
      </c>
      <c r="O41" s="15">
        <v>-21.2315979003906</v>
      </c>
      <c r="P41">
        <v>-74.827423095703097</v>
      </c>
      <c r="Q41" s="16">
        <v>-67.760009765625</v>
      </c>
      <c r="R41">
        <f t="shared" si="3"/>
        <v>-54.606343587239564</v>
      </c>
      <c r="S41">
        <f t="shared" si="4"/>
        <v>16.811626136307424</v>
      </c>
      <c r="T41">
        <f t="shared" si="5"/>
        <v>54.606343587239564</v>
      </c>
      <c r="AR41">
        <v>210</v>
      </c>
      <c r="AS41" s="15">
        <v>0</v>
      </c>
      <c r="AT41" s="16">
        <v>-8.9673614501953107</v>
      </c>
      <c r="AU41">
        <f t="shared" si="6"/>
        <v>-4.4836807250976554</v>
      </c>
      <c r="AV41">
        <f t="shared" si="7"/>
        <v>4.4836807250976554</v>
      </c>
      <c r="AW41">
        <f t="shared" si="8"/>
        <v>4.4836807250976554</v>
      </c>
    </row>
    <row r="42" spans="3:49" x14ac:dyDescent="0.25">
      <c r="C42">
        <v>220</v>
      </c>
      <c r="D42" s="15">
        <v>-27.183698654174801</v>
      </c>
      <c r="E42" s="16">
        <v>-16.515785217285099</v>
      </c>
      <c r="F42">
        <f t="shared" si="0"/>
        <v>-21.849741935729952</v>
      </c>
      <c r="G42">
        <f t="shared" si="1"/>
        <v>5.3339567184448446</v>
      </c>
      <c r="H42">
        <f t="shared" si="2"/>
        <v>21.849741935729952</v>
      </c>
      <c r="M42">
        <v>220</v>
      </c>
      <c r="N42" s="23">
        <v>4.4000000000000004</v>
      </c>
      <c r="O42" s="15">
        <v>-22.9353122711181</v>
      </c>
      <c r="P42">
        <v>-72.112823486328097</v>
      </c>
      <c r="Q42" s="16">
        <v>-48.597625732421797</v>
      </c>
      <c r="R42">
        <f t="shared" si="3"/>
        <v>-47.881920496622662</v>
      </c>
      <c r="S42">
        <f t="shared" si="4"/>
        <v>14.200834222196699</v>
      </c>
      <c r="T42">
        <f t="shared" si="5"/>
        <v>47.881920496622662</v>
      </c>
      <c r="AR42">
        <v>220</v>
      </c>
      <c r="AS42" s="15">
        <v>0</v>
      </c>
      <c r="AT42" s="16">
        <v>-6.96732425689697</v>
      </c>
      <c r="AU42">
        <f t="shared" si="6"/>
        <v>-3.483662128448485</v>
      </c>
      <c r="AV42">
        <f t="shared" si="7"/>
        <v>3.4836621284484846</v>
      </c>
      <c r="AW42">
        <f t="shared" si="8"/>
        <v>3.483662128448485</v>
      </c>
    </row>
    <row r="43" spans="3:49" x14ac:dyDescent="0.25">
      <c r="C43">
        <v>230</v>
      </c>
      <c r="D43" s="15">
        <v>-15.2941579818725</v>
      </c>
      <c r="E43" s="16">
        <v>-21.6250896453857</v>
      </c>
      <c r="F43">
        <f t="shared" si="0"/>
        <v>-18.459623813629101</v>
      </c>
      <c r="G43">
        <f t="shared" si="1"/>
        <v>3.1654658317565918</v>
      </c>
      <c r="H43">
        <f t="shared" si="2"/>
        <v>18.459623813629101</v>
      </c>
      <c r="M43">
        <v>230</v>
      </c>
      <c r="N43" s="23">
        <v>4.5999999999999996</v>
      </c>
      <c r="O43" s="15">
        <v>-23.317888259887599</v>
      </c>
      <c r="P43">
        <v>-30.611137390136701</v>
      </c>
      <c r="Q43" s="16">
        <v>-52.7346801757812</v>
      </c>
      <c r="R43">
        <f t="shared" si="3"/>
        <v>-35.554568608601834</v>
      </c>
      <c r="S43">
        <f t="shared" si="4"/>
        <v>8.8443022301464005</v>
      </c>
      <c r="T43">
        <f t="shared" si="5"/>
        <v>35.554568608601834</v>
      </c>
      <c r="AR43">
        <v>230</v>
      </c>
      <c r="AS43" s="15">
        <v>0</v>
      </c>
      <c r="AT43" s="16">
        <v>-6.5099635124206499</v>
      </c>
      <c r="AU43">
        <f t="shared" si="6"/>
        <v>-3.2549817562103249</v>
      </c>
      <c r="AV43">
        <f t="shared" si="7"/>
        <v>3.2549817562103249</v>
      </c>
      <c r="AW43">
        <f t="shared" si="8"/>
        <v>3.2549817562103249</v>
      </c>
    </row>
    <row r="44" spans="3:49" x14ac:dyDescent="0.25">
      <c r="C44">
        <v>240</v>
      </c>
      <c r="D44" s="15">
        <v>-16.393610000610298</v>
      </c>
      <c r="E44" s="16">
        <v>-20.103834152221602</v>
      </c>
      <c r="F44">
        <f t="shared" si="0"/>
        <v>-18.248722076415952</v>
      </c>
      <c r="G44">
        <f t="shared" si="1"/>
        <v>1.8551120758056334</v>
      </c>
      <c r="H44">
        <f t="shared" si="2"/>
        <v>18.248722076415952</v>
      </c>
      <c r="M44">
        <v>240</v>
      </c>
      <c r="N44" s="23">
        <v>4.8</v>
      </c>
      <c r="O44" s="15">
        <v>-22.736433029174801</v>
      </c>
      <c r="P44">
        <v>-37.075859069824197</v>
      </c>
      <c r="Q44" s="16">
        <v>-65.902099609375</v>
      </c>
      <c r="R44">
        <f t="shared" si="3"/>
        <v>-41.904797236124665</v>
      </c>
      <c r="S44">
        <f t="shared" si="4"/>
        <v>12.692618270589643</v>
      </c>
      <c r="T44">
        <f t="shared" si="5"/>
        <v>41.904797236124665</v>
      </c>
      <c r="AR44">
        <v>240</v>
      </c>
      <c r="AS44" s="15">
        <v>0</v>
      </c>
      <c r="AT44" s="16">
        <v>-8.7901792526245099</v>
      </c>
      <c r="AU44">
        <f t="shared" si="6"/>
        <v>-4.395089626312255</v>
      </c>
      <c r="AV44">
        <f t="shared" si="7"/>
        <v>4.395089626312255</v>
      </c>
      <c r="AW44">
        <f t="shared" si="8"/>
        <v>4.395089626312255</v>
      </c>
    </row>
    <row r="45" spans="3:49" x14ac:dyDescent="0.25">
      <c r="C45">
        <v>250</v>
      </c>
      <c r="D45" s="15">
        <v>-16.642450332641602</v>
      </c>
      <c r="E45" s="16">
        <v>-13.953503608703601</v>
      </c>
      <c r="F45">
        <f t="shared" si="0"/>
        <v>-15.2979769706726</v>
      </c>
      <c r="G45">
        <f t="shared" si="1"/>
        <v>1.3444733619690004</v>
      </c>
      <c r="H45">
        <f t="shared" si="2"/>
        <v>15.2979769706726</v>
      </c>
      <c r="M45">
        <v>250</v>
      </c>
      <c r="N45" s="23">
        <v>5</v>
      </c>
      <c r="O45" s="15">
        <v>-19.0557746887207</v>
      </c>
      <c r="P45">
        <v>-36.910964965820298</v>
      </c>
      <c r="Q45" s="16">
        <v>-45.657688140869098</v>
      </c>
      <c r="R45">
        <f t="shared" si="3"/>
        <v>-33.874809265136697</v>
      </c>
      <c r="S45">
        <f t="shared" si="4"/>
        <v>7.8279229026179786</v>
      </c>
      <c r="T45">
        <f t="shared" si="5"/>
        <v>33.874809265136697</v>
      </c>
      <c r="AR45">
        <v>250</v>
      </c>
      <c r="AS45" s="15">
        <v>0</v>
      </c>
      <c r="AT45" s="16">
        <v>-13.4898233413696</v>
      </c>
      <c r="AU45">
        <f t="shared" si="6"/>
        <v>-6.7449116706848002</v>
      </c>
      <c r="AV45">
        <f t="shared" si="7"/>
        <v>6.7449116706848002</v>
      </c>
      <c r="AW45">
        <f t="shared" si="8"/>
        <v>6.7449116706848002</v>
      </c>
    </row>
    <row r="46" spans="3:49" x14ac:dyDescent="0.25">
      <c r="C46">
        <v>260</v>
      </c>
      <c r="D46" s="15">
        <v>-14.5953245162963</v>
      </c>
      <c r="E46" s="16">
        <v>-19.715160369873001</v>
      </c>
      <c r="F46">
        <f t="shared" ref="F46:F77" si="9">AVERAGE(D46:E46)</f>
        <v>-17.155242443084649</v>
      </c>
      <c r="G46">
        <f t="shared" ref="G46:G79" si="10">STDEV(D46:E46)/SQRT(COUNT(D46:E46))</f>
        <v>2.5599179267883634</v>
      </c>
      <c r="H46">
        <f t="shared" ref="H46:H79" si="11">-F46</f>
        <v>17.155242443084649</v>
      </c>
      <c r="M46">
        <v>260</v>
      </c>
      <c r="N46" s="23">
        <v>5.2</v>
      </c>
      <c r="O46" s="15">
        <v>-17.423315048217699</v>
      </c>
      <c r="P46">
        <v>-39.689807891845703</v>
      </c>
      <c r="Q46" s="16">
        <v>-35.1102485656738</v>
      </c>
      <c r="R46">
        <f t="shared" ref="R46:R77" si="12">AVERAGE(O46:Q46)</f>
        <v>-30.741123835245734</v>
      </c>
      <c r="S46">
        <f t="shared" ref="S46:S77" si="13">STDEV(O46:Q46)/SQRT(COUNT(O46:Q46))</f>
        <v>6.7888662301193037</v>
      </c>
      <c r="T46">
        <f t="shared" ref="T46:T77" si="14">-R46</f>
        <v>30.741123835245734</v>
      </c>
      <c r="AR46">
        <v>260</v>
      </c>
      <c r="AS46" s="15">
        <v>0</v>
      </c>
      <c r="AT46" s="16">
        <v>-6.3531394004821697</v>
      </c>
      <c r="AU46">
        <f t="shared" ref="AU46:AU68" si="15">AVERAGE(AS46:AT46)</f>
        <v>-3.1765697002410849</v>
      </c>
      <c r="AV46">
        <f t="shared" ref="AV46:AV68" si="16">STDEV(AS46:AT46)/SQRT(COUNT(AS46:AT46))</f>
        <v>3.1765697002410849</v>
      </c>
      <c r="AW46">
        <f t="shared" ref="AW46:AW68" si="17">-AU46</f>
        <v>3.1765697002410849</v>
      </c>
    </row>
    <row r="47" spans="3:49" x14ac:dyDescent="0.25">
      <c r="C47">
        <v>270</v>
      </c>
      <c r="D47" s="15">
        <v>-29.028892517089801</v>
      </c>
      <c r="E47" s="16">
        <v>-22.591110229492099</v>
      </c>
      <c r="F47">
        <f t="shared" si="9"/>
        <v>-25.810001373290952</v>
      </c>
      <c r="G47">
        <f t="shared" si="10"/>
        <v>3.2188911437988281</v>
      </c>
      <c r="H47">
        <f t="shared" si="11"/>
        <v>25.810001373290952</v>
      </c>
      <c r="M47">
        <v>270</v>
      </c>
      <c r="N47" s="23">
        <v>5.4</v>
      </c>
      <c r="O47" s="15">
        <v>-27.224779129028299</v>
      </c>
      <c r="P47">
        <v>-29.919080734252901</v>
      </c>
      <c r="Q47" s="16">
        <v>-42.788711547851499</v>
      </c>
      <c r="R47">
        <f t="shared" si="12"/>
        <v>-33.310857137044231</v>
      </c>
      <c r="S47">
        <f t="shared" si="13"/>
        <v>4.8023295895264164</v>
      </c>
      <c r="T47">
        <f t="shared" si="14"/>
        <v>33.310857137044231</v>
      </c>
      <c r="AR47">
        <v>270</v>
      </c>
      <c r="AS47" s="15">
        <v>0</v>
      </c>
      <c r="AT47" s="16">
        <v>0</v>
      </c>
      <c r="AU47">
        <f t="shared" si="15"/>
        <v>0</v>
      </c>
      <c r="AV47">
        <f t="shared" si="16"/>
        <v>0</v>
      </c>
      <c r="AW47">
        <f t="shared" si="17"/>
        <v>0</v>
      </c>
    </row>
    <row r="48" spans="3:49" x14ac:dyDescent="0.25">
      <c r="C48">
        <v>280</v>
      </c>
      <c r="D48" s="15">
        <v>-12.009781837463301</v>
      </c>
      <c r="E48" s="16">
        <v>-19.693466186523398</v>
      </c>
      <c r="F48">
        <f t="shared" si="9"/>
        <v>-15.85162401199335</v>
      </c>
      <c r="G48">
        <f t="shared" si="10"/>
        <v>3.8418421745300475</v>
      </c>
      <c r="H48">
        <f t="shared" si="11"/>
        <v>15.85162401199335</v>
      </c>
      <c r="M48">
        <v>280</v>
      </c>
      <c r="N48" s="23">
        <v>5.6</v>
      </c>
      <c r="O48" s="15">
        <v>-14.1605472564697</v>
      </c>
      <c r="P48">
        <v>-36.971256256103501</v>
      </c>
      <c r="Q48" s="16">
        <v>-45.911045074462798</v>
      </c>
      <c r="R48">
        <f t="shared" si="12"/>
        <v>-32.347616195678661</v>
      </c>
      <c r="S48">
        <f t="shared" si="13"/>
        <v>9.4526374358142391</v>
      </c>
      <c r="T48">
        <f t="shared" si="14"/>
        <v>32.347616195678661</v>
      </c>
      <c r="AR48">
        <v>280</v>
      </c>
      <c r="AS48" s="15">
        <v>0</v>
      </c>
      <c r="AT48" s="16">
        <v>0</v>
      </c>
      <c r="AU48">
        <f t="shared" si="15"/>
        <v>0</v>
      </c>
      <c r="AV48">
        <f t="shared" si="16"/>
        <v>0</v>
      </c>
      <c r="AW48">
        <f t="shared" si="17"/>
        <v>0</v>
      </c>
    </row>
    <row r="49" spans="3:49" x14ac:dyDescent="0.25">
      <c r="C49">
        <v>290</v>
      </c>
      <c r="D49" s="15">
        <v>-20.331394195556602</v>
      </c>
      <c r="E49" s="16">
        <v>-13.443381309509199</v>
      </c>
      <c r="F49">
        <f t="shared" si="9"/>
        <v>-16.887387752532902</v>
      </c>
      <c r="G49">
        <f t="shared" si="10"/>
        <v>3.4440064430236976</v>
      </c>
      <c r="H49">
        <f t="shared" si="11"/>
        <v>16.887387752532902</v>
      </c>
      <c r="M49">
        <v>290</v>
      </c>
      <c r="N49" s="23">
        <v>5.8</v>
      </c>
      <c r="O49" s="15">
        <v>-18.4185276031494</v>
      </c>
      <c r="P49">
        <v>-29.473342895507798</v>
      </c>
      <c r="Q49" s="16">
        <v>-27.3288669586181</v>
      </c>
      <c r="R49">
        <f t="shared" si="12"/>
        <v>-25.073579152425101</v>
      </c>
      <c r="S49">
        <f t="shared" si="13"/>
        <v>3.3846209833900214</v>
      </c>
      <c r="T49">
        <f t="shared" si="14"/>
        <v>25.073579152425101</v>
      </c>
      <c r="AR49">
        <v>290</v>
      </c>
      <c r="AS49" s="15">
        <v>0</v>
      </c>
      <c r="AT49" s="16">
        <v>0</v>
      </c>
      <c r="AU49">
        <f t="shared" si="15"/>
        <v>0</v>
      </c>
      <c r="AV49">
        <f t="shared" si="16"/>
        <v>0</v>
      </c>
      <c r="AW49">
        <f t="shared" si="17"/>
        <v>0</v>
      </c>
    </row>
    <row r="50" spans="3:49" x14ac:dyDescent="0.25">
      <c r="C50">
        <v>300</v>
      </c>
      <c r="D50" s="15">
        <v>-16.805757522583001</v>
      </c>
      <c r="E50" s="16">
        <v>-22.4365539550781</v>
      </c>
      <c r="F50">
        <f t="shared" si="9"/>
        <v>-19.621155738830552</v>
      </c>
      <c r="G50">
        <f t="shared" si="10"/>
        <v>2.8153982162475382</v>
      </c>
      <c r="H50">
        <f t="shared" si="11"/>
        <v>19.621155738830552</v>
      </c>
      <c r="M50">
        <v>300</v>
      </c>
      <c r="N50" s="23">
        <v>6</v>
      </c>
      <c r="O50" s="15">
        <v>-14.166373252868601</v>
      </c>
      <c r="P50">
        <v>-19.130973815917901</v>
      </c>
      <c r="Q50" s="16">
        <v>-46.092067718505803</v>
      </c>
      <c r="R50">
        <f t="shared" si="12"/>
        <v>-26.463138262430771</v>
      </c>
      <c r="S50">
        <f t="shared" si="13"/>
        <v>9.918551110273695</v>
      </c>
      <c r="T50">
        <f t="shared" si="14"/>
        <v>26.463138262430771</v>
      </c>
      <c r="AR50">
        <v>300</v>
      </c>
      <c r="AS50" s="15">
        <v>0</v>
      </c>
      <c r="AT50" s="16">
        <v>0</v>
      </c>
      <c r="AU50">
        <f t="shared" si="15"/>
        <v>0</v>
      </c>
      <c r="AV50">
        <f t="shared" si="16"/>
        <v>0</v>
      </c>
      <c r="AW50">
        <f t="shared" si="17"/>
        <v>0</v>
      </c>
    </row>
    <row r="51" spans="3:49" x14ac:dyDescent="0.25">
      <c r="C51">
        <v>310</v>
      </c>
      <c r="D51" s="15">
        <v>-18.946245193481399</v>
      </c>
      <c r="E51" s="16">
        <v>-10.770525932311999</v>
      </c>
      <c r="F51">
        <f t="shared" si="9"/>
        <v>-14.8583855628967</v>
      </c>
      <c r="G51">
        <f t="shared" si="10"/>
        <v>4.0878596305846955</v>
      </c>
      <c r="H51">
        <f t="shared" si="11"/>
        <v>14.8583855628967</v>
      </c>
      <c r="M51">
        <v>310</v>
      </c>
      <c r="N51" s="23">
        <v>6.2</v>
      </c>
      <c r="O51" s="15">
        <v>-24.784366607666001</v>
      </c>
      <c r="P51">
        <v>-35.456069946288999</v>
      </c>
      <c r="Q51" s="16">
        <v>-61.235507965087798</v>
      </c>
      <c r="R51">
        <f t="shared" si="12"/>
        <v>-40.491981506347599</v>
      </c>
      <c r="S51">
        <f t="shared" si="13"/>
        <v>10.819607671495231</v>
      </c>
      <c r="T51">
        <f t="shared" si="14"/>
        <v>40.491981506347599</v>
      </c>
      <c r="AR51">
        <v>310</v>
      </c>
      <c r="AS51" s="15">
        <v>0</v>
      </c>
      <c r="AT51" s="16">
        <v>0</v>
      </c>
      <c r="AU51">
        <f t="shared" si="15"/>
        <v>0</v>
      </c>
      <c r="AV51">
        <f t="shared" si="16"/>
        <v>0</v>
      </c>
      <c r="AW51">
        <f t="shared" si="17"/>
        <v>0</v>
      </c>
    </row>
    <row r="52" spans="3:49" x14ac:dyDescent="0.25">
      <c r="C52">
        <v>320</v>
      </c>
      <c r="D52" s="15">
        <v>-16.209239959716701</v>
      </c>
      <c r="E52" s="16">
        <v>-17.027786254882798</v>
      </c>
      <c r="F52">
        <f t="shared" si="9"/>
        <v>-16.618513107299748</v>
      </c>
      <c r="G52">
        <f t="shared" si="10"/>
        <v>0.40927314758304867</v>
      </c>
      <c r="H52">
        <f t="shared" si="11"/>
        <v>16.618513107299748</v>
      </c>
      <c r="M52">
        <v>320</v>
      </c>
      <c r="N52" s="23">
        <v>6.4</v>
      </c>
      <c r="O52" s="15">
        <v>-25.642438888549801</v>
      </c>
      <c r="P52">
        <v>-42.682518005371001</v>
      </c>
      <c r="Q52" s="16">
        <v>-29.549892425537099</v>
      </c>
      <c r="R52">
        <f t="shared" si="12"/>
        <v>-32.624949773152629</v>
      </c>
      <c r="S52">
        <f t="shared" si="13"/>
        <v>5.1537383630792579</v>
      </c>
      <c r="T52">
        <f t="shared" si="14"/>
        <v>32.624949773152629</v>
      </c>
      <c r="AR52">
        <v>320</v>
      </c>
      <c r="AS52" s="15">
        <v>0</v>
      </c>
      <c r="AT52" s="16">
        <v>0</v>
      </c>
      <c r="AU52">
        <f t="shared" si="15"/>
        <v>0</v>
      </c>
      <c r="AV52">
        <f t="shared" si="16"/>
        <v>0</v>
      </c>
      <c r="AW52">
        <f t="shared" si="17"/>
        <v>0</v>
      </c>
    </row>
    <row r="53" spans="3:49" x14ac:dyDescent="0.25">
      <c r="C53">
        <v>330</v>
      </c>
      <c r="D53" s="15">
        <v>-13.637941360473601</v>
      </c>
      <c r="E53" s="16">
        <v>-14.7556505203247</v>
      </c>
      <c r="F53">
        <f t="shared" si="9"/>
        <v>-14.19679594039915</v>
      </c>
      <c r="G53">
        <f t="shared" si="10"/>
        <v>0.55885457992554943</v>
      </c>
      <c r="H53">
        <f t="shared" si="11"/>
        <v>14.19679594039915</v>
      </c>
      <c r="M53">
        <v>330</v>
      </c>
      <c r="N53" s="23">
        <v>6.6</v>
      </c>
      <c r="O53" s="15">
        <v>-30.780138015746999</v>
      </c>
      <c r="P53">
        <v>-28.3800334930419</v>
      </c>
      <c r="Q53" s="16">
        <v>-39.008811950683501</v>
      </c>
      <c r="R53">
        <f t="shared" si="12"/>
        <v>-32.722994486490798</v>
      </c>
      <c r="S53">
        <f t="shared" si="13"/>
        <v>3.218371810136301</v>
      </c>
      <c r="T53">
        <f t="shared" si="14"/>
        <v>32.722994486490798</v>
      </c>
      <c r="AR53">
        <v>330</v>
      </c>
      <c r="AS53" s="15">
        <v>0</v>
      </c>
      <c r="AT53" s="16">
        <v>0</v>
      </c>
      <c r="AU53">
        <f t="shared" si="15"/>
        <v>0</v>
      </c>
      <c r="AV53">
        <f t="shared" si="16"/>
        <v>0</v>
      </c>
      <c r="AW53">
        <f t="shared" si="17"/>
        <v>0</v>
      </c>
    </row>
    <row r="54" spans="3:49" x14ac:dyDescent="0.25">
      <c r="C54">
        <v>340</v>
      </c>
      <c r="D54" s="15">
        <v>-13.488556861877401</v>
      </c>
      <c r="E54" s="16">
        <v>-12.331183433532701</v>
      </c>
      <c r="F54">
        <f t="shared" si="9"/>
        <v>-12.90987014770505</v>
      </c>
      <c r="G54">
        <f t="shared" si="10"/>
        <v>0.57868671417234985</v>
      </c>
      <c r="H54">
        <f t="shared" si="11"/>
        <v>12.90987014770505</v>
      </c>
      <c r="M54">
        <v>340</v>
      </c>
      <c r="N54" s="23">
        <v>6.8</v>
      </c>
      <c r="O54" s="15">
        <v>-14.9228973388671</v>
      </c>
      <c r="P54">
        <v>-24.622705459594702</v>
      </c>
      <c r="Q54" s="16">
        <v>-35.477485656738203</v>
      </c>
      <c r="R54">
        <f t="shared" si="12"/>
        <v>-25.007696151733331</v>
      </c>
      <c r="S54">
        <f t="shared" si="13"/>
        <v>5.9367201552166335</v>
      </c>
      <c r="T54">
        <f t="shared" si="14"/>
        <v>25.007696151733331</v>
      </c>
      <c r="AR54">
        <v>340</v>
      </c>
      <c r="AS54" s="15">
        <v>0</v>
      </c>
      <c r="AT54" s="16">
        <v>0</v>
      </c>
      <c r="AU54">
        <f t="shared" si="15"/>
        <v>0</v>
      </c>
      <c r="AV54">
        <f t="shared" si="16"/>
        <v>0</v>
      </c>
      <c r="AW54">
        <f t="shared" si="17"/>
        <v>0</v>
      </c>
    </row>
    <row r="55" spans="3:49" x14ac:dyDescent="0.25">
      <c r="C55">
        <v>350</v>
      </c>
      <c r="D55" s="15">
        <v>-14.3615970611572</v>
      </c>
      <c r="E55" s="16">
        <v>-12.736909866333001</v>
      </c>
      <c r="F55">
        <f t="shared" si="9"/>
        <v>-13.549253463745099</v>
      </c>
      <c r="G55">
        <f t="shared" si="10"/>
        <v>0.81234359741209961</v>
      </c>
      <c r="H55">
        <f t="shared" si="11"/>
        <v>13.549253463745099</v>
      </c>
      <c r="M55">
        <v>350</v>
      </c>
      <c r="N55" s="23">
        <v>7</v>
      </c>
      <c r="O55" s="15">
        <v>-24.8030395507812</v>
      </c>
      <c r="P55">
        <v>-34.3542671203613</v>
      </c>
      <c r="Q55" s="16">
        <v>-32.340988159179602</v>
      </c>
      <c r="R55">
        <f t="shared" si="12"/>
        <v>-30.499431610107365</v>
      </c>
      <c r="S55">
        <f t="shared" si="13"/>
        <v>2.9068875057955079</v>
      </c>
      <c r="T55">
        <f t="shared" si="14"/>
        <v>30.499431610107365</v>
      </c>
      <c r="AR55">
        <v>350</v>
      </c>
      <c r="AS55" s="15">
        <v>0</v>
      </c>
      <c r="AT55" s="16">
        <v>0</v>
      </c>
      <c r="AU55">
        <f t="shared" si="15"/>
        <v>0</v>
      </c>
      <c r="AV55">
        <f t="shared" si="16"/>
        <v>0</v>
      </c>
      <c r="AW55">
        <f t="shared" si="17"/>
        <v>0</v>
      </c>
    </row>
    <row r="56" spans="3:49" x14ac:dyDescent="0.25">
      <c r="C56">
        <v>360</v>
      </c>
      <c r="D56" s="15">
        <v>-24.453201293945298</v>
      </c>
      <c r="E56" s="16">
        <v>-18.473167419433501</v>
      </c>
      <c r="F56">
        <f t="shared" si="9"/>
        <v>-21.4631843566894</v>
      </c>
      <c r="G56">
        <f t="shared" si="10"/>
        <v>2.9900169372558971</v>
      </c>
      <c r="H56">
        <f t="shared" si="11"/>
        <v>21.4631843566894</v>
      </c>
      <c r="M56">
        <v>360</v>
      </c>
      <c r="N56" s="23">
        <v>7.2</v>
      </c>
      <c r="O56" s="15">
        <v>-22.507799148559499</v>
      </c>
      <c r="P56">
        <v>-22.167465209960898</v>
      </c>
      <c r="Q56" s="16">
        <v>-47.186691284179602</v>
      </c>
      <c r="R56">
        <f t="shared" si="12"/>
        <v>-30.620651880899999</v>
      </c>
      <c r="S56">
        <f t="shared" si="13"/>
        <v>8.2836023349486432</v>
      </c>
      <c r="T56">
        <f t="shared" si="14"/>
        <v>30.620651880899999</v>
      </c>
      <c r="AR56">
        <v>360</v>
      </c>
      <c r="AS56" s="15">
        <v>0</v>
      </c>
      <c r="AT56" s="16">
        <v>0</v>
      </c>
      <c r="AU56">
        <f t="shared" si="15"/>
        <v>0</v>
      </c>
      <c r="AV56">
        <f t="shared" si="16"/>
        <v>0</v>
      </c>
      <c r="AW56">
        <f t="shared" si="17"/>
        <v>0</v>
      </c>
    </row>
    <row r="57" spans="3:49" x14ac:dyDescent="0.25">
      <c r="C57">
        <v>370</v>
      </c>
      <c r="D57" s="15">
        <v>-20.312767028808501</v>
      </c>
      <c r="E57" s="16">
        <v>-11.4602737426757</v>
      </c>
      <c r="F57">
        <f t="shared" si="9"/>
        <v>-15.8865203857421</v>
      </c>
      <c r="G57">
        <f t="shared" si="10"/>
        <v>4.4262466430663965</v>
      </c>
      <c r="H57">
        <f t="shared" si="11"/>
        <v>15.8865203857421</v>
      </c>
      <c r="M57">
        <v>370</v>
      </c>
      <c r="N57" s="23">
        <v>7.4</v>
      </c>
      <c r="O57" s="15">
        <v>-20.381593704223601</v>
      </c>
      <c r="P57">
        <v>-34.821434020996001</v>
      </c>
      <c r="Q57" s="16">
        <v>-32.971145629882798</v>
      </c>
      <c r="R57">
        <f t="shared" si="12"/>
        <v>-29.391391118367466</v>
      </c>
      <c r="S57">
        <f t="shared" si="13"/>
        <v>4.53645341889849</v>
      </c>
      <c r="T57">
        <f t="shared" si="14"/>
        <v>29.391391118367466</v>
      </c>
      <c r="AR57">
        <v>370</v>
      </c>
      <c r="AS57" s="15">
        <v>0</v>
      </c>
      <c r="AT57" s="16">
        <v>0</v>
      </c>
      <c r="AU57">
        <f t="shared" si="15"/>
        <v>0</v>
      </c>
      <c r="AV57">
        <f t="shared" si="16"/>
        <v>0</v>
      </c>
      <c r="AW57">
        <f t="shared" si="17"/>
        <v>0</v>
      </c>
    </row>
    <row r="58" spans="3:49" x14ac:dyDescent="0.25">
      <c r="C58">
        <v>380</v>
      </c>
      <c r="D58" s="15">
        <v>-17.5545043945312</v>
      </c>
      <c r="E58" s="16">
        <v>-11.507320404052701</v>
      </c>
      <c r="F58">
        <f t="shared" si="9"/>
        <v>-14.53091239929195</v>
      </c>
      <c r="G58">
        <f t="shared" si="10"/>
        <v>3.0235919952392574</v>
      </c>
      <c r="H58">
        <f t="shared" si="11"/>
        <v>14.53091239929195</v>
      </c>
      <c r="M58">
        <v>380</v>
      </c>
      <c r="N58" s="23">
        <v>7.6</v>
      </c>
      <c r="O58" s="15">
        <v>-21.157955169677699</v>
      </c>
      <c r="P58">
        <v>-29.282657623291001</v>
      </c>
      <c r="Q58" s="16">
        <v>-42.385646820068303</v>
      </c>
      <c r="R58">
        <f t="shared" si="12"/>
        <v>-30.942086537679</v>
      </c>
      <c r="S58">
        <f t="shared" si="13"/>
        <v>6.1838230203881199</v>
      </c>
      <c r="T58">
        <f t="shared" si="14"/>
        <v>30.942086537679</v>
      </c>
      <c r="AR58">
        <v>380</v>
      </c>
      <c r="AS58" s="15">
        <v>0</v>
      </c>
      <c r="AT58" s="16">
        <v>0</v>
      </c>
      <c r="AU58">
        <f t="shared" si="15"/>
        <v>0</v>
      </c>
      <c r="AV58">
        <f t="shared" si="16"/>
        <v>0</v>
      </c>
      <c r="AW58">
        <f t="shared" si="17"/>
        <v>0</v>
      </c>
    </row>
    <row r="59" spans="3:49" x14ac:dyDescent="0.25">
      <c r="C59">
        <v>390</v>
      </c>
      <c r="D59" s="15">
        <v>-22.741542816162099</v>
      </c>
      <c r="E59" s="16">
        <v>-10.619829177856399</v>
      </c>
      <c r="F59">
        <f t="shared" si="9"/>
        <v>-16.680685997009249</v>
      </c>
      <c r="G59">
        <f t="shared" si="10"/>
        <v>6.0608568191528498</v>
      </c>
      <c r="H59">
        <f t="shared" si="11"/>
        <v>16.680685997009249</v>
      </c>
      <c r="M59">
        <v>390</v>
      </c>
      <c r="N59" s="23">
        <v>7.8</v>
      </c>
      <c r="O59" s="15">
        <v>-47.431884765625</v>
      </c>
      <c r="P59">
        <v>-32.11328125</v>
      </c>
      <c r="Q59" s="16">
        <v>-29.8510341644287</v>
      </c>
      <c r="R59">
        <f t="shared" si="12"/>
        <v>-36.465400060017899</v>
      </c>
      <c r="S59">
        <f t="shared" si="13"/>
        <v>5.5219948257786902</v>
      </c>
      <c r="T59">
        <f t="shared" si="14"/>
        <v>36.465400060017899</v>
      </c>
      <c r="AR59">
        <v>390</v>
      </c>
      <c r="AS59" s="15">
        <v>0</v>
      </c>
      <c r="AT59" s="16">
        <v>0</v>
      </c>
      <c r="AU59">
        <f t="shared" si="15"/>
        <v>0</v>
      </c>
      <c r="AV59">
        <f t="shared" si="16"/>
        <v>0</v>
      </c>
      <c r="AW59">
        <f t="shared" si="17"/>
        <v>0</v>
      </c>
    </row>
    <row r="60" spans="3:49" x14ac:dyDescent="0.25">
      <c r="C60">
        <v>400</v>
      </c>
      <c r="D60" s="15">
        <v>-21.9074382781982</v>
      </c>
      <c r="E60" s="16">
        <v>-12.4018077850341</v>
      </c>
      <c r="F60">
        <f t="shared" si="9"/>
        <v>-17.154623031616151</v>
      </c>
      <c r="G60">
        <f t="shared" si="10"/>
        <v>4.7528152465820428</v>
      </c>
      <c r="H60">
        <f t="shared" si="11"/>
        <v>17.154623031616151</v>
      </c>
      <c r="M60">
        <v>400</v>
      </c>
      <c r="N60" s="23">
        <v>8</v>
      </c>
      <c r="O60" s="15">
        <v>-25.340976715087798</v>
      </c>
      <c r="P60">
        <v>-25.3856906890869</v>
      </c>
      <c r="Q60" s="16">
        <v>-29.997142791748001</v>
      </c>
      <c r="R60">
        <f t="shared" si="12"/>
        <v>-26.907936731974232</v>
      </c>
      <c r="S60">
        <f t="shared" si="13"/>
        <v>1.5446569624218538</v>
      </c>
      <c r="T60">
        <f t="shared" si="14"/>
        <v>26.907936731974232</v>
      </c>
      <c r="AR60">
        <v>400</v>
      </c>
      <c r="AS60" s="15">
        <v>0</v>
      </c>
      <c r="AT60" s="16">
        <v>0</v>
      </c>
      <c r="AU60">
        <f t="shared" si="15"/>
        <v>0</v>
      </c>
      <c r="AV60">
        <f t="shared" si="16"/>
        <v>0</v>
      </c>
      <c r="AW60">
        <f t="shared" si="17"/>
        <v>0</v>
      </c>
    </row>
    <row r="61" spans="3:49" x14ac:dyDescent="0.25">
      <c r="C61">
        <v>410</v>
      </c>
      <c r="D61" s="15">
        <v>-13.2774591445922</v>
      </c>
      <c r="E61" s="16">
        <v>-10.7500143051147</v>
      </c>
      <c r="F61">
        <f t="shared" si="9"/>
        <v>-12.01373672485345</v>
      </c>
      <c r="G61">
        <f t="shared" si="10"/>
        <v>1.2637224197387469</v>
      </c>
      <c r="H61">
        <f t="shared" si="11"/>
        <v>12.01373672485345</v>
      </c>
      <c r="M61">
        <v>410</v>
      </c>
      <c r="N61" s="23">
        <v>8.1999999999999993</v>
      </c>
      <c r="O61" s="15">
        <v>-23.4301223754882</v>
      </c>
      <c r="P61">
        <v>-32.711799621582003</v>
      </c>
      <c r="Q61" s="16">
        <v>-28.636835098266602</v>
      </c>
      <c r="R61">
        <f t="shared" si="12"/>
        <v>-28.259585698445601</v>
      </c>
      <c r="S61">
        <f t="shared" si="13"/>
        <v>2.6860206599734706</v>
      </c>
      <c r="T61">
        <f t="shared" si="14"/>
        <v>28.259585698445601</v>
      </c>
      <c r="AR61">
        <v>410</v>
      </c>
      <c r="AS61" s="15">
        <v>0</v>
      </c>
      <c r="AT61" s="16">
        <v>0</v>
      </c>
      <c r="AU61">
        <f t="shared" si="15"/>
        <v>0</v>
      </c>
      <c r="AV61">
        <f t="shared" si="16"/>
        <v>0</v>
      </c>
      <c r="AW61">
        <f t="shared" si="17"/>
        <v>0</v>
      </c>
    </row>
    <row r="62" spans="3:49" x14ac:dyDescent="0.25">
      <c r="C62">
        <v>420</v>
      </c>
      <c r="D62" s="15">
        <v>-14.207530975341699</v>
      </c>
      <c r="E62" s="16">
        <v>-13.793701171875</v>
      </c>
      <c r="F62">
        <f t="shared" si="9"/>
        <v>-14.000616073608349</v>
      </c>
      <c r="G62">
        <f t="shared" si="10"/>
        <v>0.20691490173334956</v>
      </c>
      <c r="H62">
        <f t="shared" si="11"/>
        <v>14.000616073608349</v>
      </c>
      <c r="M62">
        <v>420</v>
      </c>
      <c r="N62" s="23">
        <v>8.4</v>
      </c>
      <c r="O62" s="15">
        <v>-17.452836990356399</v>
      </c>
      <c r="P62">
        <v>-38.911243438720703</v>
      </c>
      <c r="Q62" s="16">
        <v>-47.1729736328125</v>
      </c>
      <c r="R62">
        <f t="shared" si="12"/>
        <v>-34.512351353963204</v>
      </c>
      <c r="S62">
        <f t="shared" si="13"/>
        <v>8.8569053886703184</v>
      </c>
      <c r="T62">
        <f t="shared" si="14"/>
        <v>34.512351353963204</v>
      </c>
      <c r="AR62">
        <v>420</v>
      </c>
      <c r="AS62" s="15">
        <v>0</v>
      </c>
      <c r="AT62" s="16">
        <v>0</v>
      </c>
      <c r="AU62">
        <f t="shared" si="15"/>
        <v>0</v>
      </c>
      <c r="AV62">
        <f t="shared" si="16"/>
        <v>0</v>
      </c>
      <c r="AW62">
        <f t="shared" si="17"/>
        <v>0</v>
      </c>
    </row>
    <row r="63" spans="3:49" x14ac:dyDescent="0.25">
      <c r="C63">
        <v>430</v>
      </c>
      <c r="D63" s="15">
        <v>-12.3220510482788</v>
      </c>
      <c r="E63" s="16">
        <v>-9.6942863464355398</v>
      </c>
      <c r="F63">
        <f t="shared" si="9"/>
        <v>-11.008168697357171</v>
      </c>
      <c r="G63">
        <f t="shared" si="10"/>
        <v>1.31388235092162</v>
      </c>
      <c r="H63">
        <f t="shared" si="11"/>
        <v>11.008168697357171</v>
      </c>
      <c r="M63">
        <v>430</v>
      </c>
      <c r="N63" s="23">
        <v>8.6</v>
      </c>
      <c r="O63" s="15">
        <v>-23.212560653686499</v>
      </c>
      <c r="P63">
        <v>-21.5828647613525</v>
      </c>
      <c r="Q63" s="16">
        <v>-33.683250427246001</v>
      </c>
      <c r="R63">
        <f t="shared" si="12"/>
        <v>-26.159558614095001</v>
      </c>
      <c r="S63">
        <f t="shared" si="13"/>
        <v>3.7911489485303811</v>
      </c>
      <c r="T63">
        <f t="shared" si="14"/>
        <v>26.159558614095001</v>
      </c>
      <c r="AR63">
        <v>430</v>
      </c>
      <c r="AS63" s="15">
        <v>0</v>
      </c>
      <c r="AT63" s="16">
        <v>0</v>
      </c>
      <c r="AU63">
        <f t="shared" si="15"/>
        <v>0</v>
      </c>
      <c r="AV63">
        <f t="shared" si="16"/>
        <v>0</v>
      </c>
      <c r="AW63">
        <f t="shared" si="17"/>
        <v>0</v>
      </c>
    </row>
    <row r="64" spans="3:49" x14ac:dyDescent="0.25">
      <c r="C64">
        <v>440</v>
      </c>
      <c r="D64" s="15">
        <v>-14.614350318908601</v>
      </c>
      <c r="E64" s="16">
        <v>-10.628592491149901</v>
      </c>
      <c r="F64">
        <f t="shared" si="9"/>
        <v>-12.621471405029251</v>
      </c>
      <c r="G64">
        <f t="shared" si="10"/>
        <v>1.9928789138793515</v>
      </c>
      <c r="H64">
        <f t="shared" si="11"/>
        <v>12.621471405029251</v>
      </c>
      <c r="M64">
        <v>440</v>
      </c>
      <c r="N64" s="23">
        <v>8.8000000000000007</v>
      </c>
      <c r="O64" s="15">
        <v>-27.874822616577099</v>
      </c>
      <c r="P64">
        <v>-25.726341247558501</v>
      </c>
      <c r="Q64" s="16">
        <v>-49.987236022949197</v>
      </c>
      <c r="R64">
        <f t="shared" si="12"/>
        <v>-34.529466629028263</v>
      </c>
      <c r="S64">
        <f t="shared" si="13"/>
        <v>7.7537296192431144</v>
      </c>
      <c r="T64">
        <f t="shared" si="14"/>
        <v>34.529466629028263</v>
      </c>
      <c r="AR64">
        <v>440</v>
      </c>
      <c r="AS64" s="15">
        <v>0</v>
      </c>
      <c r="AT64" s="16">
        <v>0</v>
      </c>
      <c r="AU64">
        <f t="shared" si="15"/>
        <v>0</v>
      </c>
      <c r="AV64">
        <f t="shared" si="16"/>
        <v>0</v>
      </c>
      <c r="AW64">
        <f t="shared" si="17"/>
        <v>0</v>
      </c>
    </row>
    <row r="65" spans="3:49" x14ac:dyDescent="0.25">
      <c r="C65">
        <v>450</v>
      </c>
      <c r="D65" s="15">
        <v>-13.165560722351</v>
      </c>
      <c r="E65" s="16">
        <v>0</v>
      </c>
      <c r="F65">
        <f t="shared" si="9"/>
        <v>-6.5827803611754998</v>
      </c>
      <c r="G65">
        <f t="shared" si="10"/>
        <v>6.5827803611754989</v>
      </c>
      <c r="H65">
        <f t="shared" si="11"/>
        <v>6.5827803611754998</v>
      </c>
      <c r="M65">
        <v>450</v>
      </c>
      <c r="N65" s="23">
        <v>9</v>
      </c>
      <c r="O65" s="15">
        <v>-33.680019378662102</v>
      </c>
      <c r="P65">
        <v>-34.897041320800703</v>
      </c>
      <c r="Q65" s="16">
        <v>-28.1856155395507</v>
      </c>
      <c r="R65">
        <f t="shared" si="12"/>
        <v>-32.254225413004498</v>
      </c>
      <c r="S65">
        <f t="shared" si="13"/>
        <v>2.0644188309454092</v>
      </c>
      <c r="T65">
        <f t="shared" si="14"/>
        <v>32.254225413004498</v>
      </c>
      <c r="AR65">
        <v>450</v>
      </c>
      <c r="AS65" s="15">
        <v>0</v>
      </c>
      <c r="AT65" s="16">
        <v>0</v>
      </c>
      <c r="AU65">
        <f t="shared" si="15"/>
        <v>0</v>
      </c>
      <c r="AV65">
        <f t="shared" si="16"/>
        <v>0</v>
      </c>
      <c r="AW65">
        <f t="shared" si="17"/>
        <v>0</v>
      </c>
    </row>
    <row r="66" spans="3:49" x14ac:dyDescent="0.25">
      <c r="C66">
        <v>460</v>
      </c>
      <c r="D66" s="15">
        <v>-15.174638748168899</v>
      </c>
      <c r="E66" s="16">
        <v>0</v>
      </c>
      <c r="F66">
        <f t="shared" si="9"/>
        <v>-7.5873193740844496</v>
      </c>
      <c r="G66">
        <f t="shared" si="10"/>
        <v>7.5873193740844487</v>
      </c>
      <c r="H66">
        <f t="shared" si="11"/>
        <v>7.5873193740844496</v>
      </c>
      <c r="M66">
        <v>460</v>
      </c>
      <c r="N66" s="23">
        <v>9.1999999999999993</v>
      </c>
      <c r="O66" s="15">
        <v>-24.9629096984863</v>
      </c>
      <c r="P66">
        <v>-36.678714752197202</v>
      </c>
      <c r="Q66" s="16">
        <v>-39.192268371582003</v>
      </c>
      <c r="R66">
        <f t="shared" si="12"/>
        <v>-33.611297607421839</v>
      </c>
      <c r="S66">
        <f t="shared" si="13"/>
        <v>4.3846492834641202</v>
      </c>
      <c r="T66">
        <f t="shared" si="14"/>
        <v>33.611297607421839</v>
      </c>
      <c r="AR66">
        <v>460</v>
      </c>
      <c r="AS66" s="15">
        <v>0</v>
      </c>
      <c r="AT66" s="16">
        <v>0</v>
      </c>
      <c r="AU66">
        <f t="shared" si="15"/>
        <v>0</v>
      </c>
      <c r="AV66">
        <f t="shared" si="16"/>
        <v>0</v>
      </c>
      <c r="AW66">
        <f t="shared" si="17"/>
        <v>0</v>
      </c>
    </row>
    <row r="67" spans="3:49" x14ac:dyDescent="0.25">
      <c r="C67">
        <v>470</v>
      </c>
      <c r="D67" s="15">
        <v>-14.395317077636699</v>
      </c>
      <c r="E67" s="16">
        <v>0</v>
      </c>
      <c r="F67">
        <f t="shared" si="9"/>
        <v>-7.1976585388183496</v>
      </c>
      <c r="G67">
        <f t="shared" si="10"/>
        <v>7.1976585388183487</v>
      </c>
      <c r="H67">
        <f t="shared" si="11"/>
        <v>7.1976585388183496</v>
      </c>
      <c r="M67">
        <v>470</v>
      </c>
      <c r="N67" s="23">
        <v>9.4</v>
      </c>
      <c r="O67" s="15">
        <v>-27.310317993163999</v>
      </c>
      <c r="P67">
        <v>-16.549688339233299</v>
      </c>
      <c r="Q67" s="16">
        <v>-40.894981384277301</v>
      </c>
      <c r="R67">
        <f t="shared" si="12"/>
        <v>-28.25166257222487</v>
      </c>
      <c r="S67">
        <f t="shared" si="13"/>
        <v>7.0436240807949231</v>
      </c>
      <c r="T67">
        <f t="shared" si="14"/>
        <v>28.25166257222487</v>
      </c>
      <c r="AR67">
        <v>470</v>
      </c>
      <c r="AS67" s="15">
        <v>0</v>
      </c>
      <c r="AT67" s="16">
        <v>0</v>
      </c>
      <c r="AU67">
        <f t="shared" si="15"/>
        <v>0</v>
      </c>
      <c r="AV67">
        <f t="shared" si="16"/>
        <v>0</v>
      </c>
      <c r="AW67">
        <f t="shared" si="17"/>
        <v>0</v>
      </c>
    </row>
    <row r="68" spans="3:49" x14ac:dyDescent="0.25">
      <c r="C68">
        <v>480</v>
      </c>
      <c r="D68" s="15">
        <v>-11.819185256958001</v>
      </c>
      <c r="E68" s="16">
        <v>0</v>
      </c>
      <c r="F68">
        <f t="shared" si="9"/>
        <v>-5.9095926284790004</v>
      </c>
      <c r="G68">
        <f t="shared" si="10"/>
        <v>5.9095926284789995</v>
      </c>
      <c r="H68">
        <f t="shared" si="11"/>
        <v>5.9095926284790004</v>
      </c>
      <c r="M68">
        <v>480</v>
      </c>
      <c r="N68" s="23">
        <v>9.6</v>
      </c>
      <c r="O68" s="15">
        <v>-26.684230804443299</v>
      </c>
      <c r="P68">
        <v>-15.0576152801513</v>
      </c>
      <c r="Q68" s="16">
        <v>-26.670305252075099</v>
      </c>
      <c r="R68">
        <f t="shared" si="12"/>
        <v>-22.804050445556566</v>
      </c>
      <c r="S68">
        <f t="shared" si="13"/>
        <v>3.8732196688337837</v>
      </c>
      <c r="T68">
        <f t="shared" si="14"/>
        <v>22.804050445556566</v>
      </c>
      <c r="AR68">
        <v>480</v>
      </c>
      <c r="AS68" s="17">
        <v>0</v>
      </c>
      <c r="AT68" s="18">
        <v>0</v>
      </c>
      <c r="AU68">
        <f t="shared" si="15"/>
        <v>0</v>
      </c>
      <c r="AV68">
        <f t="shared" si="16"/>
        <v>0</v>
      </c>
      <c r="AW68">
        <f t="shared" si="17"/>
        <v>0</v>
      </c>
    </row>
    <row r="69" spans="3:49" x14ac:dyDescent="0.25">
      <c r="C69">
        <v>490</v>
      </c>
      <c r="D69" s="15">
        <v>-16.381822586059499</v>
      </c>
      <c r="E69" s="16">
        <v>0</v>
      </c>
      <c r="F69">
        <f t="shared" si="9"/>
        <v>-8.1909112930297496</v>
      </c>
      <c r="G69">
        <f t="shared" si="10"/>
        <v>8.1909112930297496</v>
      </c>
      <c r="H69">
        <f t="shared" si="11"/>
        <v>8.1909112930297496</v>
      </c>
      <c r="M69">
        <v>490</v>
      </c>
      <c r="N69" s="23">
        <v>9.8000000000000007</v>
      </c>
      <c r="O69" s="15">
        <v>-29.767021179199201</v>
      </c>
      <c r="P69">
        <v>-14.040492057800201</v>
      </c>
      <c r="Q69" s="16">
        <v>-28.6784648895263</v>
      </c>
      <c r="R69">
        <f t="shared" si="12"/>
        <v>-24.161992708841897</v>
      </c>
      <c r="S69">
        <f t="shared" si="13"/>
        <v>5.0704970259572795</v>
      </c>
      <c r="T69">
        <f t="shared" si="14"/>
        <v>24.161992708841897</v>
      </c>
    </row>
    <row r="70" spans="3:49" x14ac:dyDescent="0.25">
      <c r="C70">
        <v>500</v>
      </c>
      <c r="D70" s="15">
        <v>-12.784049034118601</v>
      </c>
      <c r="E70" s="16">
        <v>0</v>
      </c>
      <c r="F70">
        <f t="shared" si="9"/>
        <v>-6.3920245170593004</v>
      </c>
      <c r="G70">
        <f t="shared" si="10"/>
        <v>6.3920245170592995</v>
      </c>
      <c r="H70">
        <f t="shared" si="11"/>
        <v>6.3920245170593004</v>
      </c>
      <c r="M70">
        <v>500</v>
      </c>
      <c r="N70" s="23">
        <v>10</v>
      </c>
      <c r="O70" s="15">
        <v>-25.554094314575099</v>
      </c>
      <c r="P70">
        <v>-45.187511444091697</v>
      </c>
      <c r="Q70" s="16">
        <v>-24.2699069976806</v>
      </c>
      <c r="R70">
        <f t="shared" si="12"/>
        <v>-31.670504252115801</v>
      </c>
      <c r="S70">
        <f t="shared" si="13"/>
        <v>6.7686630102052909</v>
      </c>
      <c r="T70">
        <f t="shared" si="14"/>
        <v>31.670504252115801</v>
      </c>
    </row>
    <row r="71" spans="3:49" x14ac:dyDescent="0.25">
      <c r="C71">
        <v>510</v>
      </c>
      <c r="D71" s="15">
        <v>-11.0064849853515</v>
      </c>
      <c r="E71" s="16">
        <v>0</v>
      </c>
      <c r="F71">
        <f t="shared" si="9"/>
        <v>-5.5032424926757502</v>
      </c>
      <c r="G71">
        <f t="shared" si="10"/>
        <v>5.5032424926757502</v>
      </c>
      <c r="H71">
        <f t="shared" si="11"/>
        <v>5.5032424926757502</v>
      </c>
      <c r="M71">
        <v>510</v>
      </c>
      <c r="N71" s="23">
        <v>10.199999999999999</v>
      </c>
      <c r="O71" s="15">
        <v>-27.384576797485298</v>
      </c>
      <c r="P71">
        <v>-15.339627265930099</v>
      </c>
      <c r="Q71" s="16">
        <v>-35.739799499511697</v>
      </c>
      <c r="R71">
        <f t="shared" si="12"/>
        <v>-26.154667854309036</v>
      </c>
      <c r="S71">
        <f t="shared" si="13"/>
        <v>5.9210433707899552</v>
      </c>
      <c r="T71">
        <f t="shared" si="14"/>
        <v>26.154667854309036</v>
      </c>
    </row>
    <row r="72" spans="3:49" x14ac:dyDescent="0.25">
      <c r="C72">
        <v>520</v>
      </c>
      <c r="D72" s="15">
        <v>-12.6775560379028</v>
      </c>
      <c r="E72" s="16">
        <v>0</v>
      </c>
      <c r="F72">
        <f t="shared" si="9"/>
        <v>-6.3387780189514</v>
      </c>
      <c r="G72">
        <f t="shared" si="10"/>
        <v>6.3387780189513991</v>
      </c>
      <c r="H72">
        <f t="shared" si="11"/>
        <v>6.3387780189514</v>
      </c>
      <c r="M72">
        <v>520</v>
      </c>
      <c r="N72" s="23">
        <v>10.4</v>
      </c>
      <c r="O72" s="15">
        <v>-35.151176452636697</v>
      </c>
      <c r="P72">
        <v>-23.226095199584901</v>
      </c>
      <c r="Q72" s="16">
        <v>-21.823776245117099</v>
      </c>
      <c r="R72">
        <f t="shared" si="12"/>
        <v>-26.733682632446232</v>
      </c>
      <c r="S72">
        <f t="shared" si="13"/>
        <v>4.2281704582566757</v>
      </c>
      <c r="T72">
        <f t="shared" si="14"/>
        <v>26.733682632446232</v>
      </c>
    </row>
    <row r="73" spans="3:49" x14ac:dyDescent="0.25">
      <c r="C73">
        <v>530</v>
      </c>
      <c r="D73" s="15">
        <v>-12.5900478363037</v>
      </c>
      <c r="E73" s="16">
        <v>0</v>
      </c>
      <c r="F73">
        <f t="shared" si="9"/>
        <v>-6.2950239181518501</v>
      </c>
      <c r="G73">
        <f t="shared" si="10"/>
        <v>6.2950239181518501</v>
      </c>
      <c r="H73">
        <f t="shared" si="11"/>
        <v>6.2950239181518501</v>
      </c>
      <c r="M73">
        <v>530</v>
      </c>
      <c r="N73" s="23">
        <v>10.6</v>
      </c>
      <c r="O73" s="15">
        <v>-20.368188858032202</v>
      </c>
      <c r="P73">
        <v>-24.9996242523193</v>
      </c>
      <c r="Q73" s="16">
        <v>-33.606693267822202</v>
      </c>
      <c r="R73">
        <f t="shared" si="12"/>
        <v>-26.324835459391238</v>
      </c>
      <c r="S73">
        <f t="shared" si="13"/>
        <v>3.8786440203383301</v>
      </c>
      <c r="T73">
        <f t="shared" si="14"/>
        <v>26.324835459391238</v>
      </c>
    </row>
    <row r="74" spans="3:49" x14ac:dyDescent="0.25">
      <c r="C74">
        <v>540</v>
      </c>
      <c r="D74" s="15">
        <v>-12.958202362060501</v>
      </c>
      <c r="E74" s="16">
        <v>0</v>
      </c>
      <c r="F74">
        <f t="shared" si="9"/>
        <v>-6.4791011810302503</v>
      </c>
      <c r="G74">
        <f t="shared" si="10"/>
        <v>6.4791011810302495</v>
      </c>
      <c r="H74">
        <f t="shared" si="11"/>
        <v>6.4791011810302503</v>
      </c>
      <c r="M74">
        <v>540</v>
      </c>
      <c r="N74" s="23">
        <v>10.8</v>
      </c>
      <c r="O74" s="15">
        <v>-30.0901699066162</v>
      </c>
      <c r="P74">
        <v>-25.345636367797798</v>
      </c>
      <c r="Q74" s="16">
        <v>-34.85640335083</v>
      </c>
      <c r="R74">
        <f t="shared" si="12"/>
        <v>-30.097403208414665</v>
      </c>
      <c r="S74">
        <f t="shared" si="13"/>
        <v>2.7455243210162279</v>
      </c>
      <c r="T74">
        <f t="shared" si="14"/>
        <v>30.097403208414665</v>
      </c>
    </row>
    <row r="75" spans="3:49" x14ac:dyDescent="0.25">
      <c r="C75">
        <v>550</v>
      </c>
      <c r="D75" s="15">
        <v>-11.194180488586399</v>
      </c>
      <c r="E75" s="16">
        <v>0</v>
      </c>
      <c r="F75">
        <f t="shared" si="9"/>
        <v>-5.5970902442931996</v>
      </c>
      <c r="G75">
        <f t="shared" si="10"/>
        <v>5.5970902442931996</v>
      </c>
      <c r="H75">
        <f t="shared" si="11"/>
        <v>5.5970902442931996</v>
      </c>
      <c r="M75">
        <v>550</v>
      </c>
      <c r="N75" s="23">
        <v>11</v>
      </c>
      <c r="O75" s="15">
        <v>-17.487380981445298</v>
      </c>
      <c r="P75">
        <v>-26.045158386230401</v>
      </c>
      <c r="Q75" s="16">
        <v>-32.270545959472599</v>
      </c>
      <c r="R75">
        <f t="shared" si="12"/>
        <v>-25.267695109049431</v>
      </c>
      <c r="S75">
        <f t="shared" si="13"/>
        <v>4.2852004446473337</v>
      </c>
      <c r="T75">
        <f t="shared" si="14"/>
        <v>25.267695109049431</v>
      </c>
    </row>
    <row r="76" spans="3:49" x14ac:dyDescent="0.25">
      <c r="C76">
        <v>560</v>
      </c>
      <c r="D76" s="15">
        <v>-15.2854776382446</v>
      </c>
      <c r="E76" s="16">
        <v>0</v>
      </c>
      <c r="F76">
        <f t="shared" si="9"/>
        <v>-7.6427388191223002</v>
      </c>
      <c r="G76">
        <f t="shared" si="10"/>
        <v>7.6427388191223002</v>
      </c>
      <c r="H76">
        <f t="shared" si="11"/>
        <v>7.6427388191223002</v>
      </c>
      <c r="M76">
        <v>560</v>
      </c>
      <c r="N76" s="23">
        <v>11.2</v>
      </c>
      <c r="O76" s="15">
        <v>-25.951601028442301</v>
      </c>
      <c r="P76">
        <v>-17.918195724487301</v>
      </c>
      <c r="Q76" s="16">
        <v>-25.853216171264599</v>
      </c>
      <c r="R76">
        <f t="shared" si="12"/>
        <v>-23.241004308064731</v>
      </c>
      <c r="S76">
        <f t="shared" si="13"/>
        <v>2.6615558299664328</v>
      </c>
      <c r="T76">
        <f t="shared" si="14"/>
        <v>23.241004308064731</v>
      </c>
    </row>
    <row r="77" spans="3:49" x14ac:dyDescent="0.25">
      <c r="C77">
        <v>570</v>
      </c>
      <c r="D77" s="15">
        <v>-10.7539978027343</v>
      </c>
      <c r="E77" s="16">
        <v>0</v>
      </c>
      <c r="F77">
        <f t="shared" si="9"/>
        <v>-5.3769989013671502</v>
      </c>
      <c r="G77">
        <f t="shared" si="10"/>
        <v>5.3769989013671493</v>
      </c>
      <c r="H77">
        <f t="shared" si="11"/>
        <v>5.3769989013671502</v>
      </c>
      <c r="M77">
        <v>570</v>
      </c>
      <c r="N77" s="23">
        <v>11.4</v>
      </c>
      <c r="O77" s="15">
        <v>-25.282253265380799</v>
      </c>
      <c r="P77">
        <v>-29.0751132965087</v>
      </c>
      <c r="Q77" s="16">
        <v>-16.643051147460898</v>
      </c>
      <c r="R77">
        <f t="shared" si="12"/>
        <v>-23.666805903116799</v>
      </c>
      <c r="S77">
        <f t="shared" si="13"/>
        <v>3.6786000486884021</v>
      </c>
      <c r="T77">
        <f t="shared" si="14"/>
        <v>23.666805903116799</v>
      </c>
    </row>
    <row r="78" spans="3:49" x14ac:dyDescent="0.25">
      <c r="C78">
        <v>580</v>
      </c>
      <c r="D78" s="15">
        <v>-10.6650590896606</v>
      </c>
      <c r="E78" s="16">
        <v>0</v>
      </c>
      <c r="F78">
        <f t="shared" ref="F78:F79" si="18">AVERAGE(D78:E78)</f>
        <v>-5.3325295448303001</v>
      </c>
      <c r="G78">
        <f t="shared" si="10"/>
        <v>5.3325295448303001</v>
      </c>
      <c r="H78">
        <f t="shared" si="11"/>
        <v>5.3325295448303001</v>
      </c>
      <c r="M78">
        <v>580</v>
      </c>
      <c r="N78" s="23">
        <v>11.6</v>
      </c>
      <c r="O78" s="15">
        <v>-27.254806518554599</v>
      </c>
      <c r="P78">
        <v>-13.163061141967701</v>
      </c>
      <c r="Q78" s="16">
        <v>-20.8213577270507</v>
      </c>
      <c r="R78">
        <f t="shared" ref="R78:R109" si="19">AVERAGE(O78:Q78)</f>
        <v>-20.413075129191</v>
      </c>
      <c r="S78">
        <f t="shared" ref="S78:S109" si="20">STDEV(O78:Q78)/SQRT(COUNT(O78:Q78))</f>
        <v>4.073055484908342</v>
      </c>
      <c r="T78">
        <f t="shared" ref="T78:T109" si="21">-R78</f>
        <v>20.413075129191</v>
      </c>
    </row>
    <row r="79" spans="3:49" x14ac:dyDescent="0.25">
      <c r="C79">
        <v>590</v>
      </c>
      <c r="D79" s="17">
        <v>-10.9102621078491</v>
      </c>
      <c r="E79" s="18">
        <v>0</v>
      </c>
      <c r="F79">
        <f t="shared" si="18"/>
        <v>-5.4551310539245499</v>
      </c>
      <c r="G79">
        <f t="shared" si="10"/>
        <v>5.4551310539245499</v>
      </c>
      <c r="H79">
        <f t="shared" si="11"/>
        <v>5.4551310539245499</v>
      </c>
      <c r="M79">
        <v>590</v>
      </c>
      <c r="N79" s="23">
        <v>11.8</v>
      </c>
      <c r="O79" s="15">
        <v>-20.8149299621582</v>
      </c>
      <c r="P79">
        <v>-21.099660873413001</v>
      </c>
      <c r="Q79" s="16">
        <v>-32.805984497070298</v>
      </c>
      <c r="R79">
        <f t="shared" si="19"/>
        <v>-24.906858444213835</v>
      </c>
      <c r="S79">
        <f t="shared" si="20"/>
        <v>3.9504182150814833</v>
      </c>
      <c r="T79">
        <f t="shared" si="21"/>
        <v>24.906858444213835</v>
      </c>
    </row>
    <row r="80" spans="3:49" x14ac:dyDescent="0.25">
      <c r="M80">
        <v>600</v>
      </c>
      <c r="N80" s="23">
        <v>12</v>
      </c>
      <c r="O80" s="15">
        <v>-34.003429412841697</v>
      </c>
      <c r="P80">
        <v>-18.0448608398437</v>
      </c>
      <c r="Q80" s="16">
        <v>-25.8511962890625</v>
      </c>
      <c r="R80">
        <f t="shared" si="19"/>
        <v>-25.966495513915969</v>
      </c>
      <c r="S80">
        <f t="shared" si="20"/>
        <v>4.6072026277054645</v>
      </c>
      <c r="T80">
        <f t="shared" si="21"/>
        <v>25.966495513915969</v>
      </c>
    </row>
    <row r="81" spans="13:20" x14ac:dyDescent="0.25">
      <c r="M81">
        <v>610</v>
      </c>
      <c r="N81" s="23">
        <v>12.2</v>
      </c>
      <c r="O81" s="15">
        <v>-23.163282394409102</v>
      </c>
      <c r="P81">
        <v>-30.856233596801701</v>
      </c>
      <c r="Q81" s="16">
        <v>-39.373764038085902</v>
      </c>
      <c r="R81">
        <f t="shared" si="19"/>
        <v>-31.1310933430989</v>
      </c>
      <c r="S81">
        <f t="shared" si="20"/>
        <v>4.6815805625200477</v>
      </c>
      <c r="T81">
        <f t="shared" si="21"/>
        <v>31.1310933430989</v>
      </c>
    </row>
    <row r="82" spans="13:20" x14ac:dyDescent="0.25">
      <c r="M82">
        <v>620</v>
      </c>
      <c r="N82" s="23">
        <v>12.4</v>
      </c>
      <c r="O82" s="15">
        <v>-34.654869079589801</v>
      </c>
      <c r="P82">
        <v>-13.648530006408601</v>
      </c>
      <c r="Q82" s="16">
        <v>-14.141612052917401</v>
      </c>
      <c r="R82">
        <f t="shared" si="19"/>
        <v>-20.815003712971933</v>
      </c>
      <c r="S82">
        <f t="shared" si="20"/>
        <v>6.9213964751999022</v>
      </c>
      <c r="T82">
        <f t="shared" si="21"/>
        <v>20.815003712971933</v>
      </c>
    </row>
    <row r="83" spans="13:20" x14ac:dyDescent="0.25">
      <c r="M83">
        <v>630</v>
      </c>
      <c r="N83" s="23">
        <v>12.6</v>
      </c>
      <c r="O83" s="15">
        <v>-17.6670742034912</v>
      </c>
      <c r="P83">
        <v>-13.084399223327599</v>
      </c>
      <c r="Q83" s="16">
        <v>-21.016042709350501</v>
      </c>
      <c r="R83">
        <f t="shared" si="19"/>
        <v>-17.255838712056434</v>
      </c>
      <c r="S83">
        <f t="shared" si="20"/>
        <v>2.2988821971706246</v>
      </c>
      <c r="T83">
        <f t="shared" si="21"/>
        <v>17.255838712056434</v>
      </c>
    </row>
    <row r="84" spans="13:20" x14ac:dyDescent="0.25">
      <c r="M84">
        <v>640</v>
      </c>
      <c r="N84" s="23">
        <v>12.8</v>
      </c>
      <c r="O84" s="15">
        <v>-27.92724609375</v>
      </c>
      <c r="P84">
        <v>-9.5443124771118093</v>
      </c>
      <c r="Q84" s="16">
        <v>-16.581243515014599</v>
      </c>
      <c r="R84">
        <f t="shared" si="19"/>
        <v>-18.017600695292135</v>
      </c>
      <c r="S84">
        <f t="shared" si="20"/>
        <v>5.3550724722899501</v>
      </c>
      <c r="T84">
        <f t="shared" si="21"/>
        <v>18.017600695292135</v>
      </c>
    </row>
    <row r="85" spans="13:20" x14ac:dyDescent="0.25">
      <c r="M85">
        <v>650</v>
      </c>
      <c r="N85" s="23">
        <v>13</v>
      </c>
      <c r="O85" s="15">
        <v>-28.172893524169901</v>
      </c>
      <c r="P85">
        <v>-19.469139099121001</v>
      </c>
      <c r="Q85" s="16">
        <v>-19.3157424926757</v>
      </c>
      <c r="R85">
        <f t="shared" si="19"/>
        <v>-22.319258371988866</v>
      </c>
      <c r="S85">
        <f t="shared" si="20"/>
        <v>2.9271525413419743</v>
      </c>
      <c r="T85">
        <f t="shared" si="21"/>
        <v>22.319258371988866</v>
      </c>
    </row>
    <row r="86" spans="13:20" x14ac:dyDescent="0.25">
      <c r="M86">
        <v>660</v>
      </c>
      <c r="N86" s="23">
        <v>13.2</v>
      </c>
      <c r="O86" s="15">
        <v>-27.643117904663001</v>
      </c>
      <c r="P86">
        <v>-24.079399108886701</v>
      </c>
      <c r="Q86" s="16">
        <v>-36.746353149413999</v>
      </c>
      <c r="R86">
        <f t="shared" si="19"/>
        <v>-29.489623387654564</v>
      </c>
      <c r="S86">
        <f t="shared" si="20"/>
        <v>3.7713886938476779</v>
      </c>
      <c r="T86">
        <f t="shared" si="21"/>
        <v>29.489623387654564</v>
      </c>
    </row>
    <row r="87" spans="13:20" x14ac:dyDescent="0.25">
      <c r="M87">
        <v>670</v>
      </c>
      <c r="N87" s="23">
        <v>13.4</v>
      </c>
      <c r="O87" s="15">
        <v>-18.450769424438398</v>
      </c>
      <c r="P87">
        <v>-15.5825395584106</v>
      </c>
      <c r="Q87" s="16">
        <v>-31.474931716918899</v>
      </c>
      <c r="R87">
        <f t="shared" si="19"/>
        <v>-21.836080233255966</v>
      </c>
      <c r="S87">
        <f t="shared" si="20"/>
        <v>4.8900333701716487</v>
      </c>
      <c r="T87">
        <f t="shared" si="21"/>
        <v>21.836080233255966</v>
      </c>
    </row>
    <row r="88" spans="13:20" x14ac:dyDescent="0.25">
      <c r="M88">
        <v>680</v>
      </c>
      <c r="N88" s="23">
        <v>13.6</v>
      </c>
      <c r="O88" s="15">
        <v>-20.9379768371582</v>
      </c>
      <c r="P88">
        <v>-13.9302215576171</v>
      </c>
      <c r="Q88" s="16">
        <v>-20.508464813232401</v>
      </c>
      <c r="R88">
        <f t="shared" si="19"/>
        <v>-18.458887736002566</v>
      </c>
      <c r="S88">
        <f t="shared" si="20"/>
        <v>2.2677252303511568</v>
      </c>
      <c r="T88">
        <f t="shared" si="21"/>
        <v>18.458887736002566</v>
      </c>
    </row>
    <row r="89" spans="13:20" x14ac:dyDescent="0.25">
      <c r="M89">
        <v>690</v>
      </c>
      <c r="N89" s="23">
        <v>13.8</v>
      </c>
      <c r="O89" s="15">
        <v>-21.702754974365199</v>
      </c>
      <c r="P89">
        <v>-10.515521049499499</v>
      </c>
      <c r="Q89" s="16">
        <v>-17.209453582763601</v>
      </c>
      <c r="R89">
        <f t="shared" si="19"/>
        <v>-16.475909868876098</v>
      </c>
      <c r="S89">
        <f t="shared" si="20"/>
        <v>3.2502366840767349</v>
      </c>
      <c r="T89">
        <f t="shared" si="21"/>
        <v>16.475909868876098</v>
      </c>
    </row>
    <row r="90" spans="13:20" x14ac:dyDescent="0.25">
      <c r="M90">
        <v>700</v>
      </c>
      <c r="N90" s="23">
        <v>14</v>
      </c>
      <c r="O90" s="15">
        <v>-28.2726955413818</v>
      </c>
      <c r="P90">
        <v>-11.6979217529296</v>
      </c>
      <c r="Q90" s="16">
        <v>-21.0318069458007</v>
      </c>
      <c r="R90">
        <f t="shared" si="19"/>
        <v>-20.334141413370702</v>
      </c>
      <c r="S90">
        <f t="shared" si="20"/>
        <v>4.7974241154653683</v>
      </c>
      <c r="T90">
        <f t="shared" si="21"/>
        <v>20.334141413370702</v>
      </c>
    </row>
    <row r="91" spans="13:20" x14ac:dyDescent="0.25">
      <c r="M91">
        <v>710</v>
      </c>
      <c r="N91" s="23">
        <v>14.2</v>
      </c>
      <c r="O91" s="15">
        <v>-17.468135833740199</v>
      </c>
      <c r="P91">
        <v>-17.9201641082763</v>
      </c>
      <c r="Q91" s="16">
        <v>-17.266658782958899</v>
      </c>
      <c r="R91">
        <f t="shared" si="19"/>
        <v>-17.551652908325135</v>
      </c>
      <c r="S91">
        <f t="shared" si="20"/>
        <v>0.19321717389591211</v>
      </c>
      <c r="T91">
        <f t="shared" si="21"/>
        <v>17.551652908325135</v>
      </c>
    </row>
    <row r="92" spans="13:20" x14ac:dyDescent="0.25">
      <c r="M92">
        <v>720</v>
      </c>
      <c r="N92" s="23">
        <v>14.4</v>
      </c>
      <c r="O92" s="15">
        <v>-24.855348587036101</v>
      </c>
      <c r="P92">
        <v>-22.474300384521399</v>
      </c>
      <c r="Q92" s="16">
        <v>-34.891414642333899</v>
      </c>
      <c r="R92">
        <f t="shared" si="19"/>
        <v>-27.407021204630468</v>
      </c>
      <c r="S92">
        <f t="shared" si="20"/>
        <v>3.8047976942902024</v>
      </c>
      <c r="T92">
        <f t="shared" si="21"/>
        <v>27.407021204630468</v>
      </c>
    </row>
    <row r="93" spans="13:20" x14ac:dyDescent="0.25">
      <c r="M93">
        <v>730</v>
      </c>
      <c r="N93" s="23">
        <v>14.6</v>
      </c>
      <c r="O93" s="15">
        <v>-17.7665615081787</v>
      </c>
      <c r="P93">
        <v>-18.6540622711181</v>
      </c>
      <c r="Q93" s="16">
        <v>-13.782435417175201</v>
      </c>
      <c r="R93">
        <f t="shared" si="19"/>
        <v>-16.734353065490669</v>
      </c>
      <c r="S93">
        <f t="shared" si="20"/>
        <v>1.4980295672295341</v>
      </c>
      <c r="T93">
        <f t="shared" si="21"/>
        <v>16.734353065490669</v>
      </c>
    </row>
    <row r="94" spans="13:20" x14ac:dyDescent="0.25">
      <c r="M94">
        <v>740</v>
      </c>
      <c r="N94" s="23">
        <v>14.8</v>
      </c>
      <c r="O94" s="15">
        <v>-18.9628391265869</v>
      </c>
      <c r="P94">
        <v>-12.673108100891101</v>
      </c>
      <c r="Q94" s="16">
        <v>-20.194314956665</v>
      </c>
      <c r="R94">
        <f t="shared" si="19"/>
        <v>-17.276754061380998</v>
      </c>
      <c r="S94">
        <f t="shared" si="20"/>
        <v>2.3291128695398156</v>
      </c>
      <c r="T94">
        <f t="shared" si="21"/>
        <v>17.276754061380998</v>
      </c>
    </row>
    <row r="95" spans="13:20" x14ac:dyDescent="0.25">
      <c r="M95">
        <v>750</v>
      </c>
      <c r="N95" s="23">
        <v>15</v>
      </c>
      <c r="O95" s="15">
        <v>-18.3055400848388</v>
      </c>
      <c r="P95">
        <v>-18.324996948242099</v>
      </c>
      <c r="Q95" s="16">
        <v>-16.805801391601499</v>
      </c>
      <c r="R95">
        <f t="shared" si="19"/>
        <v>-17.812112808227464</v>
      </c>
      <c r="S95">
        <f t="shared" si="20"/>
        <v>0.50318705693714416</v>
      </c>
      <c r="T95">
        <f t="shared" si="21"/>
        <v>17.812112808227464</v>
      </c>
    </row>
    <row r="96" spans="13:20" x14ac:dyDescent="0.25">
      <c r="M96">
        <v>760</v>
      </c>
      <c r="N96" s="23">
        <v>15.2</v>
      </c>
      <c r="O96" s="15">
        <v>-22.236251831054599</v>
      </c>
      <c r="P96">
        <v>-13.3618984222412</v>
      </c>
      <c r="Q96" s="16">
        <v>-16.150678634643501</v>
      </c>
      <c r="R96">
        <f t="shared" si="19"/>
        <v>-17.249609629313099</v>
      </c>
      <c r="S96">
        <f t="shared" si="20"/>
        <v>2.6200683263618481</v>
      </c>
      <c r="T96">
        <f t="shared" si="21"/>
        <v>17.249609629313099</v>
      </c>
    </row>
    <row r="97" spans="12:20" x14ac:dyDescent="0.25">
      <c r="M97">
        <v>770</v>
      </c>
      <c r="N97" s="23">
        <v>15.4</v>
      </c>
      <c r="O97" s="15">
        <v>-18.541322708129801</v>
      </c>
      <c r="P97">
        <v>-13.2556028366088</v>
      </c>
      <c r="Q97" s="16">
        <v>-24.760717391967699</v>
      </c>
      <c r="R97">
        <f t="shared" si="19"/>
        <v>-18.852547645568766</v>
      </c>
      <c r="S97">
        <f t="shared" si="20"/>
        <v>3.3248840057083515</v>
      </c>
      <c r="T97">
        <f t="shared" si="21"/>
        <v>18.852547645568766</v>
      </c>
    </row>
    <row r="98" spans="12:20" x14ac:dyDescent="0.25">
      <c r="M98">
        <v>780</v>
      </c>
      <c r="N98" s="23">
        <v>15.6</v>
      </c>
      <c r="O98" s="15">
        <v>-14.039959907531699</v>
      </c>
      <c r="P98">
        <v>-13.316164016723601</v>
      </c>
      <c r="Q98" s="16">
        <v>-25.37717628479</v>
      </c>
      <c r="R98">
        <f t="shared" si="19"/>
        <v>-17.577766736348433</v>
      </c>
      <c r="S98">
        <f t="shared" si="20"/>
        <v>3.9052982003567434</v>
      </c>
      <c r="T98">
        <f t="shared" si="21"/>
        <v>17.577766736348433</v>
      </c>
    </row>
    <row r="99" spans="12:20" x14ac:dyDescent="0.25">
      <c r="L99" s="19" t="s">
        <v>26</v>
      </c>
      <c r="M99" s="19">
        <v>790</v>
      </c>
      <c r="N99" s="25">
        <v>15.8</v>
      </c>
      <c r="O99" s="21">
        <v>-11.299491882324199</v>
      </c>
      <c r="P99" s="19">
        <v>-16.749240875244102</v>
      </c>
      <c r="Q99" s="20">
        <v>-19.052322387695298</v>
      </c>
      <c r="R99" s="19">
        <f t="shared" si="19"/>
        <v>-15.700351715087868</v>
      </c>
      <c r="S99" s="19">
        <f t="shared" si="20"/>
        <v>2.2986750940467942</v>
      </c>
      <c r="T99" s="19">
        <f t="shared" si="21"/>
        <v>15.700351715087868</v>
      </c>
    </row>
    <row r="100" spans="12:20" x14ac:dyDescent="0.25">
      <c r="M100">
        <v>800</v>
      </c>
      <c r="N100" s="23">
        <v>16</v>
      </c>
      <c r="O100" s="15">
        <v>-14.8414258956909</v>
      </c>
      <c r="P100">
        <v>-18.745590209960898</v>
      </c>
      <c r="Q100" s="16">
        <v>-11.6422472000122</v>
      </c>
      <c r="R100">
        <f t="shared" si="19"/>
        <v>-15.076421101888</v>
      </c>
      <c r="S100">
        <f t="shared" si="20"/>
        <v>2.0539220643643712</v>
      </c>
      <c r="T100">
        <f t="shared" si="21"/>
        <v>15.076421101888</v>
      </c>
    </row>
    <row r="101" spans="12:20" x14ac:dyDescent="0.25">
      <c r="M101">
        <v>810</v>
      </c>
      <c r="N101" s="23">
        <v>16.2</v>
      </c>
      <c r="O101" s="15">
        <v>-20.029829025268501</v>
      </c>
      <c r="P101">
        <v>-14.152026176452599</v>
      </c>
      <c r="Q101" s="16">
        <v>-14.820371627807599</v>
      </c>
      <c r="R101">
        <f t="shared" si="19"/>
        <v>-16.334075609842898</v>
      </c>
      <c r="S101">
        <f t="shared" si="20"/>
        <v>1.857921454323743</v>
      </c>
      <c r="T101">
        <f t="shared" si="21"/>
        <v>16.334075609842898</v>
      </c>
    </row>
    <row r="102" spans="12:20" x14ac:dyDescent="0.25">
      <c r="M102">
        <v>820</v>
      </c>
      <c r="N102" s="23">
        <v>16.399999999999999</v>
      </c>
      <c r="O102" s="15">
        <v>-15.481451988220201</v>
      </c>
      <c r="P102">
        <v>-18.7386569976806</v>
      </c>
      <c r="Q102" s="16">
        <v>-12.7141456604003</v>
      </c>
      <c r="R102">
        <f t="shared" si="19"/>
        <v>-15.644751548767033</v>
      </c>
      <c r="S102">
        <f t="shared" si="20"/>
        <v>1.741042242749139</v>
      </c>
      <c r="T102">
        <f t="shared" si="21"/>
        <v>15.644751548767033</v>
      </c>
    </row>
    <row r="103" spans="12:20" x14ac:dyDescent="0.25">
      <c r="M103">
        <v>830</v>
      </c>
      <c r="N103" s="23">
        <v>16.600000000000001</v>
      </c>
      <c r="O103" s="15">
        <v>-23.575557708740199</v>
      </c>
      <c r="P103">
        <v>-13.872570037841699</v>
      </c>
      <c r="Q103" s="16">
        <v>-14.2617483139038</v>
      </c>
      <c r="R103">
        <f t="shared" si="19"/>
        <v>-17.236625353495231</v>
      </c>
      <c r="S103">
        <f t="shared" si="20"/>
        <v>3.1714566834983078</v>
      </c>
      <c r="T103">
        <f t="shared" si="21"/>
        <v>17.236625353495231</v>
      </c>
    </row>
    <row r="104" spans="12:20" x14ac:dyDescent="0.25">
      <c r="M104">
        <v>840</v>
      </c>
      <c r="N104" s="23">
        <v>16.8</v>
      </c>
      <c r="O104" s="15">
        <v>-28.089599609375</v>
      </c>
      <c r="P104">
        <v>-12.302330017089799</v>
      </c>
      <c r="Q104" s="16">
        <v>-11.7436723709106</v>
      </c>
      <c r="R104">
        <f t="shared" si="19"/>
        <v>-17.378533999125136</v>
      </c>
      <c r="S104">
        <f t="shared" si="20"/>
        <v>5.3579604164183143</v>
      </c>
      <c r="T104">
        <f t="shared" si="21"/>
        <v>17.378533999125136</v>
      </c>
    </row>
    <row r="105" spans="12:20" x14ac:dyDescent="0.25">
      <c r="M105">
        <v>850</v>
      </c>
      <c r="N105" s="23">
        <v>17</v>
      </c>
      <c r="O105" s="15">
        <v>-21.1821575164794</v>
      </c>
      <c r="P105">
        <v>-14.174532890319799</v>
      </c>
      <c r="Q105" s="16">
        <v>-25.140434265136701</v>
      </c>
      <c r="R105">
        <f t="shared" si="19"/>
        <v>-20.165708223978637</v>
      </c>
      <c r="S105">
        <f t="shared" si="20"/>
        <v>3.2061204548863325</v>
      </c>
      <c r="T105">
        <f t="shared" si="21"/>
        <v>20.165708223978637</v>
      </c>
    </row>
    <row r="106" spans="12:20" x14ac:dyDescent="0.25">
      <c r="M106">
        <v>860</v>
      </c>
      <c r="N106" s="23">
        <v>17.2</v>
      </c>
      <c r="O106" s="15">
        <v>-20.452699661254801</v>
      </c>
      <c r="P106">
        <v>-15.811580657958901</v>
      </c>
      <c r="Q106" s="16">
        <v>-11.461187362670801</v>
      </c>
      <c r="R106">
        <f t="shared" si="19"/>
        <v>-15.908489227294835</v>
      </c>
      <c r="S106">
        <f t="shared" si="20"/>
        <v>2.5960782478580278</v>
      </c>
      <c r="T106">
        <f t="shared" si="21"/>
        <v>15.908489227294835</v>
      </c>
    </row>
    <row r="107" spans="12:20" x14ac:dyDescent="0.25">
      <c r="M107">
        <v>870</v>
      </c>
      <c r="N107" s="23">
        <v>17.399999999999999</v>
      </c>
      <c r="O107" s="15">
        <v>-21.5135784149169</v>
      </c>
      <c r="P107">
        <v>-12.4830102920532</v>
      </c>
      <c r="Q107" s="16">
        <v>-27.868127822875898</v>
      </c>
      <c r="R107">
        <f t="shared" si="19"/>
        <v>-20.621572176615334</v>
      </c>
      <c r="S107">
        <f t="shared" si="20"/>
        <v>4.4636389006498423</v>
      </c>
      <c r="T107">
        <f t="shared" si="21"/>
        <v>20.621572176615334</v>
      </c>
    </row>
    <row r="108" spans="12:20" x14ac:dyDescent="0.25">
      <c r="M108">
        <v>880</v>
      </c>
      <c r="N108" s="23">
        <v>17.600000000000001</v>
      </c>
      <c r="O108" s="15">
        <v>-25.151161193847599</v>
      </c>
      <c r="P108">
        <v>-10.887687683105399</v>
      </c>
      <c r="Q108" s="16">
        <v>-17.802648544311499</v>
      </c>
      <c r="R108">
        <f t="shared" si="19"/>
        <v>-17.947165807088165</v>
      </c>
      <c r="S108">
        <f t="shared" si="20"/>
        <v>4.1181441239690146</v>
      </c>
      <c r="T108">
        <f t="shared" si="21"/>
        <v>17.947165807088165</v>
      </c>
    </row>
    <row r="109" spans="12:20" x14ac:dyDescent="0.25">
      <c r="M109">
        <v>890</v>
      </c>
      <c r="N109" s="23">
        <v>17.8</v>
      </c>
      <c r="O109" s="15">
        <v>-26.694269180297798</v>
      </c>
      <c r="P109">
        <v>-17.1137580871582</v>
      </c>
      <c r="Q109" s="16">
        <v>-26.931428909301701</v>
      </c>
      <c r="R109">
        <f t="shared" si="19"/>
        <v>-23.579818725585898</v>
      </c>
      <c r="S109">
        <f t="shared" si="20"/>
        <v>3.2337551092155716</v>
      </c>
      <c r="T109">
        <f t="shared" si="21"/>
        <v>23.579818725585898</v>
      </c>
    </row>
    <row r="110" spans="12:20" x14ac:dyDescent="0.25">
      <c r="M110">
        <v>900</v>
      </c>
      <c r="N110" s="23">
        <v>18</v>
      </c>
      <c r="O110" s="15">
        <v>-15.4751262664794</v>
      </c>
      <c r="P110">
        <v>0</v>
      </c>
      <c r="Q110" s="16">
        <v>-12.3348398208618</v>
      </c>
      <c r="R110">
        <f t="shared" ref="R110:R141" si="22">AVERAGE(O110:Q110)</f>
        <v>-9.2699886957804001</v>
      </c>
      <c r="S110">
        <f t="shared" ref="S110:S141" si="23">STDEV(O110:Q110)/SQRT(COUNT(O110:Q110))</f>
        <v>4.7228122820714447</v>
      </c>
      <c r="T110">
        <f t="shared" ref="T110:T141" si="24">-R110</f>
        <v>9.2699886957804001</v>
      </c>
    </row>
    <row r="111" spans="12:20" x14ac:dyDescent="0.25">
      <c r="M111">
        <v>910</v>
      </c>
      <c r="N111" s="23">
        <v>18.2</v>
      </c>
      <c r="O111" s="15">
        <v>-12.050875663757299</v>
      </c>
      <c r="P111">
        <v>0</v>
      </c>
      <c r="Q111" s="16">
        <v>-12.7822151184082</v>
      </c>
      <c r="R111">
        <f t="shared" si="22"/>
        <v>-8.277696927388499</v>
      </c>
      <c r="S111">
        <f t="shared" si="23"/>
        <v>4.1442294887290778</v>
      </c>
      <c r="T111">
        <f t="shared" si="24"/>
        <v>8.277696927388499</v>
      </c>
    </row>
    <row r="112" spans="12:20" x14ac:dyDescent="0.25">
      <c r="M112">
        <v>920</v>
      </c>
      <c r="N112" s="23">
        <v>18.399999999999999</v>
      </c>
      <c r="O112" s="15">
        <v>-13.8404741287231</v>
      </c>
      <c r="P112">
        <v>0</v>
      </c>
      <c r="Q112" s="16">
        <v>-16.9138278961181</v>
      </c>
      <c r="R112">
        <f t="shared" si="22"/>
        <v>-10.2514340082804</v>
      </c>
      <c r="S112">
        <f t="shared" si="23"/>
        <v>5.2019323417516752</v>
      </c>
      <c r="T112">
        <f t="shared" si="24"/>
        <v>10.2514340082804</v>
      </c>
    </row>
    <row r="113" spans="13:20" x14ac:dyDescent="0.25">
      <c r="M113">
        <v>930</v>
      </c>
      <c r="N113" s="23">
        <v>18.600000000000001</v>
      </c>
      <c r="O113" s="15">
        <v>-19.430383682250898</v>
      </c>
      <c r="P113">
        <v>0</v>
      </c>
      <c r="Q113" s="16">
        <v>-14.090666770935</v>
      </c>
      <c r="R113">
        <f t="shared" si="22"/>
        <v>-11.173683484395299</v>
      </c>
      <c r="S113">
        <f t="shared" si="23"/>
        <v>5.7955887285168437</v>
      </c>
      <c r="T113">
        <f t="shared" si="24"/>
        <v>11.173683484395299</v>
      </c>
    </row>
    <row r="114" spans="13:20" x14ac:dyDescent="0.25">
      <c r="M114">
        <v>940</v>
      </c>
      <c r="N114" s="23">
        <v>18.8</v>
      </c>
      <c r="O114" s="15">
        <v>-16.714176177978501</v>
      </c>
      <c r="P114">
        <v>0</v>
      </c>
      <c r="Q114" s="16">
        <v>-13.5758934020996</v>
      </c>
      <c r="R114">
        <f t="shared" si="22"/>
        <v>-10.096689860026034</v>
      </c>
      <c r="S114">
        <f t="shared" si="23"/>
        <v>5.128988343800005</v>
      </c>
      <c r="T114">
        <f t="shared" si="24"/>
        <v>10.096689860026034</v>
      </c>
    </row>
    <row r="115" spans="13:20" x14ac:dyDescent="0.25">
      <c r="M115">
        <v>950</v>
      </c>
      <c r="N115" s="23">
        <v>19</v>
      </c>
      <c r="O115" s="15">
        <v>-21.0372409820556</v>
      </c>
      <c r="P115">
        <v>0</v>
      </c>
      <c r="Q115" s="16">
        <v>-17.60862159729</v>
      </c>
      <c r="R115">
        <f t="shared" si="22"/>
        <v>-12.881954193115201</v>
      </c>
      <c r="S115">
        <f t="shared" si="23"/>
        <v>6.5165792559321662</v>
      </c>
      <c r="T115">
        <f t="shared" si="24"/>
        <v>12.881954193115201</v>
      </c>
    </row>
    <row r="116" spans="13:20" x14ac:dyDescent="0.25">
      <c r="M116">
        <v>960</v>
      </c>
      <c r="N116" s="23">
        <v>19.2</v>
      </c>
      <c r="O116" s="15">
        <v>-13.3187866210937</v>
      </c>
      <c r="P116">
        <v>0</v>
      </c>
      <c r="Q116" s="16">
        <v>-31.386222839355401</v>
      </c>
      <c r="R116">
        <f t="shared" si="22"/>
        <v>-14.901669820149701</v>
      </c>
      <c r="S116">
        <f t="shared" si="23"/>
        <v>9.0949232257490582</v>
      </c>
      <c r="T116">
        <f t="shared" si="24"/>
        <v>14.901669820149701</v>
      </c>
    </row>
    <row r="117" spans="13:20" x14ac:dyDescent="0.25">
      <c r="M117">
        <v>970</v>
      </c>
      <c r="N117" s="23">
        <v>19.399999999999999</v>
      </c>
      <c r="O117" s="15">
        <v>-15.5887193679809</v>
      </c>
      <c r="P117">
        <v>0</v>
      </c>
      <c r="Q117" s="16">
        <v>-13.1104125976562</v>
      </c>
      <c r="R117">
        <f t="shared" si="22"/>
        <v>-9.5663773218790329</v>
      </c>
      <c r="S117">
        <f t="shared" si="23"/>
        <v>4.8363961241948346</v>
      </c>
      <c r="T117">
        <f t="shared" si="24"/>
        <v>9.5663773218790329</v>
      </c>
    </row>
    <row r="118" spans="13:20" x14ac:dyDescent="0.25">
      <c r="M118">
        <v>980</v>
      </c>
      <c r="N118" s="23">
        <v>19.600000000000001</v>
      </c>
      <c r="O118" s="15">
        <v>-23.821800231933501</v>
      </c>
      <c r="P118">
        <v>0</v>
      </c>
      <c r="Q118" s="16">
        <v>-18.2847900390625</v>
      </c>
      <c r="R118">
        <f t="shared" si="22"/>
        <v>-14.035530090332001</v>
      </c>
      <c r="S118">
        <f t="shared" si="23"/>
        <v>7.1974925994277248</v>
      </c>
      <c r="T118">
        <f t="shared" si="24"/>
        <v>14.035530090332001</v>
      </c>
    </row>
    <row r="119" spans="13:20" x14ac:dyDescent="0.25">
      <c r="M119">
        <v>990</v>
      </c>
      <c r="N119" s="23">
        <v>19.8</v>
      </c>
      <c r="O119" s="15">
        <v>-24.592838287353501</v>
      </c>
      <c r="P119">
        <v>0</v>
      </c>
      <c r="Q119" s="16">
        <v>-12.8041439056396</v>
      </c>
      <c r="R119">
        <f t="shared" si="22"/>
        <v>-12.465660730997699</v>
      </c>
      <c r="S119">
        <f t="shared" si="23"/>
        <v>7.1013578960087358</v>
      </c>
      <c r="T119">
        <f t="shared" si="24"/>
        <v>12.465660730997699</v>
      </c>
    </row>
    <row r="120" spans="13:20" x14ac:dyDescent="0.25">
      <c r="M120">
        <v>1000</v>
      </c>
      <c r="N120" s="23">
        <v>20</v>
      </c>
      <c r="O120" s="15">
        <v>-18.521781921386701</v>
      </c>
      <c r="P120">
        <v>0</v>
      </c>
      <c r="Q120" s="16">
        <v>-13.6956882476806</v>
      </c>
      <c r="R120">
        <f t="shared" si="22"/>
        <v>-10.739156723022433</v>
      </c>
      <c r="S120">
        <f t="shared" si="23"/>
        <v>5.5473690574323902</v>
      </c>
      <c r="T120">
        <f t="shared" si="24"/>
        <v>10.739156723022433</v>
      </c>
    </row>
    <row r="121" spans="13:20" x14ac:dyDescent="0.25">
      <c r="M121">
        <v>1010</v>
      </c>
      <c r="N121" s="23">
        <v>20.2</v>
      </c>
      <c r="O121" s="15">
        <v>-22.775861740112301</v>
      </c>
      <c r="P121">
        <v>0</v>
      </c>
      <c r="Q121" s="16">
        <v>-11.958518028259199</v>
      </c>
      <c r="R121">
        <f t="shared" si="22"/>
        <v>-11.578126589457165</v>
      </c>
      <c r="S121">
        <f t="shared" si="23"/>
        <v>6.5775753571310576</v>
      </c>
      <c r="T121">
        <f t="shared" si="24"/>
        <v>11.578126589457165</v>
      </c>
    </row>
    <row r="122" spans="13:20" x14ac:dyDescent="0.25">
      <c r="M122">
        <v>1020</v>
      </c>
      <c r="N122" s="23">
        <v>20.399999999999999</v>
      </c>
      <c r="O122" s="15">
        <v>-19.564638137817301</v>
      </c>
      <c r="P122">
        <v>0</v>
      </c>
      <c r="Q122" s="16">
        <v>-11.8719682693481</v>
      </c>
      <c r="R122">
        <f t="shared" si="22"/>
        <v>-10.478868802388467</v>
      </c>
      <c r="S122">
        <f t="shared" si="23"/>
        <v>5.6906154019744433</v>
      </c>
      <c r="T122">
        <f t="shared" si="24"/>
        <v>10.478868802388467</v>
      </c>
    </row>
    <row r="123" spans="13:20" x14ac:dyDescent="0.25">
      <c r="M123">
        <v>1030</v>
      </c>
      <c r="N123" s="23">
        <v>20.6</v>
      </c>
      <c r="O123" s="15">
        <v>-15.6983985900878</v>
      </c>
      <c r="P123">
        <v>0</v>
      </c>
      <c r="Q123" s="16">
        <v>-12.853330612182599</v>
      </c>
      <c r="R123">
        <f t="shared" si="22"/>
        <v>-9.5172430674234665</v>
      </c>
      <c r="S123">
        <f t="shared" si="23"/>
        <v>4.8289764151091212</v>
      </c>
      <c r="T123">
        <f t="shared" si="24"/>
        <v>9.5172430674234665</v>
      </c>
    </row>
    <row r="124" spans="13:20" x14ac:dyDescent="0.25">
      <c r="M124">
        <v>1040</v>
      </c>
      <c r="N124" s="23">
        <v>20.8</v>
      </c>
      <c r="O124" s="15">
        <v>-18.6140632629394</v>
      </c>
      <c r="P124">
        <v>0</v>
      </c>
      <c r="Q124" s="16">
        <v>-13.002361297607401</v>
      </c>
      <c r="R124">
        <f t="shared" si="22"/>
        <v>-10.538808186848934</v>
      </c>
      <c r="S124">
        <f t="shared" si="23"/>
        <v>5.5127929472069281</v>
      </c>
      <c r="T124">
        <f t="shared" si="24"/>
        <v>10.538808186848934</v>
      </c>
    </row>
    <row r="125" spans="13:20" x14ac:dyDescent="0.25">
      <c r="M125">
        <v>1050</v>
      </c>
      <c r="N125" s="23">
        <v>21</v>
      </c>
      <c r="O125" s="15">
        <v>-22.158391952514599</v>
      </c>
      <c r="P125">
        <v>0</v>
      </c>
      <c r="Q125" s="16">
        <v>-12.0371236801147</v>
      </c>
      <c r="R125">
        <f t="shared" si="22"/>
        <v>-11.398505210876431</v>
      </c>
      <c r="S125">
        <f t="shared" si="23"/>
        <v>6.4045415824047645</v>
      </c>
      <c r="T125">
        <f t="shared" si="24"/>
        <v>11.398505210876431</v>
      </c>
    </row>
    <row r="126" spans="13:20" x14ac:dyDescent="0.25">
      <c r="M126">
        <v>1060</v>
      </c>
      <c r="N126" s="23">
        <v>21.2</v>
      </c>
      <c r="O126" s="15">
        <v>-33.950080871582003</v>
      </c>
      <c r="P126">
        <v>0</v>
      </c>
      <c r="Q126" s="16">
        <v>0</v>
      </c>
      <c r="R126">
        <f t="shared" si="22"/>
        <v>-11.316693623860667</v>
      </c>
      <c r="S126">
        <f t="shared" si="23"/>
        <v>11.316693623860667</v>
      </c>
      <c r="T126">
        <f t="shared" si="24"/>
        <v>11.316693623860667</v>
      </c>
    </row>
    <row r="127" spans="13:20" x14ac:dyDescent="0.25">
      <c r="M127">
        <v>1070</v>
      </c>
      <c r="N127" s="23">
        <v>21.4</v>
      </c>
      <c r="O127" s="15">
        <v>-17.097345352172798</v>
      </c>
      <c r="P127">
        <v>0</v>
      </c>
      <c r="Q127" s="16">
        <v>0</v>
      </c>
      <c r="R127">
        <f t="shared" si="22"/>
        <v>-5.6991151173909325</v>
      </c>
      <c r="S127">
        <f t="shared" si="23"/>
        <v>5.6991151173909333</v>
      </c>
      <c r="T127">
        <f t="shared" si="24"/>
        <v>5.6991151173909325</v>
      </c>
    </row>
    <row r="128" spans="13:20" x14ac:dyDescent="0.25">
      <c r="M128">
        <v>1080</v>
      </c>
      <c r="N128" s="23">
        <v>21.6</v>
      </c>
      <c r="O128" s="15">
        <v>-19.154987335205</v>
      </c>
      <c r="P128">
        <v>0</v>
      </c>
      <c r="Q128" s="16">
        <v>0</v>
      </c>
      <c r="R128">
        <f t="shared" si="22"/>
        <v>-6.3849957784016667</v>
      </c>
      <c r="S128">
        <f t="shared" si="23"/>
        <v>6.3849957784016667</v>
      </c>
      <c r="T128">
        <f t="shared" si="24"/>
        <v>6.3849957784016667</v>
      </c>
    </row>
    <row r="129" spans="13:20" x14ac:dyDescent="0.25">
      <c r="M129">
        <v>1090</v>
      </c>
      <c r="N129" s="23">
        <v>21.8</v>
      </c>
      <c r="O129" s="15">
        <v>-13.0230340957641</v>
      </c>
      <c r="P129">
        <v>0</v>
      </c>
      <c r="Q129" s="16">
        <v>0</v>
      </c>
      <c r="R129">
        <f t="shared" si="22"/>
        <v>-4.3410113652547002</v>
      </c>
      <c r="S129">
        <f t="shared" si="23"/>
        <v>4.3410113652547002</v>
      </c>
      <c r="T129">
        <f t="shared" si="24"/>
        <v>4.3410113652547002</v>
      </c>
    </row>
    <row r="130" spans="13:20" x14ac:dyDescent="0.25">
      <c r="M130">
        <v>1100</v>
      </c>
      <c r="N130" s="23">
        <v>22</v>
      </c>
      <c r="O130" s="15">
        <v>-34.916862487792898</v>
      </c>
      <c r="P130">
        <v>0</v>
      </c>
      <c r="Q130" s="16">
        <v>0</v>
      </c>
      <c r="R130">
        <f t="shared" si="22"/>
        <v>-11.638954162597633</v>
      </c>
      <c r="S130">
        <f t="shared" si="23"/>
        <v>11.638954162597633</v>
      </c>
      <c r="T130">
        <f t="shared" si="24"/>
        <v>11.638954162597633</v>
      </c>
    </row>
    <row r="131" spans="13:20" x14ac:dyDescent="0.25">
      <c r="M131">
        <v>1110</v>
      </c>
      <c r="N131" s="23">
        <v>22.2</v>
      </c>
      <c r="O131" s="15">
        <v>-13.9077892303466</v>
      </c>
      <c r="P131">
        <v>0</v>
      </c>
      <c r="Q131" s="16">
        <v>0</v>
      </c>
      <c r="R131">
        <f t="shared" si="22"/>
        <v>-4.6359297434488669</v>
      </c>
      <c r="S131">
        <f t="shared" si="23"/>
        <v>4.6359297434488678</v>
      </c>
      <c r="T131">
        <f t="shared" si="24"/>
        <v>4.6359297434488669</v>
      </c>
    </row>
    <row r="132" spans="13:20" x14ac:dyDescent="0.25">
      <c r="M132">
        <v>1120</v>
      </c>
      <c r="N132" s="23">
        <v>22.4</v>
      </c>
      <c r="O132" s="15">
        <v>-20.399492263793899</v>
      </c>
      <c r="P132">
        <v>0</v>
      </c>
      <c r="Q132" s="16">
        <v>0</v>
      </c>
      <c r="R132">
        <f t="shared" si="22"/>
        <v>-6.7998307545979664</v>
      </c>
      <c r="S132">
        <f t="shared" si="23"/>
        <v>6.7998307545979664</v>
      </c>
      <c r="T132">
        <f t="shared" si="24"/>
        <v>6.7998307545979664</v>
      </c>
    </row>
    <row r="133" spans="13:20" x14ac:dyDescent="0.25">
      <c r="M133">
        <v>1130</v>
      </c>
      <c r="N133" s="23">
        <v>22.6</v>
      </c>
      <c r="O133" s="15">
        <v>-27.263204574584901</v>
      </c>
      <c r="P133">
        <v>0</v>
      </c>
      <c r="Q133" s="16">
        <v>0</v>
      </c>
      <c r="R133">
        <f t="shared" si="22"/>
        <v>-9.0877348581949668</v>
      </c>
      <c r="S133">
        <f t="shared" si="23"/>
        <v>9.0877348581949668</v>
      </c>
      <c r="T133">
        <f t="shared" si="24"/>
        <v>9.0877348581949668</v>
      </c>
    </row>
    <row r="134" spans="13:20" x14ac:dyDescent="0.25">
      <c r="M134">
        <v>1140</v>
      </c>
      <c r="N134" s="23">
        <v>22.8</v>
      </c>
      <c r="O134" s="15">
        <v>-12.709490776061999</v>
      </c>
      <c r="P134">
        <v>0</v>
      </c>
      <c r="Q134" s="16">
        <v>0</v>
      </c>
      <c r="R134">
        <f t="shared" si="22"/>
        <v>-4.2364969253539995</v>
      </c>
      <c r="S134">
        <f t="shared" si="23"/>
        <v>4.2364969253540004</v>
      </c>
      <c r="T134">
        <f t="shared" si="24"/>
        <v>4.2364969253539995</v>
      </c>
    </row>
    <row r="135" spans="13:20" x14ac:dyDescent="0.25">
      <c r="M135">
        <v>1150</v>
      </c>
      <c r="N135" s="23">
        <v>23</v>
      </c>
      <c r="O135" s="15">
        <v>-21.596120834350501</v>
      </c>
      <c r="P135">
        <v>0</v>
      </c>
      <c r="Q135" s="16">
        <v>0</v>
      </c>
      <c r="R135">
        <f t="shared" si="22"/>
        <v>-7.1987069447834999</v>
      </c>
      <c r="S135">
        <f t="shared" si="23"/>
        <v>7.1987069447835017</v>
      </c>
      <c r="T135">
        <f t="shared" si="24"/>
        <v>7.1987069447834999</v>
      </c>
    </row>
    <row r="136" spans="13:20" x14ac:dyDescent="0.25">
      <c r="M136">
        <v>1160</v>
      </c>
      <c r="N136" s="23">
        <v>23.2</v>
      </c>
      <c r="O136" s="15">
        <v>-13.514227867126399</v>
      </c>
      <c r="P136">
        <v>0</v>
      </c>
      <c r="Q136" s="16">
        <v>0</v>
      </c>
      <c r="R136">
        <f t="shared" si="22"/>
        <v>-4.5047426223754661</v>
      </c>
      <c r="S136">
        <f t="shared" si="23"/>
        <v>4.504742622375467</v>
      </c>
      <c r="T136">
        <f t="shared" si="24"/>
        <v>4.5047426223754661</v>
      </c>
    </row>
    <row r="137" spans="13:20" x14ac:dyDescent="0.25">
      <c r="M137">
        <v>1170</v>
      </c>
      <c r="N137" s="23">
        <v>23.4</v>
      </c>
      <c r="O137" s="15">
        <v>-20.054286956787099</v>
      </c>
      <c r="P137">
        <v>0</v>
      </c>
      <c r="Q137" s="16">
        <v>0</v>
      </c>
      <c r="R137">
        <f t="shared" si="22"/>
        <v>-6.6847623189290326</v>
      </c>
      <c r="S137">
        <f t="shared" si="23"/>
        <v>6.6847623189290335</v>
      </c>
      <c r="T137">
        <f t="shared" si="24"/>
        <v>6.6847623189290326</v>
      </c>
    </row>
    <row r="138" spans="13:20" x14ac:dyDescent="0.25">
      <c r="M138">
        <v>1180</v>
      </c>
      <c r="N138" s="23">
        <v>23.6</v>
      </c>
      <c r="O138" s="15">
        <v>-19.554224014282202</v>
      </c>
      <c r="P138">
        <v>0</v>
      </c>
      <c r="Q138" s="16">
        <v>0</v>
      </c>
      <c r="R138">
        <f t="shared" si="22"/>
        <v>-6.5180746714274003</v>
      </c>
      <c r="S138">
        <f t="shared" si="23"/>
        <v>6.5180746714274003</v>
      </c>
      <c r="T138">
        <f t="shared" si="24"/>
        <v>6.5180746714274003</v>
      </c>
    </row>
    <row r="139" spans="13:20" x14ac:dyDescent="0.25">
      <c r="M139">
        <v>1190</v>
      </c>
      <c r="N139" s="23">
        <v>23.8</v>
      </c>
      <c r="O139" s="15">
        <v>-21.585643768310501</v>
      </c>
      <c r="P139">
        <v>0</v>
      </c>
      <c r="Q139" s="16">
        <v>0</v>
      </c>
      <c r="R139">
        <f t="shared" si="22"/>
        <v>-7.1952145894368336</v>
      </c>
      <c r="S139">
        <f t="shared" si="23"/>
        <v>7.1952145894368345</v>
      </c>
      <c r="T139">
        <f t="shared" si="24"/>
        <v>7.1952145894368336</v>
      </c>
    </row>
    <row r="140" spans="13:20" x14ac:dyDescent="0.25">
      <c r="M140">
        <v>1200</v>
      </c>
      <c r="N140" s="23">
        <v>24</v>
      </c>
      <c r="O140" s="15">
        <v>-14.0169553756713</v>
      </c>
      <c r="P140">
        <v>0</v>
      </c>
      <c r="Q140" s="16">
        <v>0</v>
      </c>
      <c r="R140">
        <f t="shared" si="22"/>
        <v>-4.6723184585570996</v>
      </c>
      <c r="S140">
        <f t="shared" si="23"/>
        <v>4.6723184585571005</v>
      </c>
      <c r="T140">
        <f t="shared" si="24"/>
        <v>4.6723184585570996</v>
      </c>
    </row>
    <row r="141" spans="13:20" x14ac:dyDescent="0.25">
      <c r="M141">
        <v>1210</v>
      </c>
      <c r="N141" s="23">
        <v>24.2</v>
      </c>
      <c r="O141" s="15">
        <v>-23.7087306976318</v>
      </c>
      <c r="P141">
        <v>0</v>
      </c>
      <c r="Q141" s="16">
        <v>0</v>
      </c>
      <c r="R141">
        <f t="shared" si="22"/>
        <v>-7.9029102325439338</v>
      </c>
      <c r="S141">
        <f t="shared" si="23"/>
        <v>7.9029102325439338</v>
      </c>
      <c r="T141">
        <f t="shared" si="24"/>
        <v>7.9029102325439338</v>
      </c>
    </row>
    <row r="142" spans="13:20" x14ac:dyDescent="0.25">
      <c r="M142">
        <v>1220</v>
      </c>
      <c r="N142" s="23">
        <v>24.4</v>
      </c>
      <c r="O142" s="15">
        <v>-14.440813064575099</v>
      </c>
      <c r="P142">
        <v>0</v>
      </c>
      <c r="Q142" s="16">
        <v>0</v>
      </c>
      <c r="R142">
        <f t="shared" ref="R142:R173" si="25">AVERAGE(O142:Q142)</f>
        <v>-4.8136043548583665</v>
      </c>
      <c r="S142">
        <f t="shared" ref="S142:S173" si="26">STDEV(O142:Q142)/SQRT(COUNT(O142:Q142))</f>
        <v>4.8136043548583674</v>
      </c>
      <c r="T142">
        <f t="shared" ref="T142:T173" si="27">-R142</f>
        <v>4.8136043548583665</v>
      </c>
    </row>
    <row r="143" spans="13:20" x14ac:dyDescent="0.25">
      <c r="M143">
        <v>1230</v>
      </c>
      <c r="N143" s="23">
        <v>24.6</v>
      </c>
      <c r="O143" s="15">
        <v>-22.6896858215332</v>
      </c>
      <c r="P143">
        <v>0</v>
      </c>
      <c r="Q143" s="16">
        <v>0</v>
      </c>
      <c r="R143">
        <f t="shared" si="25"/>
        <v>-7.5632286071777335</v>
      </c>
      <c r="S143">
        <f t="shared" si="26"/>
        <v>7.5632286071777335</v>
      </c>
      <c r="T143">
        <f t="shared" si="27"/>
        <v>7.5632286071777335</v>
      </c>
    </row>
    <row r="144" spans="13:20" x14ac:dyDescent="0.25">
      <c r="M144">
        <v>1240</v>
      </c>
      <c r="N144" s="23">
        <v>24.8</v>
      </c>
      <c r="O144" s="15">
        <v>-15.5016527175903</v>
      </c>
      <c r="P144">
        <v>0</v>
      </c>
      <c r="Q144" s="16">
        <v>0</v>
      </c>
      <c r="R144">
        <f t="shared" si="25"/>
        <v>-5.1672175725300997</v>
      </c>
      <c r="S144">
        <f t="shared" si="26"/>
        <v>5.1672175725300997</v>
      </c>
      <c r="T144">
        <f t="shared" si="27"/>
        <v>5.1672175725300997</v>
      </c>
    </row>
    <row r="145" spans="13:20" x14ac:dyDescent="0.25">
      <c r="M145">
        <v>1250</v>
      </c>
      <c r="N145" s="23">
        <v>25</v>
      </c>
      <c r="O145" s="15">
        <v>-13.2102041244506</v>
      </c>
      <c r="P145">
        <v>0</v>
      </c>
      <c r="Q145" s="16">
        <v>0</v>
      </c>
      <c r="R145">
        <f t="shared" si="25"/>
        <v>-4.403401374816867</v>
      </c>
      <c r="S145">
        <f t="shared" si="26"/>
        <v>4.403401374816867</v>
      </c>
      <c r="T145">
        <f t="shared" si="27"/>
        <v>4.403401374816867</v>
      </c>
    </row>
    <row r="146" spans="13:20" x14ac:dyDescent="0.25">
      <c r="M146">
        <v>1260</v>
      </c>
      <c r="N146" s="23">
        <v>25.2</v>
      </c>
      <c r="O146" s="15">
        <v>-17.224615097045799</v>
      </c>
      <c r="P146">
        <v>0</v>
      </c>
      <c r="Q146" s="16">
        <v>0</v>
      </c>
      <c r="R146">
        <f t="shared" si="25"/>
        <v>-5.741538365681933</v>
      </c>
      <c r="S146">
        <f t="shared" si="26"/>
        <v>5.7415383656819339</v>
      </c>
      <c r="T146">
        <f t="shared" si="27"/>
        <v>5.741538365681933</v>
      </c>
    </row>
    <row r="147" spans="13:20" x14ac:dyDescent="0.25">
      <c r="M147">
        <v>1270</v>
      </c>
      <c r="N147" s="23">
        <v>25.4</v>
      </c>
      <c r="O147" s="15">
        <v>-12.452576637268001</v>
      </c>
      <c r="P147">
        <v>0</v>
      </c>
      <c r="Q147" s="16">
        <v>0</v>
      </c>
      <c r="R147">
        <f t="shared" si="25"/>
        <v>-4.1508588790893333</v>
      </c>
      <c r="S147">
        <f t="shared" si="26"/>
        <v>4.1508588790893333</v>
      </c>
      <c r="T147">
        <f t="shared" si="27"/>
        <v>4.1508588790893333</v>
      </c>
    </row>
    <row r="148" spans="13:20" x14ac:dyDescent="0.25">
      <c r="M148">
        <v>1280</v>
      </c>
      <c r="N148" s="23">
        <v>25.6</v>
      </c>
      <c r="O148" s="15">
        <v>-14.337548255920399</v>
      </c>
      <c r="P148">
        <v>0</v>
      </c>
      <c r="Q148" s="16">
        <v>0</v>
      </c>
      <c r="R148">
        <f t="shared" si="25"/>
        <v>-4.7791827519734662</v>
      </c>
      <c r="S148">
        <f t="shared" si="26"/>
        <v>4.7791827519734662</v>
      </c>
      <c r="T148">
        <f t="shared" si="27"/>
        <v>4.7791827519734662</v>
      </c>
    </row>
    <row r="149" spans="13:20" x14ac:dyDescent="0.25">
      <c r="M149">
        <v>1290</v>
      </c>
      <c r="N149" s="23">
        <v>25.8</v>
      </c>
      <c r="O149" s="15">
        <v>-12.797060012817299</v>
      </c>
      <c r="P149">
        <v>0</v>
      </c>
      <c r="Q149" s="16">
        <v>0</v>
      </c>
      <c r="R149">
        <f t="shared" si="25"/>
        <v>-4.2656866709390995</v>
      </c>
      <c r="S149">
        <f t="shared" si="26"/>
        <v>4.2656866709391004</v>
      </c>
      <c r="T149">
        <f t="shared" si="27"/>
        <v>4.2656866709390995</v>
      </c>
    </row>
    <row r="150" spans="13:20" x14ac:dyDescent="0.25">
      <c r="M150">
        <v>1300</v>
      </c>
      <c r="N150" s="23">
        <v>26</v>
      </c>
      <c r="O150" s="15">
        <v>-14.879017829895</v>
      </c>
      <c r="P150">
        <v>0</v>
      </c>
      <c r="Q150" s="16">
        <v>0</v>
      </c>
      <c r="R150">
        <f t="shared" si="25"/>
        <v>-4.9596726099649997</v>
      </c>
      <c r="S150">
        <f t="shared" si="26"/>
        <v>4.9596726099650006</v>
      </c>
      <c r="T150">
        <f t="shared" si="27"/>
        <v>4.9596726099649997</v>
      </c>
    </row>
    <row r="151" spans="13:20" x14ac:dyDescent="0.25">
      <c r="M151">
        <v>1310</v>
      </c>
      <c r="N151" s="23">
        <v>26.2</v>
      </c>
      <c r="O151" s="15">
        <v>-15.8859701156616</v>
      </c>
      <c r="P151">
        <v>0</v>
      </c>
      <c r="Q151" s="16">
        <v>0</v>
      </c>
      <c r="R151">
        <f t="shared" si="25"/>
        <v>-5.2953233718871999</v>
      </c>
      <c r="S151">
        <f t="shared" si="26"/>
        <v>5.2953233718872008</v>
      </c>
      <c r="T151">
        <f t="shared" si="27"/>
        <v>5.2953233718871999</v>
      </c>
    </row>
    <row r="152" spans="13:20" x14ac:dyDescent="0.25">
      <c r="M152">
        <v>1320</v>
      </c>
      <c r="N152" s="23">
        <v>26.4</v>
      </c>
      <c r="O152" s="15">
        <v>-14.2724132537841</v>
      </c>
      <c r="P152">
        <v>0</v>
      </c>
      <c r="Q152" s="16">
        <v>0</v>
      </c>
      <c r="R152">
        <f t="shared" si="25"/>
        <v>-4.7574710845946999</v>
      </c>
      <c r="S152">
        <f t="shared" si="26"/>
        <v>4.7574710845946999</v>
      </c>
      <c r="T152">
        <f t="shared" si="27"/>
        <v>4.7574710845946999</v>
      </c>
    </row>
    <row r="153" spans="13:20" x14ac:dyDescent="0.25">
      <c r="M153">
        <v>1330</v>
      </c>
      <c r="N153" s="23">
        <v>26.6</v>
      </c>
      <c r="O153" s="15">
        <v>-11.236990928649901</v>
      </c>
      <c r="P153">
        <v>0</v>
      </c>
      <c r="Q153" s="16">
        <v>0</v>
      </c>
      <c r="R153">
        <f t="shared" si="25"/>
        <v>-3.7456636428833003</v>
      </c>
      <c r="S153">
        <f t="shared" si="26"/>
        <v>3.7456636428833003</v>
      </c>
      <c r="T153">
        <f t="shared" si="27"/>
        <v>3.7456636428833003</v>
      </c>
    </row>
    <row r="154" spans="13:20" x14ac:dyDescent="0.25">
      <c r="M154">
        <v>1340</v>
      </c>
      <c r="N154" s="23">
        <v>26.8</v>
      </c>
      <c r="O154" s="15">
        <v>-22.8706760406494</v>
      </c>
      <c r="P154">
        <v>0</v>
      </c>
      <c r="Q154" s="16">
        <v>0</v>
      </c>
      <c r="R154">
        <f t="shared" si="25"/>
        <v>-7.6235586802164663</v>
      </c>
      <c r="S154">
        <f t="shared" si="26"/>
        <v>7.6235586802164663</v>
      </c>
      <c r="T154">
        <f t="shared" si="27"/>
        <v>7.6235586802164663</v>
      </c>
    </row>
    <row r="155" spans="13:20" x14ac:dyDescent="0.25">
      <c r="M155">
        <v>1350</v>
      </c>
      <c r="N155" s="23">
        <v>27</v>
      </c>
      <c r="O155" s="15">
        <v>-9.6909427642822195</v>
      </c>
      <c r="P155">
        <v>0</v>
      </c>
      <c r="Q155" s="16">
        <v>0</v>
      </c>
      <c r="R155">
        <f t="shared" si="25"/>
        <v>-3.23031425476074</v>
      </c>
      <c r="S155">
        <f t="shared" si="26"/>
        <v>3.2303142547607395</v>
      </c>
      <c r="T155">
        <f t="shared" si="27"/>
        <v>3.23031425476074</v>
      </c>
    </row>
    <row r="156" spans="13:20" x14ac:dyDescent="0.25">
      <c r="M156">
        <v>1360</v>
      </c>
      <c r="N156" s="23">
        <v>27.2</v>
      </c>
      <c r="O156" s="15">
        <v>-13.161363601684499</v>
      </c>
      <c r="P156">
        <v>0</v>
      </c>
      <c r="Q156" s="16">
        <v>0</v>
      </c>
      <c r="R156">
        <f t="shared" si="25"/>
        <v>-4.3871212005614995</v>
      </c>
      <c r="S156">
        <f t="shared" si="26"/>
        <v>4.3871212005615003</v>
      </c>
      <c r="T156">
        <f t="shared" si="27"/>
        <v>4.3871212005614995</v>
      </c>
    </row>
    <row r="157" spans="13:20" x14ac:dyDescent="0.25">
      <c r="M157">
        <v>1370</v>
      </c>
      <c r="N157" s="23">
        <v>27.4</v>
      </c>
      <c r="O157" s="15">
        <v>-9.1646394729614205</v>
      </c>
      <c r="P157">
        <v>0</v>
      </c>
      <c r="Q157" s="16">
        <v>0</v>
      </c>
      <c r="R157">
        <f t="shared" si="25"/>
        <v>-3.0548798243204733</v>
      </c>
      <c r="S157">
        <f t="shared" si="26"/>
        <v>3.0548798243204733</v>
      </c>
      <c r="T157">
        <f t="shared" si="27"/>
        <v>3.0548798243204733</v>
      </c>
    </row>
    <row r="158" spans="13:20" x14ac:dyDescent="0.25">
      <c r="M158">
        <v>1380</v>
      </c>
      <c r="N158" s="23">
        <v>27.6</v>
      </c>
      <c r="O158" s="15">
        <v>-16.152458190917901</v>
      </c>
      <c r="P158">
        <v>0</v>
      </c>
      <c r="Q158" s="16">
        <v>0</v>
      </c>
      <c r="R158">
        <f t="shared" si="25"/>
        <v>-5.3841527303059671</v>
      </c>
      <c r="S158">
        <f t="shared" si="26"/>
        <v>5.3841527303059671</v>
      </c>
      <c r="T158">
        <f t="shared" si="27"/>
        <v>5.3841527303059671</v>
      </c>
    </row>
    <row r="159" spans="13:20" x14ac:dyDescent="0.25">
      <c r="M159">
        <v>1390</v>
      </c>
      <c r="N159" s="23">
        <v>27.8</v>
      </c>
      <c r="O159" s="15">
        <v>-19.866712570190401</v>
      </c>
      <c r="P159">
        <v>0</v>
      </c>
      <c r="Q159" s="16">
        <v>0</v>
      </c>
      <c r="R159">
        <f t="shared" si="25"/>
        <v>-6.6222375233968007</v>
      </c>
      <c r="S159">
        <f t="shared" si="26"/>
        <v>6.6222375233968007</v>
      </c>
      <c r="T159">
        <f t="shared" si="27"/>
        <v>6.6222375233968007</v>
      </c>
    </row>
    <row r="160" spans="13:20" x14ac:dyDescent="0.25">
      <c r="M160">
        <v>1400</v>
      </c>
      <c r="N160" s="23">
        <v>28</v>
      </c>
      <c r="O160" s="15">
        <v>-13.2080841064453</v>
      </c>
      <c r="P160">
        <v>0</v>
      </c>
      <c r="Q160" s="16">
        <v>0</v>
      </c>
      <c r="R160">
        <f t="shared" si="25"/>
        <v>-4.4026947021484331</v>
      </c>
      <c r="S160">
        <f t="shared" si="26"/>
        <v>4.4026947021484331</v>
      </c>
      <c r="T160">
        <f t="shared" si="27"/>
        <v>4.4026947021484331</v>
      </c>
    </row>
    <row r="161" spans="13:20" x14ac:dyDescent="0.25">
      <c r="M161">
        <v>1410</v>
      </c>
      <c r="N161" s="23">
        <v>28.2</v>
      </c>
      <c r="O161" s="15">
        <v>-14.8238267898559</v>
      </c>
      <c r="P161">
        <v>0</v>
      </c>
      <c r="Q161" s="16">
        <v>0</v>
      </c>
      <c r="R161">
        <f t="shared" si="25"/>
        <v>-4.9412755966186337</v>
      </c>
      <c r="S161">
        <f t="shared" si="26"/>
        <v>4.9412755966186337</v>
      </c>
      <c r="T161">
        <f t="shared" si="27"/>
        <v>4.9412755966186337</v>
      </c>
    </row>
    <row r="162" spans="13:20" x14ac:dyDescent="0.25">
      <c r="M162">
        <v>1420</v>
      </c>
      <c r="N162" s="23">
        <v>28.4</v>
      </c>
      <c r="O162" s="15">
        <v>-15.8832330703735</v>
      </c>
      <c r="P162">
        <v>0</v>
      </c>
      <c r="Q162" s="16">
        <v>0</v>
      </c>
      <c r="R162">
        <f t="shared" si="25"/>
        <v>-5.2944110234578332</v>
      </c>
      <c r="S162">
        <f t="shared" si="26"/>
        <v>5.2944110234578332</v>
      </c>
      <c r="T162">
        <f t="shared" si="27"/>
        <v>5.2944110234578332</v>
      </c>
    </row>
    <row r="163" spans="13:20" x14ac:dyDescent="0.25">
      <c r="M163">
        <v>1430</v>
      </c>
      <c r="N163" s="23">
        <v>28.6</v>
      </c>
      <c r="O163" s="15">
        <v>-14.3959407806396</v>
      </c>
      <c r="P163">
        <v>0</v>
      </c>
      <c r="Q163" s="16">
        <v>0</v>
      </c>
      <c r="R163">
        <f t="shared" si="25"/>
        <v>-4.7986469268798668</v>
      </c>
      <c r="S163">
        <f t="shared" si="26"/>
        <v>4.7986469268798677</v>
      </c>
      <c r="T163">
        <f t="shared" si="27"/>
        <v>4.7986469268798668</v>
      </c>
    </row>
    <row r="164" spans="13:20" x14ac:dyDescent="0.25">
      <c r="M164">
        <v>1440</v>
      </c>
      <c r="N164" s="23">
        <v>28.8</v>
      </c>
      <c r="O164" s="15">
        <v>-12.523074150085399</v>
      </c>
      <c r="P164">
        <v>0</v>
      </c>
      <c r="Q164" s="16">
        <v>0</v>
      </c>
      <c r="R164">
        <f t="shared" si="25"/>
        <v>-4.1743580500284665</v>
      </c>
      <c r="S164">
        <f t="shared" si="26"/>
        <v>4.1743580500284665</v>
      </c>
      <c r="T164">
        <f t="shared" si="27"/>
        <v>4.1743580500284665</v>
      </c>
    </row>
    <row r="165" spans="13:20" x14ac:dyDescent="0.25">
      <c r="M165">
        <v>1450</v>
      </c>
      <c r="N165" s="23">
        <v>29</v>
      </c>
      <c r="O165" s="15">
        <v>-10.5383386611938</v>
      </c>
      <c r="P165">
        <v>0</v>
      </c>
      <c r="Q165" s="16">
        <v>0</v>
      </c>
      <c r="R165">
        <f t="shared" si="25"/>
        <v>-3.5127795537312667</v>
      </c>
      <c r="S165">
        <f t="shared" si="26"/>
        <v>3.5127795537312667</v>
      </c>
      <c r="T165">
        <f t="shared" si="27"/>
        <v>3.5127795537312667</v>
      </c>
    </row>
    <row r="166" spans="13:20" x14ac:dyDescent="0.25">
      <c r="M166">
        <v>1460</v>
      </c>
      <c r="N166" s="23">
        <v>29.2</v>
      </c>
      <c r="O166" s="15">
        <v>-9.5081243515014595</v>
      </c>
      <c r="P166">
        <v>0</v>
      </c>
      <c r="Q166" s="16">
        <v>0</v>
      </c>
      <c r="R166">
        <f t="shared" si="25"/>
        <v>-3.16937478383382</v>
      </c>
      <c r="S166">
        <f t="shared" si="26"/>
        <v>3.16937478383382</v>
      </c>
      <c r="T166">
        <f t="shared" si="27"/>
        <v>3.16937478383382</v>
      </c>
    </row>
    <row r="167" spans="13:20" x14ac:dyDescent="0.25">
      <c r="M167">
        <v>1470</v>
      </c>
      <c r="N167" s="23">
        <v>29.4</v>
      </c>
      <c r="O167" s="15">
        <v>-8.2110729217529297</v>
      </c>
      <c r="P167">
        <v>0</v>
      </c>
      <c r="Q167" s="16">
        <v>0</v>
      </c>
      <c r="R167">
        <f t="shared" si="25"/>
        <v>-2.7370243072509766</v>
      </c>
      <c r="S167">
        <f t="shared" si="26"/>
        <v>2.7370243072509766</v>
      </c>
      <c r="T167">
        <f t="shared" si="27"/>
        <v>2.7370243072509766</v>
      </c>
    </row>
    <row r="168" spans="13:20" x14ac:dyDescent="0.25">
      <c r="M168">
        <v>1480</v>
      </c>
      <c r="N168" s="23">
        <v>29.6</v>
      </c>
      <c r="O168" s="15">
        <v>-10.3512563705444</v>
      </c>
      <c r="P168">
        <v>0</v>
      </c>
      <c r="Q168" s="16">
        <v>0</v>
      </c>
      <c r="R168">
        <f t="shared" si="25"/>
        <v>-3.4504187901814665</v>
      </c>
      <c r="S168">
        <f t="shared" si="26"/>
        <v>3.4504187901814669</v>
      </c>
      <c r="T168">
        <f t="shared" si="27"/>
        <v>3.4504187901814665</v>
      </c>
    </row>
    <row r="169" spans="13:20" x14ac:dyDescent="0.25">
      <c r="M169">
        <v>1490</v>
      </c>
      <c r="N169" s="23">
        <v>29.8</v>
      </c>
      <c r="O169" s="15">
        <v>-12.0109386444091</v>
      </c>
      <c r="P169">
        <v>0</v>
      </c>
      <c r="Q169" s="16">
        <v>0</v>
      </c>
      <c r="R169">
        <f t="shared" si="25"/>
        <v>-4.003646214803033</v>
      </c>
      <c r="S169">
        <f t="shared" si="26"/>
        <v>4.0036462148030338</v>
      </c>
      <c r="T169">
        <f t="shared" si="27"/>
        <v>4.003646214803033</v>
      </c>
    </row>
    <row r="170" spans="13:20" x14ac:dyDescent="0.25">
      <c r="M170">
        <v>1500</v>
      </c>
      <c r="N170" s="23">
        <v>30</v>
      </c>
      <c r="O170" s="15">
        <v>-9.26411628723144</v>
      </c>
      <c r="P170">
        <v>0</v>
      </c>
      <c r="Q170" s="16">
        <v>0</v>
      </c>
      <c r="R170">
        <f t="shared" si="25"/>
        <v>-3.0880387624104801</v>
      </c>
      <c r="S170">
        <f t="shared" si="26"/>
        <v>3.0880387624104806</v>
      </c>
      <c r="T170">
        <f t="shared" si="27"/>
        <v>3.0880387624104801</v>
      </c>
    </row>
    <row r="171" spans="13:20" x14ac:dyDescent="0.25">
      <c r="M171">
        <v>1510</v>
      </c>
      <c r="N171" s="23">
        <v>30.2</v>
      </c>
      <c r="O171" s="15">
        <v>-10.2588844299316</v>
      </c>
      <c r="P171">
        <v>0</v>
      </c>
      <c r="Q171" s="16">
        <v>0</v>
      </c>
      <c r="R171">
        <f t="shared" si="25"/>
        <v>-3.4196281433105331</v>
      </c>
      <c r="S171">
        <f t="shared" si="26"/>
        <v>3.4196281433105331</v>
      </c>
      <c r="T171">
        <f t="shared" si="27"/>
        <v>3.4196281433105331</v>
      </c>
    </row>
    <row r="172" spans="13:20" x14ac:dyDescent="0.25">
      <c r="M172">
        <v>1520</v>
      </c>
      <c r="N172" s="23">
        <v>30.4</v>
      </c>
      <c r="O172" s="15">
        <v>-8.4695720672607404</v>
      </c>
      <c r="P172">
        <v>0</v>
      </c>
      <c r="Q172" s="16">
        <v>0</v>
      </c>
      <c r="R172">
        <f t="shared" si="25"/>
        <v>-2.8231906890869136</v>
      </c>
      <c r="S172">
        <f t="shared" si="26"/>
        <v>2.8231906890869136</v>
      </c>
      <c r="T172">
        <f t="shared" si="27"/>
        <v>2.8231906890869136</v>
      </c>
    </row>
    <row r="173" spans="13:20" x14ac:dyDescent="0.25">
      <c r="M173">
        <v>1530</v>
      </c>
      <c r="N173" s="23">
        <v>30.6</v>
      </c>
      <c r="O173" s="17">
        <v>-9.9952573776245099</v>
      </c>
      <c r="P173" s="24">
        <v>0</v>
      </c>
      <c r="Q173" s="18">
        <v>0</v>
      </c>
      <c r="R173">
        <f t="shared" si="25"/>
        <v>-3.33175245920817</v>
      </c>
      <c r="S173">
        <f t="shared" si="26"/>
        <v>3.3317524592081709</v>
      </c>
      <c r="T173">
        <f t="shared" si="27"/>
        <v>3.33175245920817</v>
      </c>
    </row>
  </sheetData>
  <mergeCells count="6">
    <mergeCell ref="B5:J5"/>
    <mergeCell ref="AQ5:AY5"/>
    <mergeCell ref="B1:H1"/>
    <mergeCell ref="B2:H2"/>
    <mergeCell ref="B3:H3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A15F-1247-4C16-93D8-BB9AAD786FD3}">
  <dimension ref="A5:I68"/>
  <sheetViews>
    <sheetView topLeftCell="A4" workbookViewId="0">
      <selection activeCell="J11" sqref="J11"/>
    </sheetView>
  </sheetViews>
  <sheetFormatPr baseColWidth="10" defaultRowHeight="15" x14ac:dyDescent="0.25"/>
  <cols>
    <col min="1" max="1" width="20.140625" customWidth="1"/>
  </cols>
  <sheetData>
    <row r="5" spans="1:9" x14ac:dyDescent="0.25">
      <c r="A5" s="31" t="s">
        <v>47</v>
      </c>
      <c r="B5" s="31"/>
      <c r="C5" s="31"/>
      <c r="D5" s="31"/>
      <c r="E5" s="31"/>
      <c r="F5" s="31"/>
      <c r="G5" s="31"/>
      <c r="H5" s="31"/>
      <c r="I5" s="31"/>
    </row>
    <row r="7" spans="1:9" x14ac:dyDescent="0.25">
      <c r="A7" s="2"/>
    </row>
    <row r="8" spans="1:9" x14ac:dyDescent="0.25">
      <c r="B8" s="11" t="s">
        <v>5</v>
      </c>
      <c r="C8" s="2"/>
    </row>
    <row r="9" spans="1:9" x14ac:dyDescent="0.25">
      <c r="B9" s="11"/>
      <c r="C9" s="2"/>
      <c r="D9" s="2"/>
      <c r="E9" s="2"/>
    </row>
    <row r="10" spans="1:9" x14ac:dyDescent="0.25">
      <c r="D10" s="9"/>
      <c r="E10" s="9"/>
    </row>
    <row r="11" spans="1:9" x14ac:dyDescent="0.25">
      <c r="A11" s="2"/>
      <c r="B11" s="7"/>
      <c r="C11" s="7"/>
      <c r="D11" s="7"/>
      <c r="E11" s="7"/>
      <c r="F11" s="2"/>
      <c r="G11" s="2"/>
      <c r="H11" s="2"/>
      <c r="I11" s="2"/>
    </row>
    <row r="12" spans="1:9" x14ac:dyDescent="0.25">
      <c r="C12" s="12">
        <v>960</v>
      </c>
      <c r="D12" s="14"/>
    </row>
    <row r="13" spans="1:9" x14ac:dyDescent="0.25">
      <c r="B13" t="s">
        <v>16</v>
      </c>
      <c r="C13" s="15"/>
      <c r="D13" s="16" t="s">
        <v>18</v>
      </c>
      <c r="E13" t="s">
        <v>20</v>
      </c>
      <c r="F13" t="s">
        <v>1</v>
      </c>
      <c r="G13" t="s">
        <v>21</v>
      </c>
    </row>
    <row r="14" spans="1:9" x14ac:dyDescent="0.25">
      <c r="B14">
        <v>-60</v>
      </c>
      <c r="C14" s="15">
        <v>-10.796928405761699</v>
      </c>
      <c r="D14" s="16">
        <v>-28.991703033447202</v>
      </c>
      <c r="E14">
        <f t="shared" ref="E14:E68" si="0">AVERAGE(C14:D14)</f>
        <v>-19.89431571960445</v>
      </c>
      <c r="F14">
        <f t="shared" ref="F14:F68" si="1">STDEV(C14:D14)/SQRT(COUNT(C14:D14))</f>
        <v>9.0973873138427503</v>
      </c>
      <c r="G14">
        <f t="shared" ref="G14:G68" si="2">-E14</f>
        <v>19.89431571960445</v>
      </c>
    </row>
    <row r="15" spans="1:9" x14ac:dyDescent="0.25">
      <c r="B15">
        <v>-50</v>
      </c>
      <c r="C15" s="15">
        <v>-10.699947357177701</v>
      </c>
      <c r="D15" s="16">
        <v>-6.4388861656188903</v>
      </c>
      <c r="E15">
        <f t="shared" si="0"/>
        <v>-8.5694167613982959</v>
      </c>
      <c r="F15">
        <f t="shared" si="1"/>
        <v>2.1305305957794056</v>
      </c>
      <c r="G15">
        <f t="shared" si="2"/>
        <v>8.5694167613982959</v>
      </c>
    </row>
    <row r="16" spans="1:9" x14ac:dyDescent="0.25">
      <c r="B16">
        <v>-40</v>
      </c>
      <c r="C16" s="15">
        <v>-11.9033432006835</v>
      </c>
      <c r="D16" s="16">
        <v>-13.971631050109799</v>
      </c>
      <c r="E16">
        <f t="shared" si="0"/>
        <v>-12.93748712539665</v>
      </c>
      <c r="F16">
        <f t="shared" si="1"/>
        <v>1.0341439247131496</v>
      </c>
      <c r="G16">
        <f t="shared" si="2"/>
        <v>12.93748712539665</v>
      </c>
    </row>
    <row r="17" spans="1:7" x14ac:dyDescent="0.25">
      <c r="B17">
        <v>-30</v>
      </c>
      <c r="C17" s="15">
        <v>-15.787450790405201</v>
      </c>
      <c r="D17" s="16">
        <v>-11.4255876541137</v>
      </c>
      <c r="E17">
        <f t="shared" si="0"/>
        <v>-13.60651922225945</v>
      </c>
      <c r="F17">
        <f t="shared" si="1"/>
        <v>2.180931568145752</v>
      </c>
      <c r="G17">
        <f t="shared" si="2"/>
        <v>13.60651922225945</v>
      </c>
    </row>
    <row r="18" spans="1:7" x14ac:dyDescent="0.25">
      <c r="B18">
        <v>-20</v>
      </c>
      <c r="C18" s="15">
        <v>-9.7574691772460902</v>
      </c>
      <c r="D18" s="16">
        <v>-8.4251918792724592</v>
      </c>
      <c r="E18">
        <f t="shared" si="0"/>
        <v>-9.0913305282592738</v>
      </c>
      <c r="F18">
        <f t="shared" si="1"/>
        <v>0.66613864898681541</v>
      </c>
      <c r="G18">
        <f t="shared" si="2"/>
        <v>9.0913305282592738</v>
      </c>
    </row>
    <row r="19" spans="1:7" x14ac:dyDescent="0.25">
      <c r="B19">
        <v>-10</v>
      </c>
      <c r="C19" s="15">
        <v>-15.245265960693301</v>
      </c>
      <c r="D19" s="16">
        <v>-7.3820319175720197</v>
      </c>
      <c r="E19">
        <f t="shared" si="0"/>
        <v>-11.31364893913266</v>
      </c>
      <c r="F19">
        <f t="shared" si="1"/>
        <v>3.9316170215606401</v>
      </c>
      <c r="G19">
        <f t="shared" si="2"/>
        <v>11.31364893913266</v>
      </c>
    </row>
    <row r="20" spans="1:7" x14ac:dyDescent="0.25">
      <c r="A20" s="19" t="s">
        <v>28</v>
      </c>
      <c r="B20" s="19">
        <v>0</v>
      </c>
      <c r="C20" s="21">
        <v>-10.566534042358301</v>
      </c>
      <c r="D20" s="20">
        <v>-16.980155944824201</v>
      </c>
      <c r="E20" s="19">
        <f t="shared" si="0"/>
        <v>-13.773344993591252</v>
      </c>
      <c r="F20" s="19">
        <f t="shared" si="1"/>
        <v>3.2068109512329452</v>
      </c>
      <c r="G20" s="19">
        <f t="shared" si="2"/>
        <v>13.773344993591252</v>
      </c>
    </row>
    <row r="21" spans="1:7" x14ac:dyDescent="0.25">
      <c r="B21">
        <v>10</v>
      </c>
      <c r="C21" s="15">
        <v>-8.3529415130615199</v>
      </c>
      <c r="D21" s="16">
        <v>-14.4631443023681</v>
      </c>
      <c r="E21">
        <f t="shared" si="0"/>
        <v>-11.40804290771481</v>
      </c>
      <c r="F21">
        <f t="shared" si="1"/>
        <v>3.0551013946532879</v>
      </c>
      <c r="G21">
        <f t="shared" si="2"/>
        <v>11.40804290771481</v>
      </c>
    </row>
    <row r="22" spans="1:7" x14ac:dyDescent="0.25">
      <c r="B22">
        <v>20</v>
      </c>
      <c r="C22" s="15">
        <v>-7.4881992340087802</v>
      </c>
      <c r="D22" s="16">
        <v>-7.8546400070190403</v>
      </c>
      <c r="E22">
        <f t="shared" si="0"/>
        <v>-7.6714196205139107</v>
      </c>
      <c r="F22">
        <f t="shared" si="1"/>
        <v>0.18322038650513003</v>
      </c>
      <c r="G22">
        <f t="shared" si="2"/>
        <v>7.6714196205139107</v>
      </c>
    </row>
    <row r="23" spans="1:7" x14ac:dyDescent="0.25">
      <c r="B23">
        <v>30</v>
      </c>
      <c r="C23" s="15">
        <v>-10.1411380767822</v>
      </c>
      <c r="D23" s="16">
        <v>-9.9978618621826101</v>
      </c>
      <c r="E23">
        <f t="shared" si="0"/>
        <v>-10.069499969482404</v>
      </c>
      <c r="F23">
        <f t="shared" si="1"/>
        <v>7.1638107299794904E-2</v>
      </c>
      <c r="G23">
        <f t="shared" si="2"/>
        <v>10.069499969482404</v>
      </c>
    </row>
    <row r="24" spans="1:7" x14ac:dyDescent="0.25">
      <c r="B24">
        <v>40</v>
      </c>
      <c r="C24" s="15">
        <v>-6.3784036636352504</v>
      </c>
      <c r="D24" s="16">
        <v>-10.746939659118601</v>
      </c>
      <c r="E24">
        <f t="shared" si="0"/>
        <v>-8.5626716613769247</v>
      </c>
      <c r="F24">
        <f t="shared" si="1"/>
        <v>2.1842679977416797</v>
      </c>
      <c r="G24">
        <f t="shared" si="2"/>
        <v>8.5626716613769247</v>
      </c>
    </row>
    <row r="25" spans="1:7" x14ac:dyDescent="0.25">
      <c r="B25">
        <v>50</v>
      </c>
      <c r="C25" s="15">
        <v>-9.3797416687011701</v>
      </c>
      <c r="D25" s="16">
        <v>-7.1919231414794904</v>
      </c>
      <c r="E25">
        <f t="shared" si="0"/>
        <v>-8.2858324050903303</v>
      </c>
      <c r="F25">
        <f t="shared" si="1"/>
        <v>1.0939092636108398</v>
      </c>
      <c r="G25">
        <f t="shared" si="2"/>
        <v>8.2858324050903303</v>
      </c>
    </row>
    <row r="26" spans="1:7" x14ac:dyDescent="0.25">
      <c r="B26">
        <v>60</v>
      </c>
      <c r="C26" s="15">
        <v>-5.8813724517822203</v>
      </c>
      <c r="D26" s="16">
        <v>-9.2784500122070295</v>
      </c>
      <c r="E26">
        <f t="shared" si="0"/>
        <v>-7.5799112319946254</v>
      </c>
      <c r="F26">
        <f t="shared" si="1"/>
        <v>1.6985387802124043</v>
      </c>
      <c r="G26">
        <f t="shared" si="2"/>
        <v>7.5799112319946254</v>
      </c>
    </row>
    <row r="27" spans="1:7" x14ac:dyDescent="0.25">
      <c r="B27">
        <v>70</v>
      </c>
      <c r="C27" s="15">
        <v>0</v>
      </c>
      <c r="D27" s="16">
        <v>-8.8402318954467702</v>
      </c>
      <c r="E27">
        <f t="shared" si="0"/>
        <v>-4.4201159477233851</v>
      </c>
      <c r="F27">
        <f t="shared" si="1"/>
        <v>4.4201159477233842</v>
      </c>
      <c r="G27">
        <f t="shared" si="2"/>
        <v>4.4201159477233851</v>
      </c>
    </row>
    <row r="28" spans="1:7" x14ac:dyDescent="0.25">
      <c r="B28">
        <v>80</v>
      </c>
      <c r="C28" s="15">
        <v>0</v>
      </c>
      <c r="D28" s="16">
        <v>-8.7971782684326101</v>
      </c>
      <c r="E28">
        <f t="shared" si="0"/>
        <v>-4.398589134216305</v>
      </c>
      <c r="F28">
        <f t="shared" si="1"/>
        <v>4.398589134216305</v>
      </c>
      <c r="G28">
        <f t="shared" si="2"/>
        <v>4.398589134216305</v>
      </c>
    </row>
    <row r="29" spans="1:7" x14ac:dyDescent="0.25">
      <c r="B29">
        <v>90</v>
      </c>
      <c r="C29" s="15">
        <v>0</v>
      </c>
      <c r="D29" s="16">
        <v>-8.6748743057250906</v>
      </c>
      <c r="E29">
        <f t="shared" si="0"/>
        <v>-4.3374371528625453</v>
      </c>
      <c r="F29">
        <f t="shared" si="1"/>
        <v>4.3374371528625453</v>
      </c>
      <c r="G29">
        <f t="shared" si="2"/>
        <v>4.3374371528625453</v>
      </c>
    </row>
    <row r="30" spans="1:7" x14ac:dyDescent="0.25">
      <c r="B30">
        <v>100</v>
      </c>
      <c r="C30" s="15">
        <v>0</v>
      </c>
      <c r="D30" s="16">
        <v>-6.0198130607604901</v>
      </c>
      <c r="E30">
        <f t="shared" si="0"/>
        <v>-3.009906530380245</v>
      </c>
      <c r="F30">
        <f t="shared" si="1"/>
        <v>3.0099065303802446</v>
      </c>
      <c r="G30">
        <f t="shared" si="2"/>
        <v>3.009906530380245</v>
      </c>
    </row>
    <row r="31" spans="1:7" x14ac:dyDescent="0.25">
      <c r="B31">
        <v>110</v>
      </c>
      <c r="C31" s="15">
        <v>0</v>
      </c>
      <c r="D31" s="16">
        <v>-7.5626859664916903</v>
      </c>
      <c r="E31">
        <f t="shared" si="0"/>
        <v>-3.7813429832458452</v>
      </c>
      <c r="F31">
        <f t="shared" si="1"/>
        <v>3.7813429832458447</v>
      </c>
      <c r="G31">
        <f t="shared" si="2"/>
        <v>3.7813429832458452</v>
      </c>
    </row>
    <row r="32" spans="1:7" x14ac:dyDescent="0.25">
      <c r="B32">
        <v>120</v>
      </c>
      <c r="C32" s="15">
        <v>0</v>
      </c>
      <c r="D32" s="16">
        <v>-8.1452875137329102</v>
      </c>
      <c r="E32">
        <f t="shared" si="0"/>
        <v>-4.0726437568664551</v>
      </c>
      <c r="F32">
        <f t="shared" si="1"/>
        <v>4.0726437568664542</v>
      </c>
      <c r="G32">
        <f t="shared" si="2"/>
        <v>4.0726437568664551</v>
      </c>
    </row>
    <row r="33" spans="2:7" x14ac:dyDescent="0.25">
      <c r="B33">
        <v>130</v>
      </c>
      <c r="C33" s="15">
        <v>0</v>
      </c>
      <c r="D33" s="16">
        <v>-11.278749465942299</v>
      </c>
      <c r="E33">
        <f t="shared" si="0"/>
        <v>-5.6393747329711497</v>
      </c>
      <c r="F33">
        <f t="shared" si="1"/>
        <v>5.6393747329711488</v>
      </c>
      <c r="G33">
        <f t="shared" si="2"/>
        <v>5.6393747329711497</v>
      </c>
    </row>
    <row r="34" spans="2:7" x14ac:dyDescent="0.25">
      <c r="B34">
        <v>140</v>
      </c>
      <c r="C34" s="15">
        <v>0</v>
      </c>
      <c r="D34" s="16">
        <v>-8.1463527679443306</v>
      </c>
      <c r="E34">
        <f t="shared" si="0"/>
        <v>-4.0731763839721653</v>
      </c>
      <c r="F34">
        <f t="shared" si="1"/>
        <v>4.0731763839721653</v>
      </c>
      <c r="G34">
        <f t="shared" si="2"/>
        <v>4.0731763839721653</v>
      </c>
    </row>
    <row r="35" spans="2:7" x14ac:dyDescent="0.25">
      <c r="B35">
        <v>150</v>
      </c>
      <c r="C35" s="15">
        <v>0</v>
      </c>
      <c r="D35" s="16">
        <v>-5.5385870933532697</v>
      </c>
      <c r="E35">
        <f t="shared" si="0"/>
        <v>-2.7692935466766349</v>
      </c>
      <c r="F35">
        <f t="shared" si="1"/>
        <v>2.7692935466766349</v>
      </c>
      <c r="G35">
        <f t="shared" si="2"/>
        <v>2.7692935466766349</v>
      </c>
    </row>
    <row r="36" spans="2:7" x14ac:dyDescent="0.25">
      <c r="B36">
        <v>160</v>
      </c>
      <c r="C36" s="15">
        <v>0</v>
      </c>
      <c r="D36" s="16">
        <v>-6.8605422973632804</v>
      </c>
      <c r="E36">
        <f t="shared" si="0"/>
        <v>-3.4302711486816402</v>
      </c>
      <c r="F36">
        <f t="shared" si="1"/>
        <v>3.4302711486816402</v>
      </c>
      <c r="G36">
        <f t="shared" si="2"/>
        <v>3.4302711486816402</v>
      </c>
    </row>
    <row r="37" spans="2:7" x14ac:dyDescent="0.25">
      <c r="B37">
        <v>170</v>
      </c>
      <c r="C37" s="15">
        <v>0</v>
      </c>
      <c r="D37" s="16">
        <v>-9.3780832290649396</v>
      </c>
      <c r="E37">
        <f t="shared" si="0"/>
        <v>-4.6890416145324698</v>
      </c>
      <c r="F37">
        <f t="shared" si="1"/>
        <v>4.6890416145324698</v>
      </c>
      <c r="G37">
        <f t="shared" si="2"/>
        <v>4.6890416145324698</v>
      </c>
    </row>
    <row r="38" spans="2:7" x14ac:dyDescent="0.25">
      <c r="B38">
        <v>180</v>
      </c>
      <c r="C38" s="15">
        <v>0</v>
      </c>
      <c r="D38" s="16">
        <v>-11.7629795074462</v>
      </c>
      <c r="E38">
        <f t="shared" si="0"/>
        <v>-5.8814897537231001</v>
      </c>
      <c r="F38">
        <f t="shared" si="1"/>
        <v>5.8814897537230992</v>
      </c>
      <c r="G38">
        <f t="shared" si="2"/>
        <v>5.8814897537231001</v>
      </c>
    </row>
    <row r="39" spans="2:7" x14ac:dyDescent="0.25">
      <c r="B39">
        <v>190</v>
      </c>
      <c r="C39" s="15">
        <v>0</v>
      </c>
      <c r="D39" s="16">
        <v>-7.9354043006896902</v>
      </c>
      <c r="E39">
        <f t="shared" si="0"/>
        <v>-3.9677021503448451</v>
      </c>
      <c r="F39">
        <f t="shared" si="1"/>
        <v>3.9677021503448446</v>
      </c>
      <c r="G39">
        <f t="shared" si="2"/>
        <v>3.9677021503448451</v>
      </c>
    </row>
    <row r="40" spans="2:7" x14ac:dyDescent="0.25">
      <c r="B40">
        <v>200</v>
      </c>
      <c r="C40" s="15">
        <v>0</v>
      </c>
      <c r="D40" s="16">
        <v>-9.9983806610107404</v>
      </c>
      <c r="E40">
        <f t="shared" si="0"/>
        <v>-4.9991903305053702</v>
      </c>
      <c r="F40">
        <f t="shared" si="1"/>
        <v>4.9991903305053702</v>
      </c>
      <c r="G40">
        <f t="shared" si="2"/>
        <v>4.9991903305053702</v>
      </c>
    </row>
    <row r="41" spans="2:7" x14ac:dyDescent="0.25">
      <c r="B41">
        <v>210</v>
      </c>
      <c r="C41" s="15">
        <v>0</v>
      </c>
      <c r="D41" s="16">
        <v>-8.9673614501953107</v>
      </c>
      <c r="E41">
        <f t="shared" si="0"/>
        <v>-4.4836807250976554</v>
      </c>
      <c r="F41">
        <f t="shared" si="1"/>
        <v>4.4836807250976554</v>
      </c>
      <c r="G41">
        <f t="shared" si="2"/>
        <v>4.4836807250976554</v>
      </c>
    </row>
    <row r="42" spans="2:7" x14ac:dyDescent="0.25">
      <c r="B42">
        <v>220</v>
      </c>
      <c r="C42" s="15">
        <v>0</v>
      </c>
      <c r="D42" s="16">
        <v>-6.96732425689697</v>
      </c>
      <c r="E42">
        <f t="shared" si="0"/>
        <v>-3.483662128448485</v>
      </c>
      <c r="F42">
        <f t="shared" si="1"/>
        <v>3.4836621284484846</v>
      </c>
      <c r="G42">
        <f t="shared" si="2"/>
        <v>3.483662128448485</v>
      </c>
    </row>
    <row r="43" spans="2:7" x14ac:dyDescent="0.25">
      <c r="B43">
        <v>230</v>
      </c>
      <c r="C43" s="15">
        <v>0</v>
      </c>
      <c r="D43" s="16">
        <v>-6.5099635124206499</v>
      </c>
      <c r="E43">
        <f t="shared" si="0"/>
        <v>-3.2549817562103249</v>
      </c>
      <c r="F43">
        <f t="shared" si="1"/>
        <v>3.2549817562103249</v>
      </c>
      <c r="G43">
        <f t="shared" si="2"/>
        <v>3.2549817562103249</v>
      </c>
    </row>
    <row r="44" spans="2:7" x14ac:dyDescent="0.25">
      <c r="B44">
        <v>240</v>
      </c>
      <c r="C44" s="15">
        <v>0</v>
      </c>
      <c r="D44" s="16">
        <v>-8.7901792526245099</v>
      </c>
      <c r="E44">
        <f t="shared" si="0"/>
        <v>-4.395089626312255</v>
      </c>
      <c r="F44">
        <f t="shared" si="1"/>
        <v>4.395089626312255</v>
      </c>
      <c r="G44">
        <f t="shared" si="2"/>
        <v>4.395089626312255</v>
      </c>
    </row>
    <row r="45" spans="2:7" x14ac:dyDescent="0.25">
      <c r="B45">
        <v>250</v>
      </c>
      <c r="C45" s="15">
        <v>0</v>
      </c>
      <c r="D45" s="16">
        <v>-13.4898233413696</v>
      </c>
      <c r="E45">
        <f t="shared" si="0"/>
        <v>-6.7449116706848002</v>
      </c>
      <c r="F45">
        <f t="shared" si="1"/>
        <v>6.7449116706848002</v>
      </c>
      <c r="G45">
        <f t="shared" si="2"/>
        <v>6.7449116706848002</v>
      </c>
    </row>
    <row r="46" spans="2:7" x14ac:dyDescent="0.25">
      <c r="B46">
        <v>260</v>
      </c>
      <c r="C46" s="15">
        <v>0</v>
      </c>
      <c r="D46" s="16">
        <v>-6.3531394004821697</v>
      </c>
      <c r="E46">
        <f t="shared" si="0"/>
        <v>-3.1765697002410849</v>
      </c>
      <c r="F46">
        <f t="shared" si="1"/>
        <v>3.1765697002410849</v>
      </c>
      <c r="G46">
        <f t="shared" si="2"/>
        <v>3.1765697002410849</v>
      </c>
    </row>
    <row r="47" spans="2:7" x14ac:dyDescent="0.25">
      <c r="B47">
        <v>270</v>
      </c>
      <c r="C47" s="15">
        <v>0</v>
      </c>
      <c r="D47" s="16">
        <v>0</v>
      </c>
      <c r="E47">
        <f t="shared" si="0"/>
        <v>0</v>
      </c>
      <c r="F47">
        <f t="shared" si="1"/>
        <v>0</v>
      </c>
      <c r="G47">
        <f t="shared" si="2"/>
        <v>0</v>
      </c>
    </row>
    <row r="48" spans="2:7" x14ac:dyDescent="0.25">
      <c r="B48">
        <v>280</v>
      </c>
      <c r="C48" s="15">
        <v>0</v>
      </c>
      <c r="D48" s="16">
        <v>0</v>
      </c>
      <c r="E48">
        <f t="shared" si="0"/>
        <v>0</v>
      </c>
      <c r="F48">
        <f t="shared" si="1"/>
        <v>0</v>
      </c>
      <c r="G48">
        <f t="shared" si="2"/>
        <v>0</v>
      </c>
    </row>
    <row r="49" spans="2:7" x14ac:dyDescent="0.25">
      <c r="B49">
        <v>290</v>
      </c>
      <c r="C49" s="15">
        <v>0</v>
      </c>
      <c r="D49" s="16">
        <v>0</v>
      </c>
      <c r="E49">
        <f t="shared" si="0"/>
        <v>0</v>
      </c>
      <c r="F49">
        <f t="shared" si="1"/>
        <v>0</v>
      </c>
      <c r="G49">
        <f t="shared" si="2"/>
        <v>0</v>
      </c>
    </row>
    <row r="50" spans="2:7" x14ac:dyDescent="0.25">
      <c r="B50">
        <v>300</v>
      </c>
      <c r="C50" s="15">
        <v>0</v>
      </c>
      <c r="D50" s="16">
        <v>0</v>
      </c>
      <c r="E50">
        <f t="shared" si="0"/>
        <v>0</v>
      </c>
      <c r="F50">
        <f t="shared" si="1"/>
        <v>0</v>
      </c>
      <c r="G50">
        <f t="shared" si="2"/>
        <v>0</v>
      </c>
    </row>
    <row r="51" spans="2:7" x14ac:dyDescent="0.25">
      <c r="B51">
        <v>310</v>
      </c>
      <c r="C51" s="15">
        <v>0</v>
      </c>
      <c r="D51" s="16">
        <v>0</v>
      </c>
      <c r="E51">
        <f t="shared" si="0"/>
        <v>0</v>
      </c>
      <c r="F51">
        <f t="shared" si="1"/>
        <v>0</v>
      </c>
      <c r="G51">
        <f t="shared" si="2"/>
        <v>0</v>
      </c>
    </row>
    <row r="52" spans="2:7" x14ac:dyDescent="0.25">
      <c r="B52">
        <v>320</v>
      </c>
      <c r="C52" s="15">
        <v>0</v>
      </c>
      <c r="D52" s="16">
        <v>0</v>
      </c>
      <c r="E52">
        <f t="shared" si="0"/>
        <v>0</v>
      </c>
      <c r="F52">
        <f t="shared" si="1"/>
        <v>0</v>
      </c>
      <c r="G52">
        <f t="shared" si="2"/>
        <v>0</v>
      </c>
    </row>
    <row r="53" spans="2:7" x14ac:dyDescent="0.25">
      <c r="B53">
        <v>330</v>
      </c>
      <c r="C53" s="15">
        <v>0</v>
      </c>
      <c r="D53" s="16">
        <v>0</v>
      </c>
      <c r="E53">
        <f t="shared" si="0"/>
        <v>0</v>
      </c>
      <c r="F53">
        <f t="shared" si="1"/>
        <v>0</v>
      </c>
      <c r="G53">
        <f t="shared" si="2"/>
        <v>0</v>
      </c>
    </row>
    <row r="54" spans="2:7" x14ac:dyDescent="0.25">
      <c r="B54">
        <v>340</v>
      </c>
      <c r="C54" s="15">
        <v>0</v>
      </c>
      <c r="D54" s="16">
        <v>0</v>
      </c>
      <c r="E54">
        <f t="shared" si="0"/>
        <v>0</v>
      </c>
      <c r="F54">
        <f t="shared" si="1"/>
        <v>0</v>
      </c>
      <c r="G54">
        <f t="shared" si="2"/>
        <v>0</v>
      </c>
    </row>
    <row r="55" spans="2:7" x14ac:dyDescent="0.25">
      <c r="B55">
        <v>350</v>
      </c>
      <c r="C55" s="15">
        <v>0</v>
      </c>
      <c r="D55" s="16">
        <v>0</v>
      </c>
      <c r="E55">
        <f t="shared" si="0"/>
        <v>0</v>
      </c>
      <c r="F55">
        <f t="shared" si="1"/>
        <v>0</v>
      </c>
      <c r="G55">
        <f t="shared" si="2"/>
        <v>0</v>
      </c>
    </row>
    <row r="56" spans="2:7" x14ac:dyDescent="0.25">
      <c r="B56">
        <v>360</v>
      </c>
      <c r="C56" s="15">
        <v>0</v>
      </c>
      <c r="D56" s="16">
        <v>0</v>
      </c>
      <c r="E56">
        <f t="shared" si="0"/>
        <v>0</v>
      </c>
      <c r="F56">
        <f t="shared" si="1"/>
        <v>0</v>
      </c>
      <c r="G56">
        <f t="shared" si="2"/>
        <v>0</v>
      </c>
    </row>
    <row r="57" spans="2:7" x14ac:dyDescent="0.25">
      <c r="B57">
        <v>370</v>
      </c>
      <c r="C57" s="15">
        <v>0</v>
      </c>
      <c r="D57" s="16">
        <v>0</v>
      </c>
      <c r="E57">
        <f t="shared" si="0"/>
        <v>0</v>
      </c>
      <c r="F57">
        <f t="shared" si="1"/>
        <v>0</v>
      </c>
      <c r="G57">
        <f t="shared" si="2"/>
        <v>0</v>
      </c>
    </row>
    <row r="58" spans="2:7" x14ac:dyDescent="0.25">
      <c r="B58">
        <v>380</v>
      </c>
      <c r="C58" s="15">
        <v>0</v>
      </c>
      <c r="D58" s="16">
        <v>0</v>
      </c>
      <c r="E58">
        <f t="shared" si="0"/>
        <v>0</v>
      </c>
      <c r="F58">
        <f t="shared" si="1"/>
        <v>0</v>
      </c>
      <c r="G58">
        <f t="shared" si="2"/>
        <v>0</v>
      </c>
    </row>
    <row r="59" spans="2:7" x14ac:dyDescent="0.25">
      <c r="B59">
        <v>390</v>
      </c>
      <c r="C59" s="15">
        <v>0</v>
      </c>
      <c r="D59" s="16">
        <v>0</v>
      </c>
      <c r="E59">
        <f t="shared" si="0"/>
        <v>0</v>
      </c>
      <c r="F59">
        <f t="shared" si="1"/>
        <v>0</v>
      </c>
      <c r="G59">
        <f t="shared" si="2"/>
        <v>0</v>
      </c>
    </row>
    <row r="60" spans="2:7" x14ac:dyDescent="0.25">
      <c r="B60">
        <v>400</v>
      </c>
      <c r="C60" s="15">
        <v>0</v>
      </c>
      <c r="D60" s="16">
        <v>0</v>
      </c>
      <c r="E60">
        <f t="shared" si="0"/>
        <v>0</v>
      </c>
      <c r="F60">
        <f t="shared" si="1"/>
        <v>0</v>
      </c>
      <c r="G60">
        <f t="shared" si="2"/>
        <v>0</v>
      </c>
    </row>
    <row r="61" spans="2:7" x14ac:dyDescent="0.25">
      <c r="B61">
        <v>410</v>
      </c>
      <c r="C61" s="15">
        <v>0</v>
      </c>
      <c r="D61" s="16">
        <v>0</v>
      </c>
      <c r="E61">
        <f t="shared" si="0"/>
        <v>0</v>
      </c>
      <c r="F61">
        <f t="shared" si="1"/>
        <v>0</v>
      </c>
      <c r="G61">
        <f t="shared" si="2"/>
        <v>0</v>
      </c>
    </row>
    <row r="62" spans="2:7" x14ac:dyDescent="0.25">
      <c r="B62">
        <v>420</v>
      </c>
      <c r="C62" s="15">
        <v>0</v>
      </c>
      <c r="D62" s="16">
        <v>0</v>
      </c>
      <c r="E62">
        <f t="shared" si="0"/>
        <v>0</v>
      </c>
      <c r="F62">
        <f t="shared" si="1"/>
        <v>0</v>
      </c>
      <c r="G62">
        <f t="shared" si="2"/>
        <v>0</v>
      </c>
    </row>
    <row r="63" spans="2:7" x14ac:dyDescent="0.25">
      <c r="B63">
        <v>430</v>
      </c>
      <c r="C63" s="15">
        <v>0</v>
      </c>
      <c r="D63" s="16">
        <v>0</v>
      </c>
      <c r="E63">
        <f t="shared" si="0"/>
        <v>0</v>
      </c>
      <c r="F63">
        <f t="shared" si="1"/>
        <v>0</v>
      </c>
      <c r="G63">
        <f t="shared" si="2"/>
        <v>0</v>
      </c>
    </row>
    <row r="64" spans="2:7" x14ac:dyDescent="0.25">
      <c r="B64">
        <v>440</v>
      </c>
      <c r="C64" s="15">
        <v>0</v>
      </c>
      <c r="D64" s="16">
        <v>0</v>
      </c>
      <c r="E64">
        <f t="shared" si="0"/>
        <v>0</v>
      </c>
      <c r="F64">
        <f t="shared" si="1"/>
        <v>0</v>
      </c>
      <c r="G64">
        <f t="shared" si="2"/>
        <v>0</v>
      </c>
    </row>
    <row r="65" spans="2:7" x14ac:dyDescent="0.25">
      <c r="B65">
        <v>450</v>
      </c>
      <c r="C65" s="15">
        <v>0</v>
      </c>
      <c r="D65" s="16">
        <v>0</v>
      </c>
      <c r="E65">
        <f t="shared" si="0"/>
        <v>0</v>
      </c>
      <c r="F65">
        <f t="shared" si="1"/>
        <v>0</v>
      </c>
      <c r="G65">
        <f t="shared" si="2"/>
        <v>0</v>
      </c>
    </row>
    <row r="66" spans="2:7" x14ac:dyDescent="0.25">
      <c r="B66">
        <v>460</v>
      </c>
      <c r="C66" s="15">
        <v>0</v>
      </c>
      <c r="D66" s="16">
        <v>0</v>
      </c>
      <c r="E66">
        <f t="shared" si="0"/>
        <v>0</v>
      </c>
      <c r="F66">
        <f t="shared" si="1"/>
        <v>0</v>
      </c>
      <c r="G66">
        <f t="shared" si="2"/>
        <v>0</v>
      </c>
    </row>
    <row r="67" spans="2:7" x14ac:dyDescent="0.25">
      <c r="B67">
        <v>470</v>
      </c>
      <c r="C67" s="15">
        <v>0</v>
      </c>
      <c r="D67" s="16">
        <v>0</v>
      </c>
      <c r="E67">
        <f t="shared" si="0"/>
        <v>0</v>
      </c>
      <c r="F67">
        <f t="shared" si="1"/>
        <v>0</v>
      </c>
      <c r="G67">
        <f t="shared" si="2"/>
        <v>0</v>
      </c>
    </row>
    <row r="68" spans="2:7" x14ac:dyDescent="0.25">
      <c r="B68">
        <v>480</v>
      </c>
      <c r="C68" s="17">
        <v>0</v>
      </c>
      <c r="D68" s="18">
        <v>0</v>
      </c>
      <c r="E68">
        <f t="shared" si="0"/>
        <v>0</v>
      </c>
      <c r="F68">
        <f t="shared" si="1"/>
        <v>0</v>
      </c>
      <c r="G68">
        <f t="shared" si="2"/>
        <v>0</v>
      </c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5 (F)</vt:lpstr>
      <vt:lpstr>Figure 5-Fig. suppl 1 (F)</vt:lpstr>
      <vt:lpstr>Figure 5-Fig. suppl 2 (F)</vt:lpstr>
      <vt:lpstr>Figure 5-Fig. suppl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Louis-Eric Trudeau</cp:lastModifiedBy>
  <dcterms:created xsi:type="dcterms:W3CDTF">2022-11-29T23:43:57Z</dcterms:created>
  <dcterms:modified xsi:type="dcterms:W3CDTF">2023-06-26T03:01:33Z</dcterms:modified>
</cp:coreProperties>
</file>