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urb/ownCloud - marta.urbanska@mpl.mpg.de@owncloud.gwdg.de/Mechanomics_OC/Mechanomics_Submissions/Submission_2024_eLife_VoR2/"/>
    </mc:Choice>
  </mc:AlternateContent>
  <xr:revisionPtr revIDLastSave="0" documentId="13_ncr:1_{4DF5FF7F-FF18-2A4D-A66B-4B307877A8B1}" xr6:coauthVersionLast="47" xr6:coauthVersionMax="47" xr10:uidLastSave="{00000000-0000-0000-0000-000000000000}"/>
  <bookViews>
    <workbookView xWindow="32880" yWindow="-1860" windowWidth="30200" windowHeight="16940" xr2:uid="{8C045F04-D48C-EF4F-8829-B4AB3DF2D9BF}"/>
  </bookViews>
  <sheets>
    <sheet name="Fig2A-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B23" i="1"/>
  <c r="H21" i="1"/>
  <c r="H22" i="1" s="1" a="1"/>
  <c r="H22" i="1" s="1"/>
  <c r="I21" i="1"/>
  <c r="I22" i="1" s="1" a="1"/>
  <c r="I22" i="1" s="1"/>
  <c r="K21" i="1"/>
  <c r="K22" i="1" s="1" a="1"/>
  <c r="K22" i="1" s="1"/>
  <c r="L21" i="1"/>
  <c r="L22" i="1" s="1" a="1"/>
  <c r="L22" i="1" s="1"/>
  <c r="P21" i="1"/>
  <c r="P22" i="1" s="1" a="1"/>
  <c r="P22" i="1" s="1"/>
  <c r="O21" i="1"/>
  <c r="O22" i="1" s="1" a="1"/>
  <c r="O22" i="1" s="1"/>
  <c r="G21" i="1"/>
  <c r="G22" i="1" s="1" a="1"/>
  <c r="G22" i="1" s="1"/>
  <c r="F21" i="1"/>
  <c r="F22" i="1" s="1" a="1"/>
  <c r="F22" i="1" s="1"/>
  <c r="B21" i="1"/>
  <c r="B22" i="1" s="1" a="1"/>
  <c r="B22" i="1" s="1"/>
  <c r="C21" i="1"/>
  <c r="C22" i="1" s="1" a="1"/>
  <c r="C22" i="1" s="1"/>
  <c r="D21" i="1"/>
  <c r="D22" i="1" s="1" a="1"/>
  <c r="D22" i="1" s="1"/>
  <c r="E21" i="1"/>
  <c r="E22" i="1" s="1" a="1"/>
  <c r="E22" i="1" s="1"/>
  <c r="J21" i="1"/>
  <c r="J22" i="1" s="1" a="1"/>
  <c r="J22" i="1" s="1"/>
  <c r="M21" i="1"/>
  <c r="M22" i="1" s="1" a="1"/>
  <c r="M22" i="1" s="1"/>
  <c r="N21" i="1"/>
  <c r="N22" i="1" s="1" a="1"/>
  <c r="N2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<sst xmlns="http://schemas.openxmlformats.org/spreadsheetml/2006/main" count="27" uniqueCount="27">
  <si>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FGFJI</t>
  </si>
  <si>
    <t>EGF</t>
  </si>
  <si>
    <t>serum</t>
  </si>
  <si>
    <t>ECC4</t>
  </si>
  <si>
    <t>TGBC</t>
  </si>
  <si>
    <t>WahT</t>
  </si>
  <si>
    <t>A549</t>
  </si>
  <si>
    <t>ECC10</t>
  </si>
  <si>
    <t>WT</t>
  </si>
  <si>
    <t>F-class</t>
  </si>
  <si>
    <t>C-class</t>
  </si>
  <si>
    <t>PPs</t>
  </si>
  <si>
    <t>MKN1&amp;45</t>
  </si>
  <si>
    <t>(A) Glioblastoma</t>
  </si>
  <si>
    <t>(B) Carcinoma</t>
  </si>
  <si>
    <t xml:space="preserve">H1024R </t>
  </si>
  <si>
    <t>(C) MCF10A</t>
  </si>
  <si>
    <t>(D) iPSCs</t>
  </si>
  <si>
    <t>NNs</t>
  </si>
  <si>
    <t>(E) Dev neurons</t>
  </si>
  <si>
    <t>Median</t>
  </si>
  <si>
    <t>N</t>
  </si>
  <si>
    <r>
      <t xml:space="preserve">Young's modulus </t>
    </r>
    <r>
      <rPr>
        <b/>
        <i/>
        <sz val="12"/>
        <color theme="1"/>
        <rFont val="Calibri"/>
        <family val="2"/>
      </rPr>
      <t xml:space="preserve">E </t>
    </r>
    <r>
      <rPr>
        <b/>
        <sz val="12"/>
        <color theme="1"/>
        <rFont val="Calibri"/>
        <family val="2"/>
      </rPr>
      <t>(kPa)</t>
    </r>
  </si>
  <si>
    <t>Error (MAD - Mean Absolute Deviation of the Median)</t>
  </si>
  <si>
    <t>Figure 2–Source Data 1</t>
  </si>
  <si>
    <t>values represent medians of individual measuremnt replicates; for all event data see https://doi.org/10.6084/m9.figshare.c.5399826</t>
  </si>
  <si>
    <r>
      <t xml:space="preserve">Young's moduli </t>
    </r>
    <r>
      <rPr>
        <i/>
        <sz val="12"/>
        <color theme="1"/>
        <rFont val="Calibri"/>
        <family val="2"/>
      </rPr>
      <t>E</t>
    </r>
    <r>
      <rPr>
        <sz val="12"/>
        <color theme="1"/>
        <rFont val="Calibri"/>
        <family val="2"/>
      </rPr>
      <t xml:space="preserve"> for the datasets presnted in Figure 2A–E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</si>
</sst>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i/>
      <sz val="12"/>
      <color theme="1"/>
      <name val="Calibri"/>
      <family val="2"/>
    </font>
    <font>
      <i/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wrapText="1"/>
    </xf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76D9B-C0C1-FE43-95EA-5B1A65BE2EAC}">
  <dimension ref="A1:R26"/>
  <sheetViews>
    <sheetView tabSelected="1" workbookViewId="0">
      <selection activeCell="I29" sqref="I29"/>
    </sheetView>
  </sheetViews>
  <sheetFormatPr baseColWidth="10" defaultRowHeight="16" x14ac:dyDescent="0.2"/>
  <cols>
    <col min="1" max="1" width="11.83203125" customWidth="1"/>
  </cols>
  <sheetData>
    <row r="1" spans="1:18" x14ac:dyDescent="0.2">
      <c r="A1" s="9" t="s">
        <v>24</v>
      </c>
      <c r="B1" s="9"/>
      <c r="C1" s="9"/>
      <c r="D1" s="9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">
      <c r="A2" s="1" t="s">
        <v>26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">
      <c r="A3" s="1" t="s">
        <v>25</v>
      </c>
      <c r="B3" s="11"/>
      <c r="C3" s="11"/>
      <c r="D3" s="1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2">
      <c r="A4" s="11"/>
      <c r="B4" s="11"/>
      <c r="C4" s="11"/>
      <c r="D4" s="1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2">
      <c r="A5" s="1"/>
      <c r="B5" s="12" t="s">
        <v>22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"/>
      <c r="R5" s="1"/>
    </row>
    <row r="6" spans="1:18" x14ac:dyDescent="0.2">
      <c r="A6" s="1"/>
      <c r="B6" s="13" t="s">
        <v>13</v>
      </c>
      <c r="C6" s="13"/>
      <c r="D6" s="13"/>
      <c r="E6" s="13" t="s">
        <v>14</v>
      </c>
      <c r="F6" s="13"/>
      <c r="G6" s="13"/>
      <c r="H6" s="13"/>
      <c r="I6" s="13"/>
      <c r="J6" s="13"/>
      <c r="K6" s="13" t="s">
        <v>16</v>
      </c>
      <c r="L6" s="13"/>
      <c r="M6" s="13" t="s">
        <v>17</v>
      </c>
      <c r="N6" s="13"/>
      <c r="O6" s="14" t="s">
        <v>19</v>
      </c>
      <c r="P6" s="13"/>
      <c r="Q6" s="1"/>
      <c r="R6" s="1"/>
    </row>
    <row r="7" spans="1:18" x14ac:dyDescent="0.2">
      <c r="A7" s="1"/>
      <c r="B7" s="2" t="s">
        <v>0</v>
      </c>
      <c r="C7" s="2" t="s">
        <v>1</v>
      </c>
      <c r="D7" s="2" t="s">
        <v>2</v>
      </c>
      <c r="E7" s="2" t="s">
        <v>3</v>
      </c>
      <c r="F7" s="2" t="s">
        <v>4</v>
      </c>
      <c r="G7" s="2" t="s">
        <v>5</v>
      </c>
      <c r="H7" s="2" t="s">
        <v>6</v>
      </c>
      <c r="I7" s="2" t="s">
        <v>7</v>
      </c>
      <c r="J7" s="2" t="s">
        <v>12</v>
      </c>
      <c r="K7" s="2" t="s">
        <v>8</v>
      </c>
      <c r="L7" s="2" t="s">
        <v>15</v>
      </c>
      <c r="M7" s="2" t="s">
        <v>9</v>
      </c>
      <c r="N7" s="2" t="s">
        <v>10</v>
      </c>
      <c r="O7" s="3" t="s">
        <v>11</v>
      </c>
      <c r="P7" s="2" t="s">
        <v>18</v>
      </c>
      <c r="Q7" s="1"/>
      <c r="R7" s="1"/>
    </row>
    <row r="8" spans="1:18" x14ac:dyDescent="0.2">
      <c r="A8" s="1"/>
      <c r="B8" s="4">
        <v>0.83913677132999998</v>
      </c>
      <c r="C8" s="1">
        <v>0.90418208334000005</v>
      </c>
      <c r="D8" s="5">
        <v>1.0022533949849999</v>
      </c>
      <c r="E8" s="4">
        <v>0.91598490245999997</v>
      </c>
      <c r="F8" s="1">
        <v>1.3429330987999999</v>
      </c>
      <c r="G8" s="1">
        <v>0.90554611259999995</v>
      </c>
      <c r="H8" s="1">
        <v>1.3052484837</v>
      </c>
      <c r="I8" s="1">
        <v>0.71300338731000001</v>
      </c>
      <c r="J8" s="5">
        <v>1.0215841823</v>
      </c>
      <c r="K8" s="4">
        <v>1.52859108605</v>
      </c>
      <c r="L8" s="5">
        <v>2.4366879133000001</v>
      </c>
      <c r="M8" s="4">
        <v>1.2563869524</v>
      </c>
      <c r="N8" s="5">
        <v>1.57426897445</v>
      </c>
      <c r="O8" s="1">
        <v>0.66101074233000001</v>
      </c>
      <c r="P8" s="5">
        <v>0.74143494726000003</v>
      </c>
      <c r="Q8" s="1"/>
      <c r="R8" s="1"/>
    </row>
    <row r="9" spans="1:18" x14ac:dyDescent="0.2">
      <c r="A9" s="1"/>
      <c r="B9" s="4">
        <v>0.89260500727000003</v>
      </c>
      <c r="C9" s="1">
        <v>0.93105669637999999</v>
      </c>
      <c r="D9" s="5">
        <v>1.1726872327</v>
      </c>
      <c r="E9" s="4">
        <v>0.91539378759000001</v>
      </c>
      <c r="F9" s="1">
        <v>1.33227902935</v>
      </c>
      <c r="G9" s="1">
        <v>0.84321834156000008</v>
      </c>
      <c r="H9" s="1">
        <v>1.0564226670000001</v>
      </c>
      <c r="I9" s="1">
        <v>0.82081421838000002</v>
      </c>
      <c r="J9" s="5">
        <v>1.07501845845</v>
      </c>
      <c r="K9" s="4">
        <v>1.5299440962499999</v>
      </c>
      <c r="L9" s="5">
        <v>2.2507299614500003</v>
      </c>
      <c r="M9" s="4">
        <v>1.1918757706000001</v>
      </c>
      <c r="N9" s="5">
        <v>1.3577201826</v>
      </c>
      <c r="O9" s="1">
        <v>0.5446958366150001</v>
      </c>
      <c r="P9" s="5">
        <v>0.83579638062999995</v>
      </c>
      <c r="Q9" s="1"/>
      <c r="R9" s="1"/>
    </row>
    <row r="10" spans="1:18" x14ac:dyDescent="0.2">
      <c r="A10" s="1"/>
      <c r="B10" s="4">
        <v>0.89592213849000002</v>
      </c>
      <c r="C10" s="1">
        <v>0.96862735727000004</v>
      </c>
      <c r="D10" s="5">
        <v>1.2247386951000001</v>
      </c>
      <c r="E10" s="4">
        <v>0.97466537640999995</v>
      </c>
      <c r="F10" s="1">
        <v>1.3114385607000001</v>
      </c>
      <c r="G10" s="1">
        <v>0.88558500589</v>
      </c>
      <c r="H10" s="1">
        <v>1.1969452467499999</v>
      </c>
      <c r="I10" s="1">
        <v>0.92950176810999996</v>
      </c>
      <c r="J10" s="5">
        <v>1.0355792078999999</v>
      </c>
      <c r="K10" s="4">
        <v>1.5236819424000001</v>
      </c>
      <c r="L10" s="5">
        <v>2.15309324495</v>
      </c>
      <c r="M10" s="4">
        <v>1.1752103575500001</v>
      </c>
      <c r="N10" s="5">
        <v>1.2095673961</v>
      </c>
      <c r="O10" s="1">
        <v>0.75466650854999995</v>
      </c>
      <c r="P10" s="5">
        <v>0.86417347290000002</v>
      </c>
      <c r="Q10" s="1"/>
      <c r="R10" s="1"/>
    </row>
    <row r="11" spans="1:18" x14ac:dyDescent="0.2">
      <c r="A11" s="1"/>
      <c r="B11" s="4">
        <v>0.73283966176500004</v>
      </c>
      <c r="C11" s="1">
        <v>0.82129658124000005</v>
      </c>
      <c r="D11" s="5">
        <v>1.2439682384999999</v>
      </c>
      <c r="E11" s="4">
        <v>1.0616174506</v>
      </c>
      <c r="F11" s="1">
        <v>1.3251263044499999</v>
      </c>
      <c r="G11" s="1">
        <v>0.89937496915000004</v>
      </c>
      <c r="H11" s="1">
        <v>1.2021138689499999</v>
      </c>
      <c r="I11" s="1">
        <v>0.76376982995999998</v>
      </c>
      <c r="J11" s="5">
        <v>1.0907357098499999</v>
      </c>
      <c r="K11" s="4">
        <v>1.5336909170999999</v>
      </c>
      <c r="L11" s="5">
        <v>2.2301319594</v>
      </c>
      <c r="M11" s="4">
        <v>1.1440757988499999</v>
      </c>
      <c r="N11" s="5">
        <v>1.25581798015</v>
      </c>
      <c r="O11" s="1">
        <v>0.71183545541000004</v>
      </c>
      <c r="P11" s="5">
        <v>0.83643243732000006</v>
      </c>
      <c r="Q11" s="1"/>
      <c r="R11" s="1"/>
    </row>
    <row r="12" spans="1:18" x14ac:dyDescent="0.2">
      <c r="A12" s="1"/>
      <c r="B12" s="4">
        <v>0.80579155954000004</v>
      </c>
      <c r="C12" s="1">
        <v>0.93581889150999997</v>
      </c>
      <c r="D12" s="5">
        <v>1.0880888047999999</v>
      </c>
      <c r="E12" s="4">
        <v>0.79701361494</v>
      </c>
      <c r="F12" s="1">
        <v>1.2235807589499998</v>
      </c>
      <c r="G12" s="1">
        <v>0.90818628715000005</v>
      </c>
      <c r="H12" s="1">
        <v>1.334851821</v>
      </c>
      <c r="I12" s="1">
        <v>0.76921288977000002</v>
      </c>
      <c r="J12" s="5">
        <v>1.0811382292</v>
      </c>
      <c r="K12" s="4">
        <v>1.5371678637999999</v>
      </c>
      <c r="L12" s="5">
        <v>2.2523265995999999</v>
      </c>
      <c r="M12" s="4">
        <v>1.1079588792499999</v>
      </c>
      <c r="N12" s="5">
        <v>1.2185469924499999</v>
      </c>
      <c r="O12" s="1"/>
      <c r="P12" s="5"/>
      <c r="Q12" s="1"/>
      <c r="R12" s="1"/>
    </row>
    <row r="13" spans="1:18" x14ac:dyDescent="0.2">
      <c r="A13" s="1"/>
      <c r="B13" s="4">
        <v>0.88042378384499997</v>
      </c>
      <c r="C13" s="1">
        <v>1.0078376286999999</v>
      </c>
      <c r="D13" s="5">
        <v>1.15164633325</v>
      </c>
      <c r="E13" s="4">
        <v>1.0536256411</v>
      </c>
      <c r="F13" s="1"/>
      <c r="G13" s="1">
        <v>0.95712096939000002</v>
      </c>
      <c r="H13" s="1">
        <v>1.1398944314999999</v>
      </c>
      <c r="I13" s="1"/>
      <c r="J13" s="5">
        <v>1.105210542</v>
      </c>
      <c r="K13" s="4">
        <v>1.5249763924999999</v>
      </c>
      <c r="L13" s="5">
        <v>2.2662135550000002</v>
      </c>
      <c r="M13" s="4">
        <v>1.3005560765999999</v>
      </c>
      <c r="N13" s="5">
        <v>1.2785895541000001</v>
      </c>
      <c r="O13" s="1"/>
      <c r="P13" s="5"/>
      <c r="Q13" s="1"/>
      <c r="R13" s="1"/>
    </row>
    <row r="14" spans="1:18" x14ac:dyDescent="0.2">
      <c r="A14" s="1"/>
      <c r="B14" s="4">
        <v>0.75469135183000002</v>
      </c>
      <c r="C14" s="1">
        <v>0.90100421072000003</v>
      </c>
      <c r="D14" s="5">
        <v>1.1725197452999998</v>
      </c>
      <c r="E14" s="4">
        <v>0.93015224672500008</v>
      </c>
      <c r="F14" s="1"/>
      <c r="G14" s="1"/>
      <c r="H14" s="1">
        <v>1.2043464757</v>
      </c>
      <c r="I14" s="1"/>
      <c r="J14" s="5">
        <v>1.5208411214999999</v>
      </c>
      <c r="K14" s="4"/>
      <c r="L14" s="5"/>
      <c r="M14" s="4">
        <v>1.2336679664000001</v>
      </c>
      <c r="N14" s="5">
        <v>1.2446699577</v>
      </c>
      <c r="O14" s="1"/>
      <c r="P14" s="5"/>
      <c r="Q14" s="1"/>
      <c r="R14" s="1"/>
    </row>
    <row r="15" spans="1:18" x14ac:dyDescent="0.2">
      <c r="A15" s="1"/>
      <c r="B15" s="4"/>
      <c r="C15" s="1"/>
      <c r="D15" s="5"/>
      <c r="E15" s="4">
        <v>0.92508762899500008</v>
      </c>
      <c r="F15" s="1"/>
      <c r="G15" s="1"/>
      <c r="H15" s="1">
        <v>1.3566221145999999</v>
      </c>
      <c r="I15" s="1"/>
      <c r="J15" s="5">
        <v>1.3867304464000001</v>
      </c>
      <c r="K15" s="4"/>
      <c r="L15" s="5"/>
      <c r="M15" s="4">
        <v>1.2375806384999999</v>
      </c>
      <c r="N15" s="5">
        <v>1.3486378412</v>
      </c>
      <c r="O15" s="1"/>
      <c r="P15" s="5"/>
      <c r="Q15" s="1"/>
      <c r="R15" s="1"/>
    </row>
    <row r="16" spans="1:18" x14ac:dyDescent="0.2">
      <c r="A16" s="1"/>
      <c r="B16" s="4"/>
      <c r="C16" s="1"/>
      <c r="D16" s="5"/>
      <c r="E16" s="4"/>
      <c r="F16" s="1"/>
      <c r="G16" s="1"/>
      <c r="H16" s="1"/>
      <c r="I16" s="1"/>
      <c r="J16" s="5">
        <v>1.4413805706</v>
      </c>
      <c r="K16" s="4"/>
      <c r="L16" s="5"/>
      <c r="M16" s="4">
        <v>1.2117748616999999</v>
      </c>
      <c r="N16" s="5">
        <v>1.4058500225000001</v>
      </c>
      <c r="O16" s="1"/>
      <c r="P16" s="5"/>
      <c r="Q16" s="1"/>
      <c r="R16" s="1"/>
    </row>
    <row r="17" spans="1:18" x14ac:dyDescent="0.2">
      <c r="A17" s="1"/>
      <c r="B17" s="4"/>
      <c r="C17" s="1"/>
      <c r="D17" s="5"/>
      <c r="E17" s="4"/>
      <c r="F17" s="1"/>
      <c r="G17" s="1"/>
      <c r="H17" s="1"/>
      <c r="I17" s="1"/>
      <c r="J17" s="5">
        <v>1.5841963150999998</v>
      </c>
      <c r="K17" s="4"/>
      <c r="L17" s="5"/>
      <c r="M17" s="4">
        <v>1.2180589076500001</v>
      </c>
      <c r="N17" s="5">
        <v>1.32197020245</v>
      </c>
      <c r="O17" s="1"/>
      <c r="P17" s="5"/>
      <c r="Q17" s="1"/>
      <c r="R17" s="1"/>
    </row>
    <row r="18" spans="1:18" x14ac:dyDescent="0.2">
      <c r="A18" s="1"/>
      <c r="B18" s="4"/>
      <c r="C18" s="1"/>
      <c r="D18" s="5"/>
      <c r="E18" s="4"/>
      <c r="F18" s="1"/>
      <c r="G18" s="1"/>
      <c r="H18" s="1"/>
      <c r="I18" s="1"/>
      <c r="J18" s="5">
        <v>1.3776483820500001</v>
      </c>
      <c r="K18" s="4"/>
      <c r="L18" s="5"/>
      <c r="M18" s="4">
        <v>1.1661949315</v>
      </c>
      <c r="N18" s="5">
        <v>1.1884488227000001</v>
      </c>
      <c r="O18" s="1"/>
      <c r="P18" s="5"/>
      <c r="Q18" s="1"/>
      <c r="R18" s="1"/>
    </row>
    <row r="19" spans="1:18" x14ac:dyDescent="0.2">
      <c r="A19" s="1"/>
      <c r="B19" s="6"/>
      <c r="C19" s="7"/>
      <c r="D19" s="8"/>
      <c r="E19" s="6"/>
      <c r="F19" s="7"/>
      <c r="G19" s="7"/>
      <c r="H19" s="7"/>
      <c r="I19" s="7"/>
      <c r="J19" s="8">
        <v>1.3211820563000001</v>
      </c>
      <c r="K19" s="6"/>
      <c r="L19" s="8"/>
      <c r="M19" s="6">
        <v>1.1174165334999999</v>
      </c>
      <c r="N19" s="8">
        <v>1.1983205617000001</v>
      </c>
      <c r="O19" s="7"/>
      <c r="P19" s="8"/>
      <c r="Q19" s="1"/>
      <c r="R19" s="1"/>
    </row>
    <row r="20" spans="1:18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x14ac:dyDescent="0.2">
      <c r="A21" s="1" t="s">
        <v>20</v>
      </c>
      <c r="B21" s="1">
        <f>MEDIAN(B8:B14)</f>
        <v>0.83913677132999998</v>
      </c>
      <c r="C21" s="1">
        <f>MEDIAN(C8:C14)</f>
        <v>0.93105669637999999</v>
      </c>
      <c r="D21" s="1">
        <f>MEDIAN(D8:D14)</f>
        <v>1.1725197452999998</v>
      </c>
      <c r="E21" s="1">
        <f>MEDIAN(E8:E15)</f>
        <v>0.92761993786000008</v>
      </c>
      <c r="F21" s="1">
        <f>MEDIAN(F8:F12)</f>
        <v>1.3251263044499999</v>
      </c>
      <c r="G21" s="1">
        <f>MEDIAN(G8:G13)</f>
        <v>0.90246054087499994</v>
      </c>
      <c r="H21" s="1">
        <f>MEDIAN(H8:H15)</f>
        <v>1.2032301723250001</v>
      </c>
      <c r="I21" s="1">
        <f>MEDIAN(I8:I12)</f>
        <v>0.76921288977000002</v>
      </c>
      <c r="J21" s="1">
        <f t="shared" ref="J21:N21" si="0">MEDIAN(J8:J19)</f>
        <v>1.21319629915</v>
      </c>
      <c r="K21" s="1">
        <f>MEDIAN(K8:K13)</f>
        <v>1.52926759115</v>
      </c>
      <c r="L21" s="1">
        <f>MEDIAN(L8:L13)</f>
        <v>2.2515282805250001</v>
      </c>
      <c r="M21" s="1">
        <f t="shared" si="0"/>
        <v>1.2018253161499999</v>
      </c>
      <c r="N21" s="1">
        <f t="shared" si="0"/>
        <v>1.267203767125</v>
      </c>
      <c r="O21" s="1">
        <f>MEDIAN(O8:O11)</f>
        <v>0.68642309886999997</v>
      </c>
      <c r="P21" s="1">
        <f>MEDIAN(P8:P11)</f>
        <v>0.836114408975</v>
      </c>
      <c r="Q21" s="1"/>
      <c r="R21" s="1"/>
    </row>
    <row r="22" spans="1:18" x14ac:dyDescent="0.2">
      <c r="A22" s="1" t="s">
        <v>23</v>
      </c>
      <c r="B22" s="1" cm="1">
        <f t="array" ref="B22">MEDIAN(ABS(B8:B14-B$21))</f>
        <v>5.3468235940000053E-2</v>
      </c>
      <c r="C22" s="1" cm="1">
        <f t="array" ref="C22">MEDIAN(ABS(C8:C14-C$21))</f>
        <v>3.0052485659999961E-2</v>
      </c>
      <c r="D22" s="1" cm="1">
        <f t="array" ref="D22">MEDIAN(ABS(D8:D14-D$21))</f>
        <v>5.2218949800000303E-2</v>
      </c>
      <c r="E22" s="1" cm="1">
        <f t="array" ref="E22">MEDIAN(ABS(E8:E15-E$21))</f>
        <v>2.9635794409999971E-2</v>
      </c>
      <c r="F22" s="1" cm="1">
        <f t="array" ref="F22">MEDIAN(ABS(F8:F12-F$21))</f>
        <v>1.3687743749999814E-2</v>
      </c>
      <c r="G22" s="1" cm="1">
        <f t="array" ref="G22">MEDIAN(ABS(G8:G13-G$21))</f>
        <v>1.1300640630000025E-2</v>
      </c>
      <c r="H22" s="1" cm="1">
        <f t="array" ref="H22">MEDIAN(ABS(H8:H15-H$21))</f>
        <v>8.2677026100000051E-2</v>
      </c>
      <c r="I22" s="1" cm="1">
        <f t="array" ref="I22">MEDIAN(ABS(I8:I12-I$21))</f>
        <v>5.1601328609999997E-2</v>
      </c>
      <c r="J22" s="1" cm="1">
        <f t="array" ref="J22">MEDIAN(ABS(J8:J19-J$21))</f>
        <v>0.16899311507500003</v>
      </c>
      <c r="K22" s="1" cm="1">
        <f t="array" ref="K22">MEDIAN(ABS(K8:K13-K$21))</f>
        <v>4.3572622999999977E-3</v>
      </c>
      <c r="L22" s="1" cm="1">
        <f t="array" ref="L22">MEDIAN(ABS(L8:L13-L$21))</f>
        <v>1.8040797800000119E-2</v>
      </c>
      <c r="M22" s="1" cm="1">
        <f t="array" ref="M22">MEDIAN(ABS(M8:M19-M$21))</f>
        <v>3.5692853499999955E-2</v>
      </c>
      <c r="N22" s="1" cm="1">
        <f t="array" ref="N22">MEDIAN(ABS(N8:N19-N$21))</f>
        <v>6.3259788225000002E-2</v>
      </c>
      <c r="O22" s="1" cm="1">
        <f t="array" ref="O22">MEDIAN(ABS(O8:O11-O$21))</f>
        <v>4.6827883110000024E-2</v>
      </c>
      <c r="P22" s="1" cm="1">
        <f t="array" ref="P22">MEDIAN(ABS(P8:P11-P$21))</f>
        <v>1.4188546135000035E-2</v>
      </c>
      <c r="Q22" s="1"/>
      <c r="R22" s="1"/>
    </row>
    <row r="23" spans="1:18" x14ac:dyDescent="0.2">
      <c r="A23" s="10" t="s">
        <v>21</v>
      </c>
      <c r="B23" s="1">
        <f>COUNTA(B8:B19)</f>
        <v>7</v>
      </c>
      <c r="C23" s="1">
        <f t="shared" ref="C23:P23" si="1">COUNTA(C8:C19)</f>
        <v>7</v>
      </c>
      <c r="D23" s="1">
        <f t="shared" si="1"/>
        <v>7</v>
      </c>
      <c r="E23" s="1">
        <f t="shared" si="1"/>
        <v>8</v>
      </c>
      <c r="F23" s="1">
        <f t="shared" si="1"/>
        <v>5</v>
      </c>
      <c r="G23" s="1">
        <f t="shared" si="1"/>
        <v>6</v>
      </c>
      <c r="H23" s="1">
        <f t="shared" si="1"/>
        <v>8</v>
      </c>
      <c r="I23" s="1">
        <f t="shared" si="1"/>
        <v>5</v>
      </c>
      <c r="J23" s="1">
        <f t="shared" si="1"/>
        <v>12</v>
      </c>
      <c r="K23" s="1">
        <f t="shared" si="1"/>
        <v>6</v>
      </c>
      <c r="L23" s="1">
        <f t="shared" si="1"/>
        <v>6</v>
      </c>
      <c r="M23" s="1">
        <f t="shared" si="1"/>
        <v>12</v>
      </c>
      <c r="N23" s="1">
        <f t="shared" si="1"/>
        <v>12</v>
      </c>
      <c r="O23" s="1">
        <f t="shared" si="1"/>
        <v>4</v>
      </c>
      <c r="P23" s="1">
        <f t="shared" si="1"/>
        <v>4</v>
      </c>
      <c r="Q23" s="1"/>
      <c r="R23" s="1"/>
    </row>
    <row r="24" spans="1:18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</sheetData>
  <mergeCells count="6">
    <mergeCell ref="B5:P5"/>
    <mergeCell ref="B6:D6"/>
    <mergeCell ref="E6:J6"/>
    <mergeCell ref="K6:L6"/>
    <mergeCell ref="M6:N6"/>
    <mergeCell ref="O6:P6"/>
  </mergeCells>
  <pageMargins left="0.7" right="0.7" top="0.75" bottom="0.75" header="0.3" footer="0.3"/>
  <ignoredErrors>
    <ignoredError sqref="G21:G22 H21:H2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Fig2A-E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Urbanska</dc:creator>
  <cp:lastModifiedBy>Marta Urbanska</cp:lastModifiedBy>
  <dcterms:created xsi:type="dcterms:W3CDTF">2024-12-23T19:51:39Z</dcterms:created>
  <dcterms:modified xsi:type="dcterms:W3CDTF">2025-01-08T16:11:40Z</dcterms:modified>
</cp:coreProperties>
</file>