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ke Scholz\Desktop\"/>
    </mc:Choice>
  </mc:AlternateContent>
  <xr:revisionPtr revIDLastSave="0" documentId="13_ncr:1_{5BEC782E-7D5E-4BF7-836D-396AC20EE398}" xr6:coauthVersionLast="36" xr6:coauthVersionMax="36" xr10:uidLastSave="{00000000-0000-0000-0000-000000000000}"/>
  <bookViews>
    <workbookView xWindow="0" yWindow="0" windowWidth="28740" windowHeight="12045" xr2:uid="{CAEB1508-7336-4641-9A02-67BFBD8910C8}"/>
  </bookViews>
  <sheets>
    <sheet name="Figure 1 raw data" sheetId="1" r:id="rId1"/>
    <sheet name="Sensory acuity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17" i="1" l="1"/>
  <c r="R117" i="1"/>
  <c r="X117" i="1" s="1"/>
  <c r="V116" i="1"/>
  <c r="R116" i="1"/>
  <c r="X116" i="1" s="1"/>
  <c r="I116" i="1"/>
  <c r="E116" i="1"/>
  <c r="K116" i="1" s="1"/>
  <c r="V115" i="1"/>
  <c r="R115" i="1"/>
  <c r="X115" i="1" s="1"/>
  <c r="I115" i="1"/>
  <c r="E115" i="1"/>
  <c r="K115" i="1" s="1"/>
  <c r="V114" i="1"/>
  <c r="R114" i="1"/>
  <c r="X114" i="1" s="1"/>
  <c r="I114" i="1"/>
  <c r="E114" i="1"/>
  <c r="K114" i="1" s="1"/>
  <c r="V113" i="1"/>
  <c r="R113" i="1"/>
  <c r="X113" i="1" s="1"/>
  <c r="I113" i="1"/>
  <c r="E113" i="1"/>
  <c r="K113" i="1" s="1"/>
  <c r="V112" i="1"/>
  <c r="R112" i="1"/>
  <c r="X112" i="1" s="1"/>
  <c r="I112" i="1"/>
  <c r="K112" i="1" s="1"/>
  <c r="E112" i="1"/>
  <c r="V111" i="1"/>
  <c r="R111" i="1"/>
  <c r="X111" i="1" s="1"/>
  <c r="I111" i="1"/>
  <c r="E111" i="1"/>
  <c r="K111" i="1" s="1"/>
  <c r="V110" i="1"/>
  <c r="R110" i="1"/>
  <c r="X110" i="1" s="1"/>
  <c r="I110" i="1"/>
  <c r="E110" i="1"/>
  <c r="K110" i="1" s="1"/>
  <c r="V109" i="1"/>
  <c r="R109" i="1"/>
  <c r="X109" i="1" s="1"/>
  <c r="I109" i="1"/>
  <c r="E109" i="1"/>
  <c r="K109" i="1" s="1"/>
  <c r="V108" i="1"/>
  <c r="R108" i="1"/>
  <c r="X108" i="1" s="1"/>
  <c r="I108" i="1"/>
  <c r="K108" i="1" s="1"/>
  <c r="E108" i="1"/>
  <c r="V107" i="1"/>
  <c r="R107" i="1"/>
  <c r="X107" i="1" s="1"/>
  <c r="I107" i="1"/>
  <c r="E107" i="1"/>
  <c r="K107" i="1" s="1"/>
  <c r="X106" i="1"/>
  <c r="V106" i="1"/>
  <c r="R106" i="1"/>
  <c r="I106" i="1"/>
  <c r="E106" i="1"/>
  <c r="K106" i="1" s="1"/>
  <c r="V105" i="1"/>
  <c r="R105" i="1"/>
  <c r="X105" i="1" s="1"/>
  <c r="I105" i="1"/>
  <c r="E105" i="1"/>
  <c r="K105" i="1" s="1"/>
  <c r="V104" i="1"/>
  <c r="R104" i="1"/>
  <c r="X104" i="1" s="1"/>
  <c r="I104" i="1"/>
  <c r="E104" i="1"/>
  <c r="K104" i="1" s="1"/>
  <c r="V103" i="1"/>
  <c r="R103" i="1"/>
  <c r="X103" i="1" s="1"/>
  <c r="I103" i="1"/>
  <c r="E103" i="1"/>
  <c r="K103" i="1" s="1"/>
  <c r="X97" i="1"/>
  <c r="V97" i="1"/>
  <c r="R97" i="1"/>
  <c r="V96" i="1"/>
  <c r="R96" i="1"/>
  <c r="X96" i="1" s="1"/>
  <c r="V95" i="1"/>
  <c r="R95" i="1"/>
  <c r="X95" i="1" s="1"/>
  <c r="V94" i="1"/>
  <c r="R94" i="1"/>
  <c r="X94" i="1" s="1"/>
  <c r="I94" i="1"/>
  <c r="E94" i="1"/>
  <c r="K94" i="1" s="1"/>
  <c r="V93" i="1"/>
  <c r="R93" i="1"/>
  <c r="X93" i="1" s="1"/>
  <c r="I93" i="1"/>
  <c r="E93" i="1"/>
  <c r="K93" i="1" s="1"/>
  <c r="V92" i="1"/>
  <c r="R92" i="1"/>
  <c r="X92" i="1" s="1"/>
  <c r="I92" i="1"/>
  <c r="E92" i="1"/>
  <c r="K92" i="1" s="1"/>
  <c r="V91" i="1"/>
  <c r="R91" i="1"/>
  <c r="X91" i="1" s="1"/>
  <c r="I91" i="1"/>
  <c r="E91" i="1"/>
  <c r="K91" i="1" s="1"/>
  <c r="V90" i="1"/>
  <c r="R90" i="1"/>
  <c r="X90" i="1" s="1"/>
  <c r="I90" i="1"/>
  <c r="E90" i="1"/>
  <c r="K90" i="1" s="1"/>
  <c r="V89" i="1"/>
  <c r="X89" i="1" s="1"/>
  <c r="R89" i="1"/>
  <c r="I89" i="1"/>
  <c r="E89" i="1"/>
  <c r="K89" i="1" s="1"/>
  <c r="V88" i="1"/>
  <c r="R88" i="1"/>
  <c r="X88" i="1" s="1"/>
  <c r="I88" i="1"/>
  <c r="E88" i="1"/>
  <c r="K88" i="1" s="1"/>
  <c r="V87" i="1"/>
  <c r="R87" i="1"/>
  <c r="X87" i="1" s="1"/>
  <c r="I87" i="1"/>
  <c r="E87" i="1"/>
  <c r="K87" i="1" s="1"/>
  <c r="V86" i="1"/>
  <c r="R86" i="1"/>
  <c r="X86" i="1" s="1"/>
  <c r="I86" i="1"/>
  <c r="E86" i="1"/>
  <c r="K86" i="1" s="1"/>
  <c r="V85" i="1"/>
  <c r="X85" i="1" s="1"/>
  <c r="R85" i="1"/>
  <c r="I85" i="1"/>
  <c r="E85" i="1"/>
  <c r="K85" i="1" s="1"/>
  <c r="V84" i="1"/>
  <c r="R84" i="1"/>
  <c r="X84" i="1" s="1"/>
  <c r="K84" i="1"/>
  <c r="I84" i="1"/>
  <c r="E84" i="1"/>
  <c r="V83" i="1"/>
  <c r="R83" i="1"/>
  <c r="X83" i="1" s="1"/>
  <c r="I83" i="1"/>
  <c r="E83" i="1"/>
  <c r="K83" i="1" s="1"/>
  <c r="V82" i="1"/>
  <c r="R82" i="1"/>
  <c r="X82" i="1" s="1"/>
  <c r="I82" i="1"/>
  <c r="E82" i="1"/>
  <c r="K82" i="1" s="1"/>
  <c r="V81" i="1"/>
  <c r="R81" i="1"/>
  <c r="X81" i="1" s="1"/>
  <c r="I81" i="1"/>
  <c r="E81" i="1"/>
  <c r="K81" i="1" s="1"/>
  <c r="V71" i="1"/>
  <c r="R71" i="1"/>
  <c r="X71" i="1" s="1"/>
  <c r="K71" i="1"/>
  <c r="I71" i="1"/>
  <c r="E71" i="1"/>
  <c r="V70" i="1"/>
  <c r="R70" i="1"/>
  <c r="X70" i="1" s="1"/>
  <c r="I70" i="1"/>
  <c r="E70" i="1"/>
  <c r="K70" i="1" s="1"/>
  <c r="V69" i="1"/>
  <c r="R69" i="1"/>
  <c r="X69" i="1" s="1"/>
  <c r="I69" i="1"/>
  <c r="E69" i="1"/>
  <c r="K69" i="1" s="1"/>
  <c r="V68" i="1"/>
  <c r="R68" i="1"/>
  <c r="X68" i="1" s="1"/>
  <c r="I68" i="1"/>
  <c r="E68" i="1"/>
  <c r="K68" i="1" s="1"/>
  <c r="V67" i="1"/>
  <c r="R67" i="1"/>
  <c r="X67" i="1" s="1"/>
  <c r="I67" i="1"/>
  <c r="E67" i="1"/>
  <c r="K67" i="1" s="1"/>
  <c r="V66" i="1"/>
  <c r="R66" i="1"/>
  <c r="X66" i="1" s="1"/>
  <c r="I66" i="1"/>
  <c r="E66" i="1"/>
  <c r="K66" i="1" s="1"/>
  <c r="V65" i="1"/>
  <c r="R65" i="1"/>
  <c r="X65" i="1" s="1"/>
  <c r="I65" i="1"/>
  <c r="E65" i="1"/>
  <c r="K65" i="1" s="1"/>
  <c r="V64" i="1"/>
  <c r="X64" i="1" s="1"/>
  <c r="R64" i="1"/>
  <c r="I64" i="1"/>
  <c r="E64" i="1"/>
  <c r="K64" i="1" s="1"/>
  <c r="V63" i="1"/>
  <c r="R63" i="1"/>
  <c r="X63" i="1" s="1"/>
  <c r="I63" i="1"/>
  <c r="E63" i="1"/>
  <c r="K63" i="1" s="1"/>
  <c r="V62" i="1"/>
  <c r="R62" i="1"/>
  <c r="X62" i="1" s="1"/>
  <c r="I62" i="1"/>
  <c r="E62" i="1"/>
  <c r="K62" i="1" s="1"/>
  <c r="V57" i="1"/>
  <c r="R57" i="1"/>
  <c r="X57" i="1" s="1"/>
  <c r="I57" i="1"/>
  <c r="E57" i="1"/>
  <c r="K57" i="1" s="1"/>
  <c r="V56" i="1"/>
  <c r="X56" i="1" s="1"/>
  <c r="R56" i="1"/>
  <c r="I56" i="1"/>
  <c r="E56" i="1"/>
  <c r="K56" i="1" s="1"/>
  <c r="V55" i="1"/>
  <c r="R55" i="1"/>
  <c r="X55" i="1" s="1"/>
  <c r="K55" i="1"/>
  <c r="I55" i="1"/>
  <c r="E55" i="1"/>
  <c r="V54" i="1"/>
  <c r="R54" i="1"/>
  <c r="X54" i="1" s="1"/>
  <c r="I54" i="1"/>
  <c r="E54" i="1"/>
  <c r="K54" i="1" s="1"/>
  <c r="V53" i="1"/>
  <c r="R53" i="1"/>
  <c r="X53" i="1" s="1"/>
  <c r="I53" i="1"/>
  <c r="E53" i="1"/>
  <c r="K53" i="1" s="1"/>
  <c r="V52" i="1"/>
  <c r="R52" i="1"/>
  <c r="X52" i="1" s="1"/>
  <c r="I52" i="1"/>
  <c r="E52" i="1"/>
  <c r="K52" i="1" s="1"/>
  <c r="V51" i="1"/>
  <c r="R51" i="1"/>
  <c r="X51" i="1" s="1"/>
  <c r="K51" i="1"/>
  <c r="I51" i="1"/>
  <c r="E51" i="1"/>
  <c r="V50" i="1"/>
  <c r="R50" i="1"/>
  <c r="X50" i="1" s="1"/>
  <c r="I50" i="1"/>
  <c r="E50" i="1"/>
  <c r="K50" i="1" s="1"/>
  <c r="V49" i="1"/>
  <c r="R49" i="1"/>
  <c r="X49" i="1" s="1"/>
  <c r="I49" i="1"/>
  <c r="E49" i="1"/>
  <c r="K49" i="1" s="1"/>
  <c r="V38" i="1"/>
  <c r="R38" i="1"/>
  <c r="X38" i="1" s="1"/>
  <c r="I38" i="1"/>
  <c r="E38" i="1"/>
  <c r="K38" i="1" s="1"/>
  <c r="V37" i="1"/>
  <c r="R37" i="1"/>
  <c r="X37" i="1" s="1"/>
  <c r="I37" i="1"/>
  <c r="E37" i="1"/>
  <c r="K37" i="1" s="1"/>
  <c r="V36" i="1"/>
  <c r="R36" i="1"/>
  <c r="X36" i="1" s="1"/>
  <c r="I36" i="1"/>
  <c r="E36" i="1"/>
  <c r="K36" i="1" s="1"/>
  <c r="V35" i="1"/>
  <c r="R35" i="1"/>
  <c r="X35" i="1" s="1"/>
  <c r="I35" i="1"/>
  <c r="E35" i="1"/>
  <c r="K35" i="1" s="1"/>
  <c r="V34" i="1"/>
  <c r="X34" i="1" s="1"/>
  <c r="R34" i="1"/>
  <c r="I34" i="1"/>
  <c r="E34" i="1"/>
  <c r="K34" i="1" s="1"/>
  <c r="V33" i="1"/>
  <c r="R33" i="1"/>
  <c r="X33" i="1" s="1"/>
  <c r="I33" i="1"/>
  <c r="E33" i="1"/>
  <c r="K33" i="1" s="1"/>
  <c r="V32" i="1"/>
  <c r="R32" i="1"/>
  <c r="X32" i="1" s="1"/>
  <c r="I32" i="1"/>
  <c r="E32" i="1"/>
  <c r="K32" i="1" s="1"/>
  <c r="V31" i="1"/>
  <c r="R31" i="1"/>
  <c r="X31" i="1" s="1"/>
  <c r="I31" i="1"/>
  <c r="E31" i="1"/>
  <c r="K31" i="1" s="1"/>
  <c r="V30" i="1"/>
  <c r="X30" i="1" s="1"/>
  <c r="R30" i="1"/>
  <c r="I30" i="1"/>
  <c r="E30" i="1"/>
  <c r="K30" i="1" s="1"/>
  <c r="V29" i="1"/>
  <c r="R29" i="1"/>
  <c r="X29" i="1" s="1"/>
  <c r="K29" i="1"/>
  <c r="I29" i="1"/>
  <c r="E29" i="1"/>
  <c r="V28" i="1"/>
  <c r="R28" i="1"/>
  <c r="X28" i="1" s="1"/>
  <c r="I28" i="1"/>
  <c r="E28" i="1"/>
  <c r="K28" i="1" s="1"/>
  <c r="V27" i="1"/>
  <c r="R27" i="1"/>
  <c r="X27" i="1" s="1"/>
  <c r="I27" i="1"/>
  <c r="E27" i="1"/>
  <c r="K27" i="1" s="1"/>
  <c r="V26" i="1"/>
  <c r="R26" i="1"/>
  <c r="X26" i="1" s="1"/>
  <c r="I26" i="1"/>
  <c r="E26" i="1"/>
  <c r="K26" i="1" s="1"/>
  <c r="V21" i="1"/>
  <c r="R21" i="1"/>
  <c r="X21" i="1" s="1"/>
  <c r="K21" i="1"/>
  <c r="I21" i="1"/>
  <c r="E21" i="1"/>
  <c r="V20" i="1"/>
  <c r="R20" i="1"/>
  <c r="X20" i="1" s="1"/>
  <c r="K20" i="1"/>
  <c r="I20" i="1"/>
  <c r="E20" i="1"/>
  <c r="V19" i="1"/>
  <c r="R19" i="1"/>
  <c r="X19" i="1" s="1"/>
  <c r="I19" i="1"/>
  <c r="E19" i="1"/>
  <c r="K19" i="1" s="1"/>
  <c r="V18" i="1"/>
  <c r="R18" i="1"/>
  <c r="X18" i="1" s="1"/>
  <c r="I18" i="1"/>
  <c r="E18" i="1"/>
  <c r="K18" i="1" s="1"/>
  <c r="V17" i="1"/>
  <c r="R17" i="1"/>
  <c r="X17" i="1" s="1"/>
  <c r="I17" i="1"/>
  <c r="E17" i="1"/>
  <c r="K17" i="1" s="1"/>
  <c r="V16" i="1"/>
  <c r="R16" i="1"/>
  <c r="X16" i="1" s="1"/>
  <c r="I16" i="1"/>
  <c r="E16" i="1"/>
  <c r="K16" i="1" s="1"/>
  <c r="V15" i="1"/>
  <c r="R15" i="1"/>
  <c r="X15" i="1" s="1"/>
  <c r="I15" i="1"/>
  <c r="E15" i="1"/>
  <c r="K15" i="1" s="1"/>
  <c r="V14" i="1"/>
  <c r="X14" i="1" s="1"/>
  <c r="R14" i="1"/>
  <c r="I14" i="1"/>
  <c r="E14" i="1"/>
  <c r="K14" i="1" s="1"/>
  <c r="V13" i="1"/>
  <c r="R13" i="1"/>
  <c r="X13" i="1" s="1"/>
  <c r="I13" i="1"/>
  <c r="E13" i="1"/>
  <c r="K13" i="1" s="1"/>
  <c r="V12" i="1"/>
  <c r="R12" i="1"/>
  <c r="X12" i="1" s="1"/>
  <c r="I12" i="1"/>
  <c r="E12" i="1"/>
  <c r="K12" i="1" s="1"/>
  <c r="V11" i="1"/>
  <c r="R11" i="1"/>
  <c r="X11" i="1" s="1"/>
  <c r="I11" i="1"/>
  <c r="E11" i="1"/>
  <c r="K11" i="1" s="1"/>
  <c r="V10" i="1"/>
  <c r="X10" i="1" s="1"/>
  <c r="R10" i="1"/>
  <c r="I10" i="1"/>
  <c r="E10" i="1"/>
  <c r="K10" i="1" s="1"/>
  <c r="V9" i="1"/>
  <c r="R9" i="1"/>
  <c r="X9" i="1" s="1"/>
  <c r="K9" i="1"/>
  <c r="I9" i="1"/>
  <c r="E9" i="1"/>
  <c r="V8" i="1"/>
  <c r="R8" i="1"/>
  <c r="X8" i="1" s="1"/>
  <c r="I8" i="1"/>
  <c r="E8" i="1"/>
  <c r="K8" i="1" s="1"/>
</calcChain>
</file>

<file path=xl/sharedStrings.xml><?xml version="1.0" encoding="utf-8"?>
<sst xmlns="http://schemas.openxmlformats.org/spreadsheetml/2006/main" count="535" uniqueCount="65">
  <si>
    <t>Figure 1B</t>
  </si>
  <si>
    <t>Training</t>
  </si>
  <si>
    <t>Test</t>
  </si>
  <si>
    <t>STM</t>
  </si>
  <si>
    <t>2 min</t>
  </si>
  <si>
    <t>2M sucrose</t>
  </si>
  <si>
    <t>Reinforced</t>
  </si>
  <si>
    <t>Genotype</t>
  </si>
  <si>
    <t xml:space="preserve">Starvation </t>
  </si>
  <si>
    <t>3OCT</t>
  </si>
  <si>
    <t>MCH</t>
  </si>
  <si>
    <t>AI</t>
  </si>
  <si>
    <t>LI</t>
  </si>
  <si>
    <r>
      <rPr>
        <i/>
        <sz val="11"/>
        <color theme="1"/>
        <rFont val="Calibri"/>
        <family val="2"/>
        <scheme val="minor"/>
      </rPr>
      <t>w</t>
    </r>
    <r>
      <rPr>
        <i/>
        <vertAlign val="superscript"/>
        <sz val="11"/>
        <color theme="1"/>
        <rFont val="Calibri"/>
        <family val="2"/>
        <scheme val="minor"/>
      </rPr>
      <t>1118</t>
    </r>
  </si>
  <si>
    <t>16 h</t>
  </si>
  <si>
    <r>
      <t>w</t>
    </r>
    <r>
      <rPr>
        <i/>
        <vertAlign val="superscript"/>
        <sz val="11"/>
        <color theme="1"/>
        <rFont val="Calibri"/>
        <family val="2"/>
        <scheme val="minor"/>
      </rPr>
      <t>1118</t>
    </r>
  </si>
  <si>
    <t>40 h</t>
  </si>
  <si>
    <t>Starvation time</t>
  </si>
  <si>
    <r>
      <t>Tßh</t>
    </r>
    <r>
      <rPr>
        <i/>
        <vertAlign val="superscript"/>
        <sz val="11"/>
        <color theme="1"/>
        <rFont val="Calibri"/>
        <family val="2"/>
        <scheme val="minor"/>
      </rPr>
      <t>nM18</t>
    </r>
  </si>
  <si>
    <t>6 h</t>
  </si>
  <si>
    <t>24 h</t>
  </si>
  <si>
    <t>Sensory perception</t>
  </si>
  <si>
    <t>Treatment</t>
  </si>
  <si>
    <t>3-Oct [1:100]</t>
  </si>
  <si>
    <t>MCH [1:80]</t>
  </si>
  <si>
    <t>Balance</t>
  </si>
  <si>
    <t>Sucrose preference 0.15 M</t>
  </si>
  <si>
    <t>Sucrose preference 2 M</t>
  </si>
  <si>
    <t>N</t>
  </si>
  <si>
    <r>
      <t>w</t>
    </r>
    <r>
      <rPr>
        <i/>
        <vertAlign val="superscript"/>
        <sz val="14"/>
        <color theme="1"/>
        <rFont val="Arial"/>
        <family val="2"/>
      </rPr>
      <t>1118</t>
    </r>
  </si>
  <si>
    <t>16 h starved</t>
  </si>
  <si>
    <r>
      <t>-0.35 ± 0.09</t>
    </r>
    <r>
      <rPr>
        <vertAlign val="superscript"/>
        <sz val="14"/>
        <color theme="1"/>
        <rFont val="Arial"/>
        <family val="2"/>
      </rPr>
      <t>a</t>
    </r>
  </si>
  <si>
    <r>
      <t>-0.30 ± 0.08</t>
    </r>
    <r>
      <rPr>
        <vertAlign val="superscript"/>
        <sz val="14"/>
        <color theme="1"/>
        <rFont val="Arial"/>
        <family val="2"/>
      </rPr>
      <t>a</t>
    </r>
  </si>
  <si>
    <t>-0.07 ± 0.06</t>
  </si>
  <si>
    <r>
      <t>0.35 ± 0.09</t>
    </r>
    <r>
      <rPr>
        <vertAlign val="superscript"/>
        <sz val="14"/>
        <color theme="1"/>
        <rFont val="Arial"/>
        <family val="2"/>
      </rPr>
      <t>a</t>
    </r>
  </si>
  <si>
    <r>
      <t>0.31 ± 0.06</t>
    </r>
    <r>
      <rPr>
        <vertAlign val="superscript"/>
        <sz val="14"/>
        <color theme="1"/>
        <rFont val="Arial"/>
        <family val="2"/>
      </rPr>
      <t>a</t>
    </r>
  </si>
  <si>
    <t>6 - 15</t>
  </si>
  <si>
    <r>
      <t>Tβh</t>
    </r>
    <r>
      <rPr>
        <i/>
        <vertAlign val="superscript"/>
        <sz val="14"/>
        <color theme="1"/>
        <rFont val="Arial"/>
        <family val="2"/>
      </rPr>
      <t>nM18</t>
    </r>
  </si>
  <si>
    <r>
      <t>-0.65 ± 0.04</t>
    </r>
    <r>
      <rPr>
        <vertAlign val="superscript"/>
        <sz val="14"/>
        <color theme="1"/>
        <rFont val="Arial"/>
        <family val="2"/>
      </rPr>
      <t>a</t>
    </r>
  </si>
  <si>
    <r>
      <t>-0.68 ± 0.06</t>
    </r>
    <r>
      <rPr>
        <vertAlign val="superscript"/>
        <sz val="14"/>
        <color theme="1"/>
        <rFont val="Arial"/>
        <family val="2"/>
      </rPr>
      <t>a</t>
    </r>
  </si>
  <si>
    <t>0.08 ± 0.16</t>
  </si>
  <si>
    <r>
      <t>0.21 ± 0.05</t>
    </r>
    <r>
      <rPr>
        <vertAlign val="superscript"/>
        <sz val="14"/>
        <color theme="1"/>
        <rFont val="Arial"/>
        <family val="2"/>
      </rPr>
      <t>a</t>
    </r>
  </si>
  <si>
    <r>
      <t>0.31 ± 0.07</t>
    </r>
    <r>
      <rPr>
        <vertAlign val="superscript"/>
        <sz val="14"/>
        <color theme="1"/>
        <rFont val="Arial"/>
        <family val="2"/>
      </rPr>
      <t>a</t>
    </r>
  </si>
  <si>
    <t xml:space="preserve"> 6 - 10</t>
  </si>
  <si>
    <t>40 h starved</t>
  </si>
  <si>
    <r>
      <t>-0.58 ± 0.10</t>
    </r>
    <r>
      <rPr>
        <vertAlign val="superscript"/>
        <sz val="14"/>
        <color theme="1"/>
        <rFont val="Arial"/>
        <family val="2"/>
      </rPr>
      <t>a</t>
    </r>
  </si>
  <si>
    <r>
      <t>-0.37 ± 0.15</t>
    </r>
    <r>
      <rPr>
        <vertAlign val="superscript"/>
        <sz val="14"/>
        <color theme="1"/>
        <rFont val="Arial"/>
        <family val="2"/>
      </rPr>
      <t>a</t>
    </r>
  </si>
  <si>
    <t>0.03 ± 0.15</t>
  </si>
  <si>
    <r>
      <t>0.29 ± 0.06</t>
    </r>
    <r>
      <rPr>
        <vertAlign val="superscript"/>
        <sz val="14"/>
        <color theme="1"/>
        <rFont val="Arial"/>
        <family val="2"/>
      </rPr>
      <t>a</t>
    </r>
  </si>
  <si>
    <r>
      <t>0.36 ± 0.1</t>
    </r>
    <r>
      <rPr>
        <vertAlign val="superscript"/>
        <sz val="14"/>
        <color theme="1"/>
        <rFont val="Arial"/>
        <family val="2"/>
      </rPr>
      <t>a</t>
    </r>
  </si>
  <si>
    <r>
      <t>-0.32 ± 0.08</t>
    </r>
    <r>
      <rPr>
        <vertAlign val="superscript"/>
        <sz val="14"/>
        <color theme="1"/>
        <rFont val="Arial"/>
        <family val="2"/>
      </rPr>
      <t>a</t>
    </r>
  </si>
  <si>
    <r>
      <t>-0.36 ± 0.08</t>
    </r>
    <r>
      <rPr>
        <vertAlign val="superscript"/>
        <sz val="14"/>
        <color theme="1"/>
        <rFont val="Arial"/>
        <family val="2"/>
      </rPr>
      <t>a</t>
    </r>
  </si>
  <si>
    <t>-0.06 ± 0.12</t>
  </si>
  <si>
    <r>
      <t>0.23 ± 0.05</t>
    </r>
    <r>
      <rPr>
        <vertAlign val="superscript"/>
        <sz val="14"/>
        <color theme="1"/>
        <rFont val="Arial"/>
        <family val="2"/>
      </rPr>
      <t>a</t>
    </r>
  </si>
  <si>
    <r>
      <t>0.17 ± 0.04</t>
    </r>
    <r>
      <rPr>
        <vertAlign val="superscript"/>
        <sz val="14"/>
        <color theme="1"/>
        <rFont val="Arial"/>
        <family val="2"/>
      </rPr>
      <t>a</t>
    </r>
  </si>
  <si>
    <t>8 - 9</t>
  </si>
  <si>
    <t>Sucrose Intake</t>
  </si>
  <si>
    <t>Sucrose Intake 2M</t>
  </si>
  <si>
    <t>0.63 ± 0.05</t>
  </si>
  <si>
    <t>11</t>
  </si>
  <si>
    <t>0.72 ± 0.04</t>
  </si>
  <si>
    <t>0.52 ± 0.08</t>
  </si>
  <si>
    <t>0.66 ± 0.07</t>
  </si>
  <si>
    <t>12</t>
  </si>
  <si>
    <r>
      <rPr>
        <vertAlign val="superscript"/>
        <sz val="14"/>
        <color theme="1"/>
        <rFont val="Arial"/>
        <family val="2"/>
      </rPr>
      <t>a</t>
    </r>
    <r>
      <rPr>
        <sz val="14"/>
        <color theme="1"/>
        <rFont val="Arial"/>
        <family val="2"/>
      </rPr>
      <t xml:space="preserve"> difference from random choice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</si>
</sst>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i/>
      <sz val="14"/>
      <color theme="1"/>
      <name val="Arial"/>
      <family val="2"/>
    </font>
    <font>
      <i/>
      <vertAlign val="superscript"/>
      <sz val="14"/>
      <color theme="1"/>
      <name val="Arial"/>
      <family val="2"/>
    </font>
    <font>
      <sz val="14"/>
      <color theme="1"/>
      <name val="Arial"/>
      <family val="2"/>
    </font>
    <font>
      <vertAlign val="superscript"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3" fillId="0" borderId="0" xfId="0" applyFont="1" applyFill="1" applyBorder="1"/>
    <xf numFmtId="0" fontId="5" fillId="0" borderId="0" xfId="0" applyFont="1" applyBorder="1"/>
    <xf numFmtId="0" fontId="0" fillId="0" borderId="0" xfId="0" applyFill="1"/>
    <xf numFmtId="0" fontId="3" fillId="0" borderId="0" xfId="0" applyFont="1" applyFill="1"/>
    <xf numFmtId="0" fontId="1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6" fillId="0" borderId="0" xfId="0" applyFont="1" applyBorder="1"/>
    <xf numFmtId="0" fontId="0" fillId="0" borderId="0" xfId="0" applyFont="1" applyFill="1" applyBorder="1" applyAlignment="1">
      <alignment horizontal="center"/>
    </xf>
    <xf numFmtId="164" fontId="1" fillId="0" borderId="0" xfId="0" applyNumberFormat="1" applyFont="1" applyBorder="1"/>
    <xf numFmtId="0" fontId="1" fillId="0" borderId="0" xfId="0" applyFont="1" applyBorder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0" applyFont="1"/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" fontId="11" fillId="0" borderId="2" xfId="0" quotePrefix="1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0" fontId="11" fillId="0" borderId="3" xfId="0" quotePrefix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/>
    </xf>
    <xf numFmtId="16" fontId="11" fillId="0" borderId="3" xfId="0" quotePrefix="1" applyNumberFormat="1" applyFont="1" applyBorder="1" applyAlignment="1">
      <alignment horizontal="center"/>
    </xf>
    <xf numFmtId="0" fontId="11" fillId="0" borderId="0" xfId="0" applyFont="1" applyFill="1" applyBorder="1" applyAlignment="1"/>
    <xf numFmtId="2" fontId="11" fillId="0" borderId="0" xfId="0" quotePrefix="1" applyNumberFormat="1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16" fontId="11" fillId="0" borderId="0" xfId="0" quotePrefix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E85E1-40BA-423F-AABB-C59CF369D6C9}">
  <dimension ref="A1:BU197"/>
  <sheetViews>
    <sheetView tabSelected="1" workbookViewId="0">
      <selection activeCell="F28" sqref="F28"/>
    </sheetView>
  </sheetViews>
  <sheetFormatPr baseColWidth="10" defaultRowHeight="15" x14ac:dyDescent="0.25"/>
  <cols>
    <col min="1" max="1" width="10.140625" bestFit="1" customWidth="1"/>
    <col min="2" max="2" width="11.28515625" bestFit="1" customWidth="1"/>
    <col min="4" max="4" width="10.85546875" bestFit="1" customWidth="1"/>
    <col min="5" max="5" width="7.28515625" bestFit="1" customWidth="1"/>
    <col min="6" max="6" width="12.7109375" bestFit="1" customWidth="1"/>
    <col min="7" max="7" width="6.140625" bestFit="1" customWidth="1"/>
    <col min="8" max="9" width="10.85546875" bestFit="1" customWidth="1"/>
    <col min="11" max="11" width="6.28515625" bestFit="1" customWidth="1"/>
    <col min="14" max="14" width="10.140625" bestFit="1" customWidth="1"/>
    <col min="15" max="15" width="15.28515625" bestFit="1" customWidth="1"/>
    <col min="16" max="16" width="11.28515625" bestFit="1" customWidth="1"/>
    <col min="18" max="18" width="10.85546875" bestFit="1" customWidth="1"/>
    <col min="20" max="20" width="6.28515625" bestFit="1" customWidth="1"/>
    <col min="21" max="21" width="10.85546875" bestFit="1" customWidth="1"/>
    <col min="22" max="22" width="8.5703125" bestFit="1" customWidth="1"/>
    <col min="24" max="24" width="6.28515625" bestFit="1" customWidth="1"/>
    <col min="26" max="26" width="6.28515625" bestFit="1" customWidth="1"/>
    <col min="28" max="28" width="14.5703125" bestFit="1" customWidth="1"/>
    <col min="29" max="29" width="10.140625" bestFit="1" customWidth="1"/>
    <col min="30" max="30" width="11.28515625" bestFit="1" customWidth="1"/>
    <col min="32" max="33" width="10.85546875" bestFit="1" customWidth="1"/>
    <col min="34" max="34" width="6.28515625" bestFit="1" customWidth="1"/>
    <col min="36" max="36" width="6.140625" bestFit="1" customWidth="1"/>
    <col min="37" max="38" width="10.85546875" bestFit="1" customWidth="1"/>
    <col min="40" max="40" width="6.28515625" bestFit="1" customWidth="1"/>
  </cols>
  <sheetData>
    <row r="1" spans="1:24" x14ac:dyDescent="0.25">
      <c r="A1" s="1" t="s">
        <v>0</v>
      </c>
    </row>
    <row r="2" spans="1:24" x14ac:dyDescent="0.25">
      <c r="B2" s="2" t="s">
        <v>1</v>
      </c>
      <c r="C2" s="2" t="s">
        <v>2</v>
      </c>
    </row>
    <row r="3" spans="1:24" x14ac:dyDescent="0.25">
      <c r="B3" s="2" t="s">
        <v>3</v>
      </c>
      <c r="C3" s="2" t="s">
        <v>4</v>
      </c>
    </row>
    <row r="5" spans="1:24" x14ac:dyDescent="0.25">
      <c r="B5" s="3"/>
      <c r="C5" s="3" t="s">
        <v>5</v>
      </c>
      <c r="D5" s="3"/>
      <c r="E5" s="3"/>
      <c r="F5" s="3"/>
      <c r="G5" s="3"/>
      <c r="H5" s="3" t="s">
        <v>5</v>
      </c>
      <c r="I5" s="3"/>
      <c r="J5" s="3"/>
      <c r="K5" s="3"/>
      <c r="L5" s="3"/>
      <c r="M5" s="3"/>
      <c r="N5" s="3"/>
      <c r="O5" s="3"/>
      <c r="P5" s="3" t="s">
        <v>5</v>
      </c>
      <c r="Q5" s="3"/>
      <c r="R5" s="3"/>
      <c r="S5" s="3"/>
      <c r="T5" s="3"/>
      <c r="U5" s="3"/>
      <c r="V5" s="3"/>
      <c r="W5" s="3"/>
      <c r="X5" s="3"/>
    </row>
    <row r="6" spans="1:24" x14ac:dyDescent="0.25">
      <c r="A6" s="3"/>
      <c r="B6" s="3"/>
      <c r="C6" s="3" t="s">
        <v>6</v>
      </c>
      <c r="D6" s="3"/>
      <c r="E6" s="3"/>
      <c r="F6" s="3"/>
      <c r="G6" s="3"/>
      <c r="H6" s="3" t="s">
        <v>6</v>
      </c>
      <c r="I6" s="3"/>
      <c r="J6" s="3"/>
      <c r="K6" s="3"/>
      <c r="L6" s="3"/>
      <c r="M6" s="3"/>
      <c r="N6" s="3"/>
      <c r="O6" s="3"/>
      <c r="P6" s="3" t="s">
        <v>6</v>
      </c>
      <c r="Q6" s="3"/>
      <c r="R6" s="3"/>
      <c r="S6" s="3"/>
      <c r="T6" s="3"/>
      <c r="U6" s="3" t="s">
        <v>5</v>
      </c>
      <c r="V6" s="3"/>
      <c r="W6" s="3"/>
      <c r="X6" s="3"/>
    </row>
    <row r="7" spans="1:24" s="8" customFormat="1" x14ac:dyDescent="0.25">
      <c r="A7" s="4" t="s">
        <v>7</v>
      </c>
      <c r="B7" s="4" t="s">
        <v>8</v>
      </c>
      <c r="C7" s="5" t="s">
        <v>9</v>
      </c>
      <c r="D7" s="5" t="s">
        <v>10</v>
      </c>
      <c r="E7" s="5" t="s">
        <v>11</v>
      </c>
      <c r="F7" s="1"/>
      <c r="G7" s="5" t="s">
        <v>9</v>
      </c>
      <c r="H7" s="5" t="s">
        <v>10</v>
      </c>
      <c r="I7" s="5" t="s">
        <v>11</v>
      </c>
      <c r="J7" s="6"/>
      <c r="K7" s="1" t="s">
        <v>12</v>
      </c>
      <c r="L7" s="1"/>
      <c r="M7" s="1"/>
      <c r="N7" s="4" t="s">
        <v>7</v>
      </c>
      <c r="O7" s="4" t="s">
        <v>8</v>
      </c>
      <c r="P7" s="5" t="s">
        <v>9</v>
      </c>
      <c r="Q7" s="5" t="s">
        <v>10</v>
      </c>
      <c r="R7" s="5" t="s">
        <v>11</v>
      </c>
      <c r="S7" s="1"/>
      <c r="T7" s="5" t="s">
        <v>9</v>
      </c>
      <c r="U7" s="1" t="s">
        <v>6</v>
      </c>
      <c r="V7" s="5" t="s">
        <v>11</v>
      </c>
      <c r="W7" s="6"/>
      <c r="X7" s="7" t="s">
        <v>12</v>
      </c>
    </row>
    <row r="8" spans="1:24" ht="17.25" x14ac:dyDescent="0.25">
      <c r="A8" s="9" t="s">
        <v>13</v>
      </c>
      <c r="B8" s="3" t="s">
        <v>14</v>
      </c>
      <c r="C8" s="3">
        <v>41</v>
      </c>
      <c r="D8" s="3">
        <v>16</v>
      </c>
      <c r="E8" s="10">
        <f>(C8-D8)/(C8+D8)</f>
        <v>0.43859649122807015</v>
      </c>
      <c r="F8" s="11"/>
      <c r="G8" s="3">
        <v>11</v>
      </c>
      <c r="H8" s="3">
        <v>15</v>
      </c>
      <c r="I8" s="10">
        <f>(H8-G8)/(G8+H8)</f>
        <v>0.15384615384615385</v>
      </c>
      <c r="J8" s="12"/>
      <c r="K8" s="13">
        <f t="shared" ref="K8:K21" si="0">(E8+I8)/2</f>
        <v>0.29622132253711198</v>
      </c>
      <c r="L8" s="3"/>
      <c r="M8" s="3"/>
      <c r="N8" s="9" t="s">
        <v>15</v>
      </c>
      <c r="O8" s="3" t="s">
        <v>16</v>
      </c>
      <c r="P8" s="3">
        <v>30</v>
      </c>
      <c r="Q8" s="3">
        <v>10</v>
      </c>
      <c r="R8" s="10">
        <f>(P8-Q8)/(P8+Q8)</f>
        <v>0.5</v>
      </c>
      <c r="S8" s="11"/>
      <c r="T8" s="3">
        <v>17</v>
      </c>
      <c r="U8" s="3">
        <v>40</v>
      </c>
      <c r="V8" s="10">
        <f>(U8-T8)/(T8+U8)</f>
        <v>0.40350877192982454</v>
      </c>
      <c r="W8" s="12"/>
      <c r="X8" s="13">
        <f t="shared" ref="X8:X21" si="1">(R8+V8)/2</f>
        <v>0.45175438596491224</v>
      </c>
    </row>
    <row r="9" spans="1:24" ht="17.25" x14ac:dyDescent="0.25">
      <c r="A9" s="9" t="s">
        <v>13</v>
      </c>
      <c r="B9" s="3" t="s">
        <v>14</v>
      </c>
      <c r="C9" s="3">
        <v>30</v>
      </c>
      <c r="D9" s="3">
        <v>26</v>
      </c>
      <c r="E9" s="10">
        <f t="shared" ref="E9:E21" si="2">(C9-D9)/(C9+D9)</f>
        <v>7.1428571428571425E-2</v>
      </c>
      <c r="F9" s="11"/>
      <c r="G9" s="3">
        <v>10</v>
      </c>
      <c r="H9" s="3">
        <v>22</v>
      </c>
      <c r="I9" s="10">
        <f t="shared" ref="I9:I21" si="3">(H9-G9)/(G9+H9)</f>
        <v>0.375</v>
      </c>
      <c r="J9" s="12"/>
      <c r="K9" s="13">
        <f t="shared" si="0"/>
        <v>0.2232142857142857</v>
      </c>
      <c r="L9" s="3"/>
      <c r="M9" s="3"/>
      <c r="N9" s="9" t="s">
        <v>13</v>
      </c>
      <c r="O9" s="3" t="s">
        <v>16</v>
      </c>
      <c r="P9" s="3">
        <v>20</v>
      </c>
      <c r="Q9" s="3">
        <v>29</v>
      </c>
      <c r="R9" s="10">
        <f>(P9-Q9)/(P9+Q9)</f>
        <v>-0.18367346938775511</v>
      </c>
      <c r="S9" s="11"/>
      <c r="T9" s="3">
        <v>6</v>
      </c>
      <c r="U9" s="3">
        <v>30</v>
      </c>
      <c r="V9" s="10">
        <f t="shared" ref="V9:V21" si="4">(U9-T9)/(T9+U9)</f>
        <v>0.66666666666666663</v>
      </c>
      <c r="W9" s="12"/>
      <c r="X9" s="13">
        <f t="shared" si="1"/>
        <v>0.24149659863945577</v>
      </c>
    </row>
    <row r="10" spans="1:24" ht="17.25" x14ac:dyDescent="0.25">
      <c r="A10" s="9" t="s">
        <v>13</v>
      </c>
      <c r="B10" s="3" t="s">
        <v>14</v>
      </c>
      <c r="C10" s="3">
        <v>32</v>
      </c>
      <c r="D10" s="3">
        <v>14</v>
      </c>
      <c r="E10" s="10">
        <f t="shared" si="2"/>
        <v>0.39130434782608697</v>
      </c>
      <c r="F10" s="11"/>
      <c r="G10" s="3">
        <v>9</v>
      </c>
      <c r="H10" s="3">
        <v>32</v>
      </c>
      <c r="I10" s="10">
        <f t="shared" si="3"/>
        <v>0.56097560975609762</v>
      </c>
      <c r="J10" s="12"/>
      <c r="K10" s="13">
        <f t="shared" si="0"/>
        <v>0.47613997879109227</v>
      </c>
      <c r="L10" s="3"/>
      <c r="M10" s="3"/>
      <c r="N10" s="9" t="s">
        <v>13</v>
      </c>
      <c r="O10" s="3" t="s">
        <v>16</v>
      </c>
      <c r="P10" s="3">
        <v>38</v>
      </c>
      <c r="Q10" s="3">
        <v>11</v>
      </c>
      <c r="R10" s="10">
        <f t="shared" ref="R10:R21" si="5">(P10-Q10)/(P10+Q10)</f>
        <v>0.55102040816326525</v>
      </c>
      <c r="S10" s="11"/>
      <c r="T10" s="3">
        <v>3</v>
      </c>
      <c r="U10" s="3">
        <v>20</v>
      </c>
      <c r="V10" s="10">
        <f t="shared" si="4"/>
        <v>0.73913043478260865</v>
      </c>
      <c r="W10" s="12"/>
      <c r="X10" s="13">
        <f t="shared" si="1"/>
        <v>0.64507542147293695</v>
      </c>
    </row>
    <row r="11" spans="1:24" ht="17.25" x14ac:dyDescent="0.25">
      <c r="A11" s="9" t="s">
        <v>13</v>
      </c>
      <c r="B11" s="3" t="s">
        <v>14</v>
      </c>
      <c r="C11" s="3">
        <v>40</v>
      </c>
      <c r="D11" s="3">
        <v>17</v>
      </c>
      <c r="E11" s="10">
        <f t="shared" si="2"/>
        <v>0.40350877192982454</v>
      </c>
      <c r="F11" s="11"/>
      <c r="G11" s="3">
        <v>7</v>
      </c>
      <c r="H11" s="3">
        <v>50</v>
      </c>
      <c r="I11" s="10">
        <f t="shared" si="3"/>
        <v>0.75438596491228072</v>
      </c>
      <c r="J11" s="12"/>
      <c r="K11" s="13">
        <f t="shared" si="0"/>
        <v>0.57894736842105265</v>
      </c>
      <c r="L11" s="3"/>
      <c r="M11" s="3"/>
      <c r="N11" s="9" t="s">
        <v>13</v>
      </c>
      <c r="O11" s="3" t="s">
        <v>16</v>
      </c>
      <c r="P11" s="3">
        <v>44</v>
      </c>
      <c r="Q11" s="3">
        <v>6</v>
      </c>
      <c r="R11" s="10">
        <f t="shared" si="5"/>
        <v>0.76</v>
      </c>
      <c r="S11" s="11"/>
      <c r="T11" s="3">
        <v>3</v>
      </c>
      <c r="U11" s="3">
        <v>31</v>
      </c>
      <c r="V11" s="10">
        <f t="shared" si="4"/>
        <v>0.82352941176470584</v>
      </c>
      <c r="W11" s="12"/>
      <c r="X11" s="13">
        <f t="shared" si="1"/>
        <v>0.79176470588235293</v>
      </c>
    </row>
    <row r="12" spans="1:24" ht="17.25" x14ac:dyDescent="0.25">
      <c r="A12" s="9" t="s">
        <v>13</v>
      </c>
      <c r="B12" s="3" t="s">
        <v>14</v>
      </c>
      <c r="C12" s="3">
        <v>35</v>
      </c>
      <c r="D12" s="3">
        <v>16</v>
      </c>
      <c r="E12" s="10">
        <f t="shared" si="2"/>
        <v>0.37254901960784315</v>
      </c>
      <c r="F12" s="11"/>
      <c r="G12" s="3">
        <v>29</v>
      </c>
      <c r="H12" s="3">
        <v>32</v>
      </c>
      <c r="I12" s="10">
        <f t="shared" si="3"/>
        <v>4.9180327868852458E-2</v>
      </c>
      <c r="J12" s="12"/>
      <c r="K12" s="13">
        <f t="shared" si="0"/>
        <v>0.2108646737383478</v>
      </c>
      <c r="L12" s="3"/>
      <c r="M12" s="3"/>
      <c r="N12" s="9" t="s">
        <v>13</v>
      </c>
      <c r="O12" s="3" t="s">
        <v>16</v>
      </c>
      <c r="P12" s="3">
        <v>12</v>
      </c>
      <c r="Q12" s="3">
        <v>9</v>
      </c>
      <c r="R12" s="10">
        <f t="shared" si="5"/>
        <v>0.14285714285714285</v>
      </c>
      <c r="S12" s="11"/>
      <c r="T12" s="3">
        <v>0</v>
      </c>
      <c r="U12" s="3">
        <v>15</v>
      </c>
      <c r="V12" s="10">
        <f t="shared" si="4"/>
        <v>1</v>
      </c>
      <c r="W12" s="12"/>
      <c r="X12" s="13">
        <f t="shared" si="1"/>
        <v>0.5714285714285714</v>
      </c>
    </row>
    <row r="13" spans="1:24" ht="17.25" x14ac:dyDescent="0.25">
      <c r="A13" s="9" t="s">
        <v>13</v>
      </c>
      <c r="B13" s="3" t="s">
        <v>14</v>
      </c>
      <c r="C13" s="3">
        <v>32</v>
      </c>
      <c r="D13" s="3">
        <v>22</v>
      </c>
      <c r="E13" s="10">
        <f t="shared" si="2"/>
        <v>0.18518518518518517</v>
      </c>
      <c r="F13" s="11"/>
      <c r="G13" s="3">
        <v>19</v>
      </c>
      <c r="H13" s="3">
        <v>28</v>
      </c>
      <c r="I13" s="10">
        <f t="shared" si="3"/>
        <v>0.19148936170212766</v>
      </c>
      <c r="J13" s="12"/>
      <c r="K13" s="13">
        <f t="shared" si="0"/>
        <v>0.18833727344365642</v>
      </c>
      <c r="L13" s="3"/>
      <c r="M13" s="3"/>
      <c r="N13" s="9" t="s">
        <v>13</v>
      </c>
      <c r="O13" s="3" t="s">
        <v>16</v>
      </c>
      <c r="P13" s="3">
        <v>24</v>
      </c>
      <c r="Q13" s="3">
        <v>9</v>
      </c>
      <c r="R13" s="10">
        <f t="shared" si="5"/>
        <v>0.45454545454545453</v>
      </c>
      <c r="S13" s="11"/>
      <c r="T13" s="3">
        <v>11</v>
      </c>
      <c r="U13" s="3">
        <v>37</v>
      </c>
      <c r="V13" s="10">
        <f t="shared" si="4"/>
        <v>0.54166666666666663</v>
      </c>
      <c r="W13" s="12"/>
      <c r="X13" s="13">
        <f t="shared" si="1"/>
        <v>0.49810606060606055</v>
      </c>
    </row>
    <row r="14" spans="1:24" ht="17.25" x14ac:dyDescent="0.25">
      <c r="A14" s="9" t="s">
        <v>13</v>
      </c>
      <c r="B14" s="3" t="s">
        <v>14</v>
      </c>
      <c r="C14" s="3">
        <v>38</v>
      </c>
      <c r="D14" s="3">
        <v>12</v>
      </c>
      <c r="E14" s="10">
        <f t="shared" si="2"/>
        <v>0.52</v>
      </c>
      <c r="F14" s="11"/>
      <c r="G14" s="3">
        <v>23</v>
      </c>
      <c r="H14" s="3">
        <v>29</v>
      </c>
      <c r="I14" s="10">
        <f t="shared" si="3"/>
        <v>0.11538461538461539</v>
      </c>
      <c r="J14" s="12"/>
      <c r="K14" s="13">
        <f t="shared" si="0"/>
        <v>0.31769230769230772</v>
      </c>
      <c r="L14" s="3"/>
      <c r="M14" s="3"/>
      <c r="N14" s="9" t="s">
        <v>13</v>
      </c>
      <c r="O14" s="3" t="s">
        <v>16</v>
      </c>
      <c r="P14" s="3">
        <v>23</v>
      </c>
      <c r="Q14" s="3">
        <v>20</v>
      </c>
      <c r="R14" s="10">
        <f t="shared" si="5"/>
        <v>6.9767441860465115E-2</v>
      </c>
      <c r="S14" s="11"/>
      <c r="T14" s="3">
        <v>6</v>
      </c>
      <c r="U14" s="3">
        <v>64</v>
      </c>
      <c r="V14" s="10">
        <f t="shared" si="4"/>
        <v>0.82857142857142863</v>
      </c>
      <c r="W14" s="12"/>
      <c r="X14" s="13">
        <f t="shared" si="1"/>
        <v>0.44916943521594688</v>
      </c>
    </row>
    <row r="15" spans="1:24" ht="17.25" x14ac:dyDescent="0.25">
      <c r="A15" s="9" t="s">
        <v>13</v>
      </c>
      <c r="B15" s="3" t="s">
        <v>14</v>
      </c>
      <c r="C15" s="3">
        <v>39</v>
      </c>
      <c r="D15" s="3">
        <v>17</v>
      </c>
      <c r="E15" s="10">
        <f t="shared" si="2"/>
        <v>0.39285714285714285</v>
      </c>
      <c r="F15" s="11"/>
      <c r="G15" s="3">
        <v>15</v>
      </c>
      <c r="H15" s="3">
        <v>32</v>
      </c>
      <c r="I15" s="10">
        <f t="shared" si="3"/>
        <v>0.36170212765957449</v>
      </c>
      <c r="J15" s="12"/>
      <c r="K15" s="13">
        <f t="shared" si="0"/>
        <v>0.37727963525835867</v>
      </c>
      <c r="L15" s="3"/>
      <c r="M15" s="3"/>
      <c r="N15" s="9" t="s">
        <v>13</v>
      </c>
      <c r="O15" s="3" t="s">
        <v>16</v>
      </c>
      <c r="P15" s="3">
        <v>30</v>
      </c>
      <c r="Q15" s="3">
        <v>5</v>
      </c>
      <c r="R15" s="10">
        <f t="shared" si="5"/>
        <v>0.7142857142857143</v>
      </c>
      <c r="S15" s="11"/>
      <c r="T15" s="3">
        <v>17</v>
      </c>
      <c r="U15" s="3">
        <v>41</v>
      </c>
      <c r="V15" s="10">
        <f t="shared" si="4"/>
        <v>0.41379310344827586</v>
      </c>
      <c r="W15" s="12"/>
      <c r="X15" s="13">
        <f t="shared" si="1"/>
        <v>0.56403940886699511</v>
      </c>
    </row>
    <row r="16" spans="1:24" ht="17.25" x14ac:dyDescent="0.25">
      <c r="A16" s="9" t="s">
        <v>13</v>
      </c>
      <c r="B16" s="3" t="s">
        <v>14</v>
      </c>
      <c r="C16" s="3">
        <v>40</v>
      </c>
      <c r="D16" s="3">
        <v>11</v>
      </c>
      <c r="E16" s="10">
        <f t="shared" si="2"/>
        <v>0.56862745098039214</v>
      </c>
      <c r="F16" s="11"/>
      <c r="G16" s="3">
        <v>16</v>
      </c>
      <c r="H16" s="3">
        <v>22</v>
      </c>
      <c r="I16" s="10">
        <f t="shared" si="3"/>
        <v>0.15789473684210525</v>
      </c>
      <c r="J16" s="12"/>
      <c r="K16" s="13">
        <f t="shared" si="0"/>
        <v>0.36326109391124872</v>
      </c>
      <c r="L16" s="3"/>
      <c r="M16" s="3"/>
      <c r="N16" s="9" t="s">
        <v>13</v>
      </c>
      <c r="O16" s="3" t="s">
        <v>16</v>
      </c>
      <c r="P16" s="3">
        <v>7</v>
      </c>
      <c r="Q16" s="3">
        <v>0</v>
      </c>
      <c r="R16" s="10">
        <f t="shared" si="5"/>
        <v>1</v>
      </c>
      <c r="S16" s="11"/>
      <c r="T16" s="3">
        <v>6</v>
      </c>
      <c r="U16" s="3">
        <v>30</v>
      </c>
      <c r="V16" s="10">
        <f t="shared" si="4"/>
        <v>0.66666666666666663</v>
      </c>
      <c r="W16" s="12"/>
      <c r="X16" s="13">
        <f t="shared" si="1"/>
        <v>0.83333333333333326</v>
      </c>
    </row>
    <row r="17" spans="1:25" ht="17.25" x14ac:dyDescent="0.25">
      <c r="A17" s="9" t="s">
        <v>13</v>
      </c>
      <c r="B17" s="3" t="s">
        <v>14</v>
      </c>
      <c r="C17" s="3">
        <v>64</v>
      </c>
      <c r="D17" s="3">
        <v>6</v>
      </c>
      <c r="E17" s="10">
        <f t="shared" si="2"/>
        <v>0.82857142857142863</v>
      </c>
      <c r="F17" s="11"/>
      <c r="G17" s="3">
        <v>21</v>
      </c>
      <c r="H17" s="3">
        <v>32</v>
      </c>
      <c r="I17" s="10">
        <f t="shared" si="3"/>
        <v>0.20754716981132076</v>
      </c>
      <c r="J17" s="12"/>
      <c r="K17" s="13">
        <f t="shared" si="0"/>
        <v>0.51805929919137472</v>
      </c>
      <c r="L17" s="3"/>
      <c r="M17" s="3"/>
      <c r="N17" s="9" t="s">
        <v>13</v>
      </c>
      <c r="O17" s="3" t="s">
        <v>16</v>
      </c>
      <c r="P17" s="3">
        <v>4</v>
      </c>
      <c r="Q17" s="3">
        <v>1</v>
      </c>
      <c r="R17" s="10">
        <f t="shared" si="5"/>
        <v>0.6</v>
      </c>
      <c r="S17" s="11"/>
      <c r="T17" s="3">
        <v>5</v>
      </c>
      <c r="U17" s="3">
        <v>28</v>
      </c>
      <c r="V17" s="10">
        <f t="shared" si="4"/>
        <v>0.69696969696969702</v>
      </c>
      <c r="W17" s="12"/>
      <c r="X17" s="13">
        <f t="shared" si="1"/>
        <v>0.64848484848484844</v>
      </c>
    </row>
    <row r="18" spans="1:25" ht="17.25" x14ac:dyDescent="0.25">
      <c r="A18" s="9" t="s">
        <v>13</v>
      </c>
      <c r="B18" s="3" t="s">
        <v>14</v>
      </c>
      <c r="C18" s="3">
        <v>36</v>
      </c>
      <c r="D18" s="3">
        <v>29</v>
      </c>
      <c r="E18" s="10">
        <f t="shared" si="2"/>
        <v>0.1076923076923077</v>
      </c>
      <c r="F18" s="11"/>
      <c r="G18" s="3">
        <v>2</v>
      </c>
      <c r="H18" s="3">
        <v>28</v>
      </c>
      <c r="I18" s="10">
        <f t="shared" si="3"/>
        <v>0.8666666666666667</v>
      </c>
      <c r="J18" s="12"/>
      <c r="K18" s="13">
        <f t="shared" si="0"/>
        <v>0.48717948717948723</v>
      </c>
      <c r="L18" s="3"/>
      <c r="M18" s="3"/>
      <c r="N18" s="9" t="s">
        <v>13</v>
      </c>
      <c r="O18" s="3" t="s">
        <v>16</v>
      </c>
      <c r="P18" s="3">
        <v>3</v>
      </c>
      <c r="Q18" s="3">
        <v>2</v>
      </c>
      <c r="R18" s="10">
        <f t="shared" si="5"/>
        <v>0.2</v>
      </c>
      <c r="S18" s="11"/>
      <c r="T18" s="3">
        <v>3</v>
      </c>
      <c r="U18" s="3">
        <v>15</v>
      </c>
      <c r="V18" s="10">
        <f t="shared" si="4"/>
        <v>0.66666666666666663</v>
      </c>
      <c r="W18" s="12"/>
      <c r="X18" s="13">
        <f t="shared" si="1"/>
        <v>0.43333333333333335</v>
      </c>
    </row>
    <row r="19" spans="1:25" ht="17.25" x14ac:dyDescent="0.25">
      <c r="A19" s="9" t="s">
        <v>13</v>
      </c>
      <c r="B19" s="3" t="s">
        <v>14</v>
      </c>
      <c r="C19" s="3">
        <v>33</v>
      </c>
      <c r="D19" s="3">
        <v>17</v>
      </c>
      <c r="E19" s="10">
        <f t="shared" si="2"/>
        <v>0.32</v>
      </c>
      <c r="F19" s="11"/>
      <c r="G19" s="3">
        <v>31</v>
      </c>
      <c r="H19" s="3">
        <v>44</v>
      </c>
      <c r="I19" s="10">
        <f t="shared" si="3"/>
        <v>0.17333333333333334</v>
      </c>
      <c r="J19" s="12"/>
      <c r="K19" s="13">
        <f t="shared" si="0"/>
        <v>0.24666666666666667</v>
      </c>
      <c r="L19" s="3"/>
      <c r="M19" s="3"/>
      <c r="N19" s="9" t="s">
        <v>13</v>
      </c>
      <c r="O19" s="3" t="s">
        <v>16</v>
      </c>
      <c r="P19" s="3">
        <v>26</v>
      </c>
      <c r="Q19" s="3">
        <v>8</v>
      </c>
      <c r="R19" s="10">
        <f t="shared" si="5"/>
        <v>0.52941176470588236</v>
      </c>
      <c r="S19" s="11"/>
      <c r="T19" s="3">
        <v>1</v>
      </c>
      <c r="U19" s="3">
        <v>15</v>
      </c>
      <c r="V19" s="10">
        <f t="shared" si="4"/>
        <v>0.875</v>
      </c>
      <c r="W19" s="12"/>
      <c r="X19" s="13">
        <f t="shared" si="1"/>
        <v>0.70220588235294112</v>
      </c>
    </row>
    <row r="20" spans="1:25" ht="17.25" x14ac:dyDescent="0.25">
      <c r="A20" s="9" t="s">
        <v>13</v>
      </c>
      <c r="B20" s="3" t="s">
        <v>14</v>
      </c>
      <c r="C20" s="3">
        <v>4</v>
      </c>
      <c r="D20" s="3">
        <v>4</v>
      </c>
      <c r="E20" s="10">
        <f t="shared" si="2"/>
        <v>0</v>
      </c>
      <c r="F20" s="11"/>
      <c r="G20" s="3">
        <v>13</v>
      </c>
      <c r="H20" s="3">
        <v>7</v>
      </c>
      <c r="I20" s="10">
        <f t="shared" si="3"/>
        <v>-0.3</v>
      </c>
      <c r="J20" s="12"/>
      <c r="K20" s="13">
        <f t="shared" si="0"/>
        <v>-0.15</v>
      </c>
      <c r="L20" s="3"/>
      <c r="M20" s="3"/>
      <c r="N20" s="9" t="s">
        <v>13</v>
      </c>
      <c r="O20" s="3" t="s">
        <v>16</v>
      </c>
      <c r="P20" s="3">
        <v>15</v>
      </c>
      <c r="Q20" s="3">
        <v>4</v>
      </c>
      <c r="R20" s="10">
        <f t="shared" si="5"/>
        <v>0.57894736842105265</v>
      </c>
      <c r="S20" s="11"/>
      <c r="T20" s="3">
        <v>7</v>
      </c>
      <c r="U20" s="3">
        <v>4</v>
      </c>
      <c r="V20" s="10">
        <f t="shared" si="4"/>
        <v>-0.27272727272727271</v>
      </c>
      <c r="W20" s="12"/>
      <c r="X20" s="13">
        <f t="shared" si="1"/>
        <v>0.15311004784688997</v>
      </c>
    </row>
    <row r="21" spans="1:25" ht="17.25" customHeight="1" x14ac:dyDescent="0.25">
      <c r="A21" s="9" t="s">
        <v>13</v>
      </c>
      <c r="B21" s="3" t="s">
        <v>14</v>
      </c>
      <c r="C21" s="3">
        <v>10</v>
      </c>
      <c r="D21" s="3">
        <v>4</v>
      </c>
      <c r="E21" s="10">
        <f t="shared" si="2"/>
        <v>0.42857142857142855</v>
      </c>
      <c r="F21" s="11"/>
      <c r="G21" s="3">
        <v>2</v>
      </c>
      <c r="H21" s="3">
        <v>2</v>
      </c>
      <c r="I21" s="10">
        <f t="shared" si="3"/>
        <v>0</v>
      </c>
      <c r="J21" s="12"/>
      <c r="K21" s="13">
        <f t="shared" si="0"/>
        <v>0.21428571428571427</v>
      </c>
      <c r="L21" s="3"/>
      <c r="M21" s="3"/>
      <c r="N21" s="9" t="s">
        <v>13</v>
      </c>
      <c r="O21" s="3" t="s">
        <v>16</v>
      </c>
      <c r="P21" s="3">
        <v>20</v>
      </c>
      <c r="Q21" s="3">
        <v>0</v>
      </c>
      <c r="R21" s="10">
        <f t="shared" si="5"/>
        <v>1</v>
      </c>
      <c r="S21" s="11"/>
      <c r="T21" s="3">
        <v>2</v>
      </c>
      <c r="U21" s="3">
        <v>4</v>
      </c>
      <c r="V21" s="10">
        <f t="shared" si="4"/>
        <v>0.33333333333333331</v>
      </c>
      <c r="W21" s="12"/>
      <c r="X21" s="13">
        <f t="shared" si="1"/>
        <v>0.66666666666666663</v>
      </c>
    </row>
    <row r="22" spans="1:25" x14ac:dyDescent="0.25">
      <c r="A22" s="14"/>
      <c r="E22" s="15"/>
      <c r="F22" s="15"/>
      <c r="G22" s="15"/>
      <c r="H22" s="15"/>
      <c r="I22" s="15"/>
      <c r="J22" s="15"/>
      <c r="K22" s="15"/>
      <c r="N22" s="14"/>
      <c r="Q22" s="15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9"/>
      <c r="B23" s="3"/>
      <c r="C23" s="3" t="s">
        <v>5</v>
      </c>
      <c r="D23" s="11"/>
      <c r="E23" s="11"/>
      <c r="F23" s="11"/>
      <c r="G23" s="11"/>
      <c r="H23" s="3" t="s">
        <v>5</v>
      </c>
      <c r="I23" s="11"/>
      <c r="J23" s="11"/>
      <c r="K23" s="3"/>
      <c r="N23" s="14"/>
      <c r="P23" s="3" t="s">
        <v>5</v>
      </c>
      <c r="Q23" s="15"/>
      <c r="R23" s="15"/>
      <c r="S23" s="15"/>
      <c r="T23" s="15"/>
      <c r="U23" s="3" t="s">
        <v>5</v>
      </c>
      <c r="V23" s="15"/>
      <c r="W23" s="15"/>
      <c r="X23" s="15"/>
    </row>
    <row r="24" spans="1:25" x14ac:dyDescent="0.25">
      <c r="A24" s="3"/>
      <c r="B24" s="3"/>
      <c r="C24" s="3" t="s">
        <v>6</v>
      </c>
      <c r="D24" s="3"/>
      <c r="E24" s="3"/>
      <c r="F24" s="3"/>
      <c r="G24" s="3"/>
      <c r="H24" s="3" t="s">
        <v>6</v>
      </c>
      <c r="I24" s="3"/>
      <c r="J24" s="3"/>
      <c r="K24" s="3"/>
      <c r="N24" s="3"/>
      <c r="O24" s="3"/>
      <c r="P24" s="3" t="s">
        <v>6</v>
      </c>
      <c r="Q24" s="3"/>
      <c r="R24" s="3"/>
      <c r="S24" s="11"/>
      <c r="T24" s="3"/>
      <c r="U24" s="3" t="s">
        <v>6</v>
      </c>
      <c r="V24" s="3"/>
      <c r="W24" s="11"/>
      <c r="X24" s="3"/>
    </row>
    <row r="25" spans="1:25" s="16" customFormat="1" x14ac:dyDescent="0.25">
      <c r="A25" s="5" t="s">
        <v>7</v>
      </c>
      <c r="B25" s="5" t="s">
        <v>8</v>
      </c>
      <c r="C25" s="5" t="s">
        <v>9</v>
      </c>
      <c r="D25" s="5" t="s">
        <v>10</v>
      </c>
      <c r="E25" s="5" t="s">
        <v>11</v>
      </c>
      <c r="F25" s="5"/>
      <c r="G25" s="5" t="s">
        <v>9</v>
      </c>
      <c r="H25" s="5" t="s">
        <v>10</v>
      </c>
      <c r="I25" s="5" t="s">
        <v>11</v>
      </c>
      <c r="J25" s="5"/>
      <c r="K25" s="6" t="s">
        <v>12</v>
      </c>
      <c r="M25" s="17"/>
      <c r="N25" s="5" t="s">
        <v>7</v>
      </c>
      <c r="O25" s="5" t="s">
        <v>17</v>
      </c>
      <c r="P25" s="5" t="s">
        <v>9</v>
      </c>
      <c r="Q25" s="5" t="s">
        <v>10</v>
      </c>
      <c r="R25" s="5" t="s">
        <v>11</v>
      </c>
      <c r="S25" s="5"/>
      <c r="T25" s="5" t="s">
        <v>9</v>
      </c>
      <c r="U25" s="5" t="s">
        <v>10</v>
      </c>
      <c r="V25" s="5" t="s">
        <v>11</v>
      </c>
      <c r="W25" s="5"/>
      <c r="X25" s="1" t="s">
        <v>12</v>
      </c>
    </row>
    <row r="26" spans="1:25" ht="17.25" x14ac:dyDescent="0.25">
      <c r="A26" s="9" t="s">
        <v>18</v>
      </c>
      <c r="B26" s="3" t="s">
        <v>14</v>
      </c>
      <c r="C26" s="3">
        <v>28</v>
      </c>
      <c r="D26" s="3">
        <v>7</v>
      </c>
      <c r="E26" s="10">
        <f>(C26-D26)/(C26+D26)</f>
        <v>0.6</v>
      </c>
      <c r="F26" s="11"/>
      <c r="G26" s="3">
        <v>17</v>
      </c>
      <c r="H26" s="3">
        <v>10</v>
      </c>
      <c r="I26" s="10">
        <f>(H26-G26)/(G26+H26)</f>
        <v>-0.25925925925925924</v>
      </c>
      <c r="J26" s="12"/>
      <c r="K26" s="13">
        <f t="shared" ref="K26:K38" si="6">(E26+I26)/2</f>
        <v>0.17037037037037037</v>
      </c>
      <c r="N26" s="9" t="s">
        <v>18</v>
      </c>
      <c r="O26" s="3" t="s">
        <v>16</v>
      </c>
      <c r="P26" s="3">
        <v>25</v>
      </c>
      <c r="Q26" s="11">
        <v>8</v>
      </c>
      <c r="R26" s="10">
        <f>(P26-Q26)/(P26+Q26)</f>
        <v>0.51515151515151514</v>
      </c>
      <c r="S26" s="11"/>
      <c r="T26" s="11">
        <v>12</v>
      </c>
      <c r="U26" s="11">
        <v>13</v>
      </c>
      <c r="V26" s="12">
        <f>(U26-T26)/(T26+U26)</f>
        <v>0.04</v>
      </c>
      <c r="W26" s="12"/>
      <c r="X26" s="13">
        <f t="shared" ref="X26:X38" si="7">(R26+V26)/2</f>
        <v>0.27757575757575759</v>
      </c>
    </row>
    <row r="27" spans="1:25" ht="17.25" x14ac:dyDescent="0.25">
      <c r="A27" s="9" t="s">
        <v>18</v>
      </c>
      <c r="B27" s="3" t="s">
        <v>14</v>
      </c>
      <c r="C27" s="3">
        <v>12</v>
      </c>
      <c r="D27" s="3">
        <v>9</v>
      </c>
      <c r="E27" s="10">
        <f t="shared" ref="E27:E38" si="8">(C27-D27)/(C27+D27)</f>
        <v>0.14285714285714285</v>
      </c>
      <c r="F27" s="11"/>
      <c r="G27" s="3">
        <v>12</v>
      </c>
      <c r="H27" s="3">
        <v>18</v>
      </c>
      <c r="I27" s="10">
        <f t="shared" ref="I27:I38" si="9">(H27-G27)/(G27+H27)</f>
        <v>0.2</v>
      </c>
      <c r="J27" s="12"/>
      <c r="K27" s="13">
        <f t="shared" si="6"/>
        <v>0.17142857142857143</v>
      </c>
      <c r="N27" s="9" t="s">
        <v>18</v>
      </c>
      <c r="O27" s="3" t="s">
        <v>16</v>
      </c>
      <c r="P27" s="3">
        <v>14</v>
      </c>
      <c r="Q27" s="11">
        <v>15</v>
      </c>
      <c r="R27" s="10">
        <f t="shared" ref="R27:R38" si="10">(P27-Q27)/(P27+Q27)</f>
        <v>-3.4482758620689655E-2</v>
      </c>
      <c r="S27" s="11"/>
      <c r="T27" s="11">
        <v>5</v>
      </c>
      <c r="U27" s="11">
        <v>15</v>
      </c>
      <c r="V27" s="12">
        <f t="shared" ref="V27:V38" si="11">(U27-T27)/(T27+U27)</f>
        <v>0.5</v>
      </c>
      <c r="W27" s="12"/>
      <c r="X27" s="13">
        <f t="shared" si="7"/>
        <v>0.23275862068965517</v>
      </c>
    </row>
    <row r="28" spans="1:25" ht="17.25" x14ac:dyDescent="0.25">
      <c r="A28" s="9" t="s">
        <v>18</v>
      </c>
      <c r="B28" s="3" t="s">
        <v>14</v>
      </c>
      <c r="C28" s="3">
        <v>18</v>
      </c>
      <c r="D28" s="3">
        <v>18</v>
      </c>
      <c r="E28" s="10">
        <f t="shared" si="8"/>
        <v>0</v>
      </c>
      <c r="F28" s="11"/>
      <c r="G28" s="3">
        <v>26</v>
      </c>
      <c r="H28" s="3">
        <v>21</v>
      </c>
      <c r="I28" s="10">
        <f t="shared" si="9"/>
        <v>-0.10638297872340426</v>
      </c>
      <c r="J28" s="12"/>
      <c r="K28" s="13">
        <f t="shared" si="6"/>
        <v>-5.3191489361702128E-2</v>
      </c>
      <c r="N28" s="9" t="s">
        <v>18</v>
      </c>
      <c r="O28" s="3" t="s">
        <v>16</v>
      </c>
      <c r="P28" s="3">
        <v>18</v>
      </c>
      <c r="Q28" s="11">
        <v>0</v>
      </c>
      <c r="R28" s="10">
        <f t="shared" si="10"/>
        <v>1</v>
      </c>
      <c r="S28" s="11"/>
      <c r="T28" s="11">
        <v>1</v>
      </c>
      <c r="U28" s="11">
        <v>15</v>
      </c>
      <c r="V28" s="12">
        <f t="shared" si="11"/>
        <v>0.875</v>
      </c>
      <c r="W28" s="12"/>
      <c r="X28" s="13">
        <f t="shared" si="7"/>
        <v>0.9375</v>
      </c>
    </row>
    <row r="29" spans="1:25" ht="17.25" x14ac:dyDescent="0.25">
      <c r="A29" s="9" t="s">
        <v>18</v>
      </c>
      <c r="B29" s="3" t="s">
        <v>14</v>
      </c>
      <c r="C29" s="3">
        <v>26</v>
      </c>
      <c r="D29" s="3">
        <v>20</v>
      </c>
      <c r="E29" s="10">
        <f t="shared" si="8"/>
        <v>0.13043478260869565</v>
      </c>
      <c r="F29" s="11"/>
      <c r="G29" s="3">
        <v>24</v>
      </c>
      <c r="H29" s="3">
        <v>15</v>
      </c>
      <c r="I29" s="10">
        <f t="shared" si="9"/>
        <v>-0.23076923076923078</v>
      </c>
      <c r="J29" s="12"/>
      <c r="K29" s="13">
        <f t="shared" si="6"/>
        <v>-5.0167224080267567E-2</v>
      </c>
      <c r="N29" s="9" t="s">
        <v>18</v>
      </c>
      <c r="O29" s="3" t="s">
        <v>16</v>
      </c>
      <c r="P29" s="3">
        <v>6</v>
      </c>
      <c r="Q29" s="11">
        <v>2</v>
      </c>
      <c r="R29" s="10">
        <f t="shared" si="10"/>
        <v>0.5</v>
      </c>
      <c r="S29" s="11"/>
      <c r="T29" s="11">
        <v>4</v>
      </c>
      <c r="U29" s="11">
        <v>30</v>
      </c>
      <c r="V29" s="12">
        <f t="shared" si="11"/>
        <v>0.76470588235294112</v>
      </c>
      <c r="W29" s="12"/>
      <c r="X29" s="13">
        <f t="shared" si="7"/>
        <v>0.63235294117647056</v>
      </c>
    </row>
    <row r="30" spans="1:25" ht="17.25" x14ac:dyDescent="0.25">
      <c r="A30" s="9" t="s">
        <v>18</v>
      </c>
      <c r="B30" s="3" t="s">
        <v>14</v>
      </c>
      <c r="C30" s="3">
        <v>4</v>
      </c>
      <c r="D30" s="3">
        <v>12</v>
      </c>
      <c r="E30" s="10">
        <f t="shared" si="8"/>
        <v>-0.5</v>
      </c>
      <c r="F30" s="11"/>
      <c r="G30" s="3">
        <v>13</v>
      </c>
      <c r="H30" s="3">
        <v>9</v>
      </c>
      <c r="I30" s="10">
        <f t="shared" si="9"/>
        <v>-0.18181818181818182</v>
      </c>
      <c r="J30" s="12"/>
      <c r="K30" s="13">
        <f t="shared" si="6"/>
        <v>-0.34090909090909094</v>
      </c>
      <c r="N30" s="9" t="s">
        <v>18</v>
      </c>
      <c r="O30" s="3" t="s">
        <v>16</v>
      </c>
      <c r="P30" s="3">
        <v>15</v>
      </c>
      <c r="Q30" s="11">
        <v>2</v>
      </c>
      <c r="R30" s="10">
        <f t="shared" si="10"/>
        <v>0.76470588235294112</v>
      </c>
      <c r="S30" s="11"/>
      <c r="T30" s="11">
        <v>4</v>
      </c>
      <c r="U30" s="11">
        <v>17</v>
      </c>
      <c r="V30" s="12">
        <f t="shared" si="11"/>
        <v>0.61904761904761907</v>
      </c>
      <c r="W30" s="12"/>
      <c r="X30" s="13">
        <f t="shared" si="7"/>
        <v>0.6918767507002801</v>
      </c>
    </row>
    <row r="31" spans="1:25" ht="17.25" x14ac:dyDescent="0.25">
      <c r="A31" s="9" t="s">
        <v>18</v>
      </c>
      <c r="B31" s="3" t="s">
        <v>14</v>
      </c>
      <c r="C31" s="3">
        <v>13</v>
      </c>
      <c r="D31" s="3">
        <v>11</v>
      </c>
      <c r="E31" s="10">
        <f t="shared" si="8"/>
        <v>8.3333333333333329E-2</v>
      </c>
      <c r="F31" s="11"/>
      <c r="G31" s="3">
        <v>15</v>
      </c>
      <c r="H31" s="3">
        <v>21</v>
      </c>
      <c r="I31" s="10">
        <f t="shared" si="9"/>
        <v>0.16666666666666666</v>
      </c>
      <c r="J31" s="12"/>
      <c r="K31" s="13">
        <f t="shared" si="6"/>
        <v>0.125</v>
      </c>
      <c r="N31" s="9" t="s">
        <v>18</v>
      </c>
      <c r="O31" s="3" t="s">
        <v>16</v>
      </c>
      <c r="P31" s="3">
        <v>7</v>
      </c>
      <c r="Q31" s="11">
        <v>2</v>
      </c>
      <c r="R31" s="10">
        <f t="shared" si="10"/>
        <v>0.55555555555555558</v>
      </c>
      <c r="S31" s="11"/>
      <c r="T31" s="11">
        <v>6</v>
      </c>
      <c r="U31" s="11">
        <v>20</v>
      </c>
      <c r="V31" s="12">
        <f t="shared" si="11"/>
        <v>0.53846153846153844</v>
      </c>
      <c r="W31" s="12"/>
      <c r="X31" s="13">
        <f t="shared" si="7"/>
        <v>0.54700854700854706</v>
      </c>
    </row>
    <row r="32" spans="1:25" ht="17.25" x14ac:dyDescent="0.25">
      <c r="A32" s="9" t="s">
        <v>18</v>
      </c>
      <c r="B32" s="3" t="s">
        <v>14</v>
      </c>
      <c r="C32" s="3">
        <v>16</v>
      </c>
      <c r="D32" s="3">
        <v>6</v>
      </c>
      <c r="E32" s="10">
        <f t="shared" si="8"/>
        <v>0.45454545454545453</v>
      </c>
      <c r="F32" s="11"/>
      <c r="G32" s="3">
        <v>12</v>
      </c>
      <c r="H32" s="3">
        <v>17</v>
      </c>
      <c r="I32" s="10">
        <f t="shared" si="9"/>
        <v>0.17241379310344829</v>
      </c>
      <c r="J32" s="12"/>
      <c r="K32" s="13">
        <f t="shared" si="6"/>
        <v>0.31347962382445138</v>
      </c>
      <c r="N32" s="9" t="s">
        <v>18</v>
      </c>
      <c r="O32" s="3" t="s">
        <v>16</v>
      </c>
      <c r="P32" s="3">
        <v>6</v>
      </c>
      <c r="Q32" s="11">
        <v>9</v>
      </c>
      <c r="R32" s="10">
        <f t="shared" si="10"/>
        <v>-0.2</v>
      </c>
      <c r="S32" s="11"/>
      <c r="T32" s="11">
        <v>0</v>
      </c>
      <c r="U32" s="11">
        <v>21</v>
      </c>
      <c r="V32" s="12">
        <f t="shared" si="11"/>
        <v>1</v>
      </c>
      <c r="W32" s="12"/>
      <c r="X32" s="13">
        <f t="shared" si="7"/>
        <v>0.4</v>
      </c>
    </row>
    <row r="33" spans="1:73" ht="17.25" x14ac:dyDescent="0.25">
      <c r="A33" s="9" t="s">
        <v>18</v>
      </c>
      <c r="B33" s="3" t="s">
        <v>14</v>
      </c>
      <c r="C33" s="3">
        <v>25</v>
      </c>
      <c r="D33" s="3">
        <v>13</v>
      </c>
      <c r="E33" s="10">
        <f t="shared" si="8"/>
        <v>0.31578947368421051</v>
      </c>
      <c r="F33" s="11"/>
      <c r="G33" s="3">
        <v>16</v>
      </c>
      <c r="H33" s="3">
        <v>7</v>
      </c>
      <c r="I33" s="10">
        <f t="shared" si="9"/>
        <v>-0.39130434782608697</v>
      </c>
      <c r="J33" s="12"/>
      <c r="K33" s="13">
        <f t="shared" si="6"/>
        <v>-3.7757437070938232E-2</v>
      </c>
      <c r="N33" s="9" t="s">
        <v>18</v>
      </c>
      <c r="O33" s="3" t="s">
        <v>16</v>
      </c>
      <c r="P33" s="3">
        <v>5</v>
      </c>
      <c r="Q33" s="11">
        <v>8</v>
      </c>
      <c r="R33" s="10">
        <f t="shared" si="10"/>
        <v>-0.23076923076923078</v>
      </c>
      <c r="S33" s="11"/>
      <c r="T33" s="11">
        <v>15</v>
      </c>
      <c r="U33" s="11">
        <v>21</v>
      </c>
      <c r="V33" s="12">
        <f t="shared" si="11"/>
        <v>0.16666666666666666</v>
      </c>
      <c r="W33" s="12"/>
      <c r="X33" s="13">
        <f t="shared" si="7"/>
        <v>-3.2051282051282062E-2</v>
      </c>
    </row>
    <row r="34" spans="1:73" ht="17.25" x14ac:dyDescent="0.25">
      <c r="A34" s="9" t="s">
        <v>18</v>
      </c>
      <c r="B34" s="3" t="s">
        <v>14</v>
      </c>
      <c r="C34" s="3">
        <v>15</v>
      </c>
      <c r="D34" s="3">
        <v>10</v>
      </c>
      <c r="E34" s="10">
        <f t="shared" si="8"/>
        <v>0.2</v>
      </c>
      <c r="F34" s="11"/>
      <c r="G34" s="3">
        <v>20</v>
      </c>
      <c r="H34" s="3">
        <v>14</v>
      </c>
      <c r="I34" s="10">
        <f t="shared" si="9"/>
        <v>-0.17647058823529413</v>
      </c>
      <c r="J34" s="12"/>
      <c r="K34" s="13">
        <f t="shared" si="6"/>
        <v>1.1764705882352941E-2</v>
      </c>
      <c r="N34" s="9" t="s">
        <v>18</v>
      </c>
      <c r="O34" s="3" t="s">
        <v>16</v>
      </c>
      <c r="P34" s="3">
        <v>6</v>
      </c>
      <c r="Q34" s="11">
        <v>8</v>
      </c>
      <c r="R34" s="10">
        <f t="shared" si="10"/>
        <v>-0.14285714285714285</v>
      </c>
      <c r="S34" s="11"/>
      <c r="T34" s="11">
        <v>6</v>
      </c>
      <c r="U34" s="11">
        <v>11</v>
      </c>
      <c r="V34" s="12">
        <f t="shared" si="11"/>
        <v>0.29411764705882354</v>
      </c>
      <c r="W34" s="12"/>
      <c r="X34" s="13">
        <f t="shared" si="7"/>
        <v>7.5630252100840345E-2</v>
      </c>
    </row>
    <row r="35" spans="1:73" ht="17.25" x14ac:dyDescent="0.25">
      <c r="A35" s="9" t="s">
        <v>18</v>
      </c>
      <c r="B35" s="3" t="s">
        <v>14</v>
      </c>
      <c r="C35" s="3">
        <v>40</v>
      </c>
      <c r="D35" s="3">
        <v>23</v>
      </c>
      <c r="E35" s="10">
        <f t="shared" si="8"/>
        <v>0.26984126984126983</v>
      </c>
      <c r="F35" s="11"/>
      <c r="G35" s="3">
        <v>27</v>
      </c>
      <c r="H35" s="3">
        <v>26</v>
      </c>
      <c r="I35" s="10">
        <f t="shared" si="9"/>
        <v>-1.8867924528301886E-2</v>
      </c>
      <c r="J35" s="12"/>
      <c r="K35" s="13">
        <f t="shared" si="6"/>
        <v>0.12548667265648397</v>
      </c>
      <c r="N35" s="9" t="s">
        <v>18</v>
      </c>
      <c r="O35" s="3" t="s">
        <v>16</v>
      </c>
      <c r="P35" s="3">
        <v>31</v>
      </c>
      <c r="Q35" s="11">
        <v>9</v>
      </c>
      <c r="R35" s="10">
        <f t="shared" si="10"/>
        <v>0.55000000000000004</v>
      </c>
      <c r="S35" s="11"/>
      <c r="T35" s="11">
        <v>17</v>
      </c>
      <c r="U35" s="11">
        <v>20</v>
      </c>
      <c r="V35" s="12">
        <f t="shared" si="11"/>
        <v>8.1081081081081086E-2</v>
      </c>
      <c r="W35" s="12"/>
      <c r="X35" s="13">
        <f t="shared" si="7"/>
        <v>0.31554054054054059</v>
      </c>
    </row>
    <row r="36" spans="1:73" ht="17.25" x14ac:dyDescent="0.25">
      <c r="A36" s="9" t="s">
        <v>18</v>
      </c>
      <c r="B36" s="3" t="s">
        <v>14</v>
      </c>
      <c r="C36" s="3">
        <v>54</v>
      </c>
      <c r="D36" s="3">
        <v>15</v>
      </c>
      <c r="E36" s="10">
        <f t="shared" si="8"/>
        <v>0.56521739130434778</v>
      </c>
      <c r="F36" s="11"/>
      <c r="G36" s="3">
        <v>44</v>
      </c>
      <c r="H36" s="3">
        <v>20</v>
      </c>
      <c r="I36" s="10">
        <f t="shared" si="9"/>
        <v>-0.375</v>
      </c>
      <c r="J36" s="12"/>
      <c r="K36" s="13">
        <f t="shared" si="6"/>
        <v>9.5108695652173891E-2</v>
      </c>
      <c r="N36" s="9" t="s">
        <v>18</v>
      </c>
      <c r="O36" s="3" t="s">
        <v>16</v>
      </c>
      <c r="P36" s="3">
        <v>18</v>
      </c>
      <c r="Q36" s="11">
        <v>9</v>
      </c>
      <c r="R36" s="10">
        <f t="shared" si="10"/>
        <v>0.33333333333333331</v>
      </c>
      <c r="S36" s="11"/>
      <c r="T36" s="11">
        <v>9</v>
      </c>
      <c r="U36" s="11">
        <v>36</v>
      </c>
      <c r="V36" s="12">
        <f t="shared" si="11"/>
        <v>0.6</v>
      </c>
      <c r="W36" s="12"/>
      <c r="X36" s="13">
        <f t="shared" si="7"/>
        <v>0.46666666666666667</v>
      </c>
    </row>
    <row r="37" spans="1:73" ht="17.25" x14ac:dyDescent="0.25">
      <c r="A37" s="9" t="s">
        <v>18</v>
      </c>
      <c r="B37" s="3" t="s">
        <v>14</v>
      </c>
      <c r="C37" s="3">
        <v>6</v>
      </c>
      <c r="D37" s="3">
        <v>1</v>
      </c>
      <c r="E37" s="10">
        <f t="shared" si="8"/>
        <v>0.7142857142857143</v>
      </c>
      <c r="F37" s="11"/>
      <c r="G37" s="3">
        <v>11</v>
      </c>
      <c r="H37" s="3">
        <v>9</v>
      </c>
      <c r="I37" s="10">
        <f t="shared" si="9"/>
        <v>-0.1</v>
      </c>
      <c r="J37" s="12"/>
      <c r="K37" s="13">
        <f t="shared" si="6"/>
        <v>0.30714285714285716</v>
      </c>
      <c r="N37" s="9" t="s">
        <v>18</v>
      </c>
      <c r="O37" s="3" t="s">
        <v>16</v>
      </c>
      <c r="P37" s="3">
        <v>7</v>
      </c>
      <c r="Q37" s="11">
        <v>11</v>
      </c>
      <c r="R37" s="10">
        <f t="shared" si="10"/>
        <v>-0.22222222222222221</v>
      </c>
      <c r="S37" s="11"/>
      <c r="T37" s="11">
        <v>2</v>
      </c>
      <c r="U37" s="11">
        <v>17</v>
      </c>
      <c r="V37" s="12">
        <f t="shared" si="11"/>
        <v>0.78947368421052633</v>
      </c>
      <c r="W37" s="12"/>
      <c r="X37" s="13">
        <f t="shared" si="7"/>
        <v>0.28362573099415206</v>
      </c>
    </row>
    <row r="38" spans="1:73" ht="17.25" x14ac:dyDescent="0.25">
      <c r="A38" s="9" t="s">
        <v>18</v>
      </c>
      <c r="B38" s="3" t="s">
        <v>14</v>
      </c>
      <c r="C38" s="3">
        <v>2</v>
      </c>
      <c r="D38" s="3">
        <v>4</v>
      </c>
      <c r="E38" s="10">
        <f t="shared" si="8"/>
        <v>-0.33333333333333331</v>
      </c>
      <c r="F38" s="11"/>
      <c r="G38" s="3">
        <v>23</v>
      </c>
      <c r="H38" s="3">
        <v>8</v>
      </c>
      <c r="I38" s="10">
        <f t="shared" si="9"/>
        <v>-0.4838709677419355</v>
      </c>
      <c r="J38" s="12"/>
      <c r="K38" s="13">
        <f t="shared" si="6"/>
        <v>-0.40860215053763438</v>
      </c>
      <c r="N38" s="9" t="s">
        <v>18</v>
      </c>
      <c r="O38" s="3" t="s">
        <v>16</v>
      </c>
      <c r="P38" s="3">
        <v>14</v>
      </c>
      <c r="Q38" s="11">
        <v>5</v>
      </c>
      <c r="R38" s="10">
        <f t="shared" si="10"/>
        <v>0.47368421052631576</v>
      </c>
      <c r="S38" s="11"/>
      <c r="T38" s="11">
        <v>3</v>
      </c>
      <c r="U38" s="11">
        <v>35</v>
      </c>
      <c r="V38" s="12">
        <f t="shared" si="11"/>
        <v>0.84210526315789469</v>
      </c>
      <c r="W38" s="12"/>
      <c r="X38" s="13">
        <f t="shared" si="7"/>
        <v>0.6578947368421052</v>
      </c>
    </row>
    <row r="39" spans="1:73" x14ac:dyDescent="0.25">
      <c r="A39" s="18"/>
      <c r="B39" s="15"/>
      <c r="C39" s="15"/>
      <c r="D39" s="15"/>
      <c r="E39" s="15"/>
      <c r="F39" s="15"/>
      <c r="G39" s="15"/>
      <c r="H39" s="15"/>
      <c r="I39" s="15"/>
      <c r="J39" s="15"/>
      <c r="K39" s="15"/>
      <c r="N39" s="18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73" x14ac:dyDescent="0.25">
      <c r="A40" s="18"/>
      <c r="B40" s="15"/>
      <c r="C40" s="15"/>
      <c r="D40" s="15"/>
      <c r="E40" s="15"/>
      <c r="F40" s="15"/>
      <c r="G40" s="15"/>
      <c r="H40" s="15"/>
      <c r="I40" s="15"/>
      <c r="J40" s="15"/>
      <c r="K40" s="15"/>
      <c r="N40" s="18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73" x14ac:dyDescent="0.25">
      <c r="A41" s="18"/>
      <c r="B41" s="15"/>
      <c r="C41" s="15"/>
      <c r="D41" s="15"/>
      <c r="E41" s="15"/>
      <c r="F41" s="15"/>
      <c r="G41" s="15"/>
      <c r="H41" s="15"/>
      <c r="I41" s="15"/>
      <c r="J41" s="15"/>
      <c r="K41" s="15"/>
      <c r="N41" s="18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73" x14ac:dyDescent="0.25">
      <c r="A42" s="7" t="s">
        <v>0</v>
      </c>
      <c r="B42" s="19"/>
      <c r="C42" s="19"/>
      <c r="D42" s="19"/>
      <c r="E42" s="11"/>
      <c r="F42" s="11"/>
      <c r="G42" s="11"/>
      <c r="H42" s="11"/>
      <c r="I42" s="11"/>
      <c r="J42" s="11"/>
      <c r="K42" s="11"/>
      <c r="N42" s="18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73" x14ac:dyDescent="0.25">
      <c r="A43" s="19"/>
      <c r="B43" s="20" t="s">
        <v>1</v>
      </c>
      <c r="C43" s="20" t="s">
        <v>2</v>
      </c>
      <c r="D43" s="19"/>
      <c r="E43" s="3"/>
      <c r="F43" s="3"/>
      <c r="G43" s="3"/>
      <c r="H43" s="3"/>
      <c r="I43" s="3"/>
      <c r="J43" s="3"/>
      <c r="K43" s="3"/>
    </row>
    <row r="44" spans="1:73" x14ac:dyDescent="0.25">
      <c r="A44" s="19"/>
      <c r="B44" s="20" t="s">
        <v>3</v>
      </c>
      <c r="C44" s="20" t="s">
        <v>19</v>
      </c>
      <c r="D44" s="19"/>
      <c r="E44" s="3"/>
      <c r="F44" s="3"/>
      <c r="G44" s="3"/>
      <c r="H44" s="3"/>
      <c r="I44" s="3"/>
      <c r="J44" s="3"/>
      <c r="K44" s="3"/>
    </row>
    <row r="45" spans="1:73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Y45" s="21"/>
      <c r="Z45" s="21"/>
      <c r="AA45" s="21"/>
    </row>
    <row r="46" spans="1:73" x14ac:dyDescent="0.25">
      <c r="A46" s="7"/>
      <c r="B46" s="19"/>
      <c r="C46" s="19" t="s">
        <v>6</v>
      </c>
      <c r="E46" s="19"/>
      <c r="F46" s="19"/>
      <c r="G46" s="19"/>
      <c r="H46" s="19" t="s">
        <v>5</v>
      </c>
      <c r="J46" s="19"/>
      <c r="K46" s="19"/>
      <c r="L46" s="21"/>
      <c r="M46" s="19"/>
      <c r="N46" s="19"/>
      <c r="O46" s="19"/>
      <c r="P46" s="19" t="s">
        <v>5</v>
      </c>
      <c r="Q46" s="19"/>
      <c r="R46" s="19"/>
      <c r="S46" s="19"/>
      <c r="T46" s="19"/>
      <c r="U46" s="19"/>
      <c r="V46" s="19"/>
      <c r="W46" s="19"/>
      <c r="X46" s="19"/>
      <c r="Y46" s="21"/>
      <c r="Z46" s="21"/>
      <c r="AA46" s="22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</row>
    <row r="47" spans="1:73" x14ac:dyDescent="0.25">
      <c r="A47" s="19"/>
      <c r="B47" s="19"/>
      <c r="C47" s="19" t="s">
        <v>5</v>
      </c>
      <c r="E47" s="19"/>
      <c r="F47" s="19"/>
      <c r="G47" s="19"/>
      <c r="H47" s="19" t="s">
        <v>6</v>
      </c>
      <c r="J47" s="19"/>
      <c r="K47" s="19"/>
      <c r="L47" s="21"/>
      <c r="M47" s="19"/>
      <c r="N47" s="19"/>
      <c r="O47" s="19"/>
      <c r="P47" s="19" t="s">
        <v>6</v>
      </c>
      <c r="Q47" s="19"/>
      <c r="R47" s="19"/>
      <c r="S47" s="19"/>
      <c r="T47" s="19"/>
      <c r="U47" s="19" t="s">
        <v>6</v>
      </c>
      <c r="V47" s="19"/>
      <c r="W47" s="19"/>
      <c r="X47" s="19"/>
      <c r="Y47" s="21"/>
      <c r="Z47" s="21"/>
      <c r="AA47" s="21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</row>
    <row r="48" spans="1:73" s="17" customFormat="1" x14ac:dyDescent="0.25">
      <c r="A48" s="23" t="s">
        <v>7</v>
      </c>
      <c r="B48" s="23" t="s">
        <v>8</v>
      </c>
      <c r="C48" s="23" t="s">
        <v>9</v>
      </c>
      <c r="D48" s="23" t="s">
        <v>10</v>
      </c>
      <c r="E48" s="23" t="s">
        <v>11</v>
      </c>
      <c r="F48" s="23"/>
      <c r="G48" s="23" t="s">
        <v>9</v>
      </c>
      <c r="H48" s="23" t="s">
        <v>10</v>
      </c>
      <c r="I48" s="23" t="s">
        <v>11</v>
      </c>
      <c r="J48" s="23"/>
      <c r="K48" s="7" t="s">
        <v>12</v>
      </c>
      <c r="L48" s="24"/>
      <c r="M48" s="23"/>
      <c r="N48" s="23" t="s">
        <v>7</v>
      </c>
      <c r="O48" s="23" t="s">
        <v>8</v>
      </c>
      <c r="P48" s="23" t="s">
        <v>9</v>
      </c>
      <c r="Q48" s="23" t="s">
        <v>10</v>
      </c>
      <c r="R48" s="23" t="s">
        <v>11</v>
      </c>
      <c r="S48" s="23"/>
      <c r="T48" s="23" t="s">
        <v>9</v>
      </c>
      <c r="U48" s="23" t="s">
        <v>10</v>
      </c>
      <c r="V48" s="23" t="s">
        <v>11</v>
      </c>
      <c r="W48" s="23"/>
      <c r="X48" s="7" t="s">
        <v>12</v>
      </c>
      <c r="Y48" s="24"/>
      <c r="Z48" s="24"/>
      <c r="AA48" s="24"/>
    </row>
    <row r="49" spans="1:73" ht="17.25" x14ac:dyDescent="0.25">
      <c r="A49" s="25" t="s">
        <v>13</v>
      </c>
      <c r="B49" s="19" t="s">
        <v>14</v>
      </c>
      <c r="C49" s="19">
        <v>8</v>
      </c>
      <c r="D49" s="19">
        <v>9</v>
      </c>
      <c r="E49" s="26">
        <f>(C49-D49)/(C49+D49)</f>
        <v>-5.8823529411764705E-2</v>
      </c>
      <c r="F49" s="27"/>
      <c r="G49" s="19">
        <v>29</v>
      </c>
      <c r="H49" s="19">
        <v>11</v>
      </c>
      <c r="I49" s="26">
        <f t="shared" ref="I49:I57" si="12">(H49-G49)/(H49+G49)</f>
        <v>-0.45</v>
      </c>
      <c r="J49" s="28"/>
      <c r="K49" s="26">
        <f t="shared" ref="K49:K57" si="13">(E49+I49)/2</f>
        <v>-0.25441176470588234</v>
      </c>
      <c r="L49" s="21"/>
      <c r="M49" s="19"/>
      <c r="N49" s="25" t="s">
        <v>13</v>
      </c>
      <c r="O49" s="19" t="s">
        <v>16</v>
      </c>
      <c r="P49" s="19">
        <v>13</v>
      </c>
      <c r="Q49" s="19">
        <v>0</v>
      </c>
      <c r="R49" s="26">
        <f t="shared" ref="R49:R55" si="14">(P49-Q49)/(P49+Q49)</f>
        <v>1</v>
      </c>
      <c r="S49" s="19"/>
      <c r="T49" s="19">
        <v>1</v>
      </c>
      <c r="U49" s="19">
        <v>3</v>
      </c>
      <c r="V49" s="26">
        <f t="shared" ref="V49:V57" si="15">(U49-T49)/(U49+T49)</f>
        <v>0.5</v>
      </c>
      <c r="W49" s="28"/>
      <c r="X49" s="26">
        <f>(R49+V49)/2</f>
        <v>0.75</v>
      </c>
      <c r="Y49" s="21"/>
      <c r="Z49" s="21"/>
      <c r="AA49" s="29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30"/>
      <c r="AN49" s="15"/>
      <c r="AO49" s="18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30"/>
      <c r="BB49" s="15"/>
      <c r="BC49" s="18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30"/>
      <c r="BP49" s="15"/>
      <c r="BQ49" s="15"/>
      <c r="BR49" s="15"/>
      <c r="BS49" s="15"/>
      <c r="BT49" s="15"/>
      <c r="BU49" s="15"/>
    </row>
    <row r="50" spans="1:73" ht="17.25" x14ac:dyDescent="0.25">
      <c r="A50" s="25" t="s">
        <v>13</v>
      </c>
      <c r="B50" s="19" t="s">
        <v>14</v>
      </c>
      <c r="C50" s="19">
        <v>16</v>
      </c>
      <c r="D50" s="19">
        <v>17</v>
      </c>
      <c r="E50" s="26">
        <f t="shared" ref="E50:E57" si="16">(C50-D50)/(C50+D50)</f>
        <v>-3.0303030303030304E-2</v>
      </c>
      <c r="F50" s="27"/>
      <c r="G50" s="19">
        <v>5</v>
      </c>
      <c r="H50" s="19">
        <v>12</v>
      </c>
      <c r="I50" s="26">
        <f t="shared" si="12"/>
        <v>0.41176470588235292</v>
      </c>
      <c r="J50" s="28"/>
      <c r="K50" s="26">
        <f t="shared" si="13"/>
        <v>0.19073083778966132</v>
      </c>
      <c r="L50" s="21"/>
      <c r="M50" s="19"/>
      <c r="N50" s="25" t="s">
        <v>13</v>
      </c>
      <c r="O50" s="19" t="s">
        <v>16</v>
      </c>
      <c r="P50" s="19">
        <v>4</v>
      </c>
      <c r="Q50" s="19">
        <v>1</v>
      </c>
      <c r="R50" s="26">
        <f t="shared" si="14"/>
        <v>0.6</v>
      </c>
      <c r="S50" s="19"/>
      <c r="T50" s="19">
        <v>1</v>
      </c>
      <c r="U50" s="19">
        <v>7</v>
      </c>
      <c r="V50" s="26">
        <f t="shared" si="15"/>
        <v>0.75</v>
      </c>
      <c r="W50" s="28"/>
      <c r="X50" s="26">
        <f t="shared" ref="X50:X57" si="17">(R50+V50)/2</f>
        <v>0.67500000000000004</v>
      </c>
      <c r="Y50" s="21"/>
      <c r="Z50" s="21"/>
      <c r="AA50" s="29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30"/>
      <c r="AN50" s="15"/>
      <c r="AO50" s="18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30"/>
      <c r="BB50" s="15"/>
      <c r="BC50" s="18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30"/>
      <c r="BP50" s="15"/>
      <c r="BQ50" s="15"/>
      <c r="BR50" s="15"/>
      <c r="BS50" s="15"/>
      <c r="BT50" s="15"/>
      <c r="BU50" s="15"/>
    </row>
    <row r="51" spans="1:73" ht="17.25" x14ac:dyDescent="0.25">
      <c r="A51" s="25" t="s">
        <v>13</v>
      </c>
      <c r="B51" s="19" t="s">
        <v>14</v>
      </c>
      <c r="C51" s="19">
        <v>17</v>
      </c>
      <c r="D51" s="19">
        <v>7</v>
      </c>
      <c r="E51" s="26">
        <f>(C51-D51)/(C51+D51)</f>
        <v>0.41666666666666669</v>
      </c>
      <c r="F51" s="27"/>
      <c r="G51" s="19">
        <v>14</v>
      </c>
      <c r="H51" s="19">
        <v>11</v>
      </c>
      <c r="I51" s="26">
        <f t="shared" si="12"/>
        <v>-0.12</v>
      </c>
      <c r="J51" s="28"/>
      <c r="K51" s="26">
        <f t="shared" si="13"/>
        <v>0.14833333333333334</v>
      </c>
      <c r="L51" s="21"/>
      <c r="M51" s="19"/>
      <c r="N51" s="25" t="s">
        <v>13</v>
      </c>
      <c r="O51" s="19" t="s">
        <v>16</v>
      </c>
      <c r="P51" s="19">
        <v>3</v>
      </c>
      <c r="Q51" s="19">
        <v>5</v>
      </c>
      <c r="R51" s="26">
        <f t="shared" si="14"/>
        <v>-0.25</v>
      </c>
      <c r="S51" s="19"/>
      <c r="T51" s="19">
        <v>1</v>
      </c>
      <c r="U51" s="19">
        <v>8</v>
      </c>
      <c r="V51" s="26">
        <f t="shared" si="15"/>
        <v>0.77777777777777779</v>
      </c>
      <c r="W51" s="28"/>
      <c r="X51" s="26">
        <f t="shared" si="17"/>
        <v>0.2638888888888889</v>
      </c>
      <c r="Y51" s="21"/>
      <c r="Z51" s="21"/>
      <c r="AA51" s="29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30"/>
      <c r="AN51" s="15"/>
      <c r="AO51" s="18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30"/>
      <c r="BB51" s="15"/>
      <c r="BC51" s="18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30"/>
      <c r="BP51" s="15"/>
      <c r="BQ51" s="15"/>
      <c r="BR51" s="15"/>
      <c r="BS51" s="15"/>
      <c r="BT51" s="15"/>
      <c r="BU51" s="15"/>
    </row>
    <row r="52" spans="1:73" ht="17.25" x14ac:dyDescent="0.25">
      <c r="A52" s="25" t="s">
        <v>13</v>
      </c>
      <c r="B52" s="19" t="s">
        <v>14</v>
      </c>
      <c r="C52" s="19">
        <v>7</v>
      </c>
      <c r="D52" s="19">
        <v>14</v>
      </c>
      <c r="E52" s="26">
        <f t="shared" si="16"/>
        <v>-0.33333333333333331</v>
      </c>
      <c r="F52" s="27"/>
      <c r="G52" s="19">
        <v>15</v>
      </c>
      <c r="H52" s="19">
        <v>16</v>
      </c>
      <c r="I52" s="26">
        <f t="shared" si="12"/>
        <v>3.2258064516129031E-2</v>
      </c>
      <c r="J52" s="28"/>
      <c r="K52" s="26">
        <f t="shared" si="13"/>
        <v>-0.15053763440860213</v>
      </c>
      <c r="L52" s="21"/>
      <c r="M52" s="19"/>
      <c r="N52" s="25" t="s">
        <v>13</v>
      </c>
      <c r="O52" s="19" t="s">
        <v>16</v>
      </c>
      <c r="P52" s="19">
        <v>4</v>
      </c>
      <c r="Q52" s="19">
        <v>2</v>
      </c>
      <c r="R52" s="26">
        <f t="shared" si="14"/>
        <v>0.33333333333333331</v>
      </c>
      <c r="S52" s="19"/>
      <c r="T52" s="19">
        <v>0</v>
      </c>
      <c r="U52" s="19">
        <v>1</v>
      </c>
      <c r="V52" s="26">
        <f t="shared" si="15"/>
        <v>1</v>
      </c>
      <c r="W52" s="28"/>
      <c r="X52" s="26">
        <f t="shared" si="17"/>
        <v>0.66666666666666663</v>
      </c>
      <c r="Y52" s="21"/>
      <c r="Z52" s="21"/>
      <c r="AA52" s="29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30"/>
      <c r="AN52" s="15"/>
      <c r="AO52" s="18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30"/>
      <c r="BB52" s="15"/>
      <c r="BC52" s="18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30"/>
      <c r="BP52" s="15"/>
      <c r="BQ52" s="15"/>
      <c r="BR52" s="15"/>
      <c r="BS52" s="15"/>
      <c r="BT52" s="15"/>
      <c r="BU52" s="15"/>
    </row>
    <row r="53" spans="1:73" ht="17.25" x14ac:dyDescent="0.25">
      <c r="A53" s="25" t="s">
        <v>13</v>
      </c>
      <c r="B53" s="19" t="s">
        <v>14</v>
      </c>
      <c r="C53" s="19">
        <v>22</v>
      </c>
      <c r="D53" s="19">
        <v>16</v>
      </c>
      <c r="E53" s="26">
        <f t="shared" si="16"/>
        <v>0.15789473684210525</v>
      </c>
      <c r="F53" s="27"/>
      <c r="G53" s="19">
        <v>9</v>
      </c>
      <c r="H53" s="19">
        <v>17</v>
      </c>
      <c r="I53" s="26">
        <f t="shared" si="12"/>
        <v>0.30769230769230771</v>
      </c>
      <c r="J53" s="28"/>
      <c r="K53" s="26">
        <f t="shared" si="13"/>
        <v>0.23279352226720648</v>
      </c>
      <c r="L53" s="21"/>
      <c r="M53" s="19"/>
      <c r="N53" s="25" t="s">
        <v>13</v>
      </c>
      <c r="O53" s="19" t="s">
        <v>16</v>
      </c>
      <c r="P53" s="19">
        <v>5</v>
      </c>
      <c r="Q53" s="19">
        <v>6</v>
      </c>
      <c r="R53" s="26">
        <f t="shared" si="14"/>
        <v>-9.0909090909090912E-2</v>
      </c>
      <c r="S53" s="19"/>
      <c r="T53" s="19">
        <v>4</v>
      </c>
      <c r="U53" s="19">
        <v>18</v>
      </c>
      <c r="V53" s="26">
        <f t="shared" si="15"/>
        <v>0.63636363636363635</v>
      </c>
      <c r="W53" s="28"/>
      <c r="X53" s="26">
        <f t="shared" si="17"/>
        <v>0.27272727272727271</v>
      </c>
      <c r="Y53" s="21"/>
      <c r="Z53" s="21"/>
      <c r="AA53" s="29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30"/>
      <c r="AN53" s="15"/>
      <c r="AO53" s="18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30"/>
      <c r="BB53" s="15"/>
      <c r="BC53" s="18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30"/>
      <c r="BP53" s="15"/>
      <c r="BQ53" s="15"/>
      <c r="BR53" s="15"/>
      <c r="BS53" s="15"/>
      <c r="BT53" s="15"/>
      <c r="BU53" s="15"/>
    </row>
    <row r="54" spans="1:73" ht="17.25" x14ac:dyDescent="0.25">
      <c r="A54" s="25" t="s">
        <v>13</v>
      </c>
      <c r="B54" s="19" t="s">
        <v>14</v>
      </c>
      <c r="C54" s="19">
        <v>30</v>
      </c>
      <c r="D54" s="19">
        <v>16</v>
      </c>
      <c r="E54" s="26">
        <f t="shared" si="16"/>
        <v>0.30434782608695654</v>
      </c>
      <c r="F54" s="27"/>
      <c r="G54" s="19">
        <v>10</v>
      </c>
      <c r="H54" s="19">
        <v>45</v>
      </c>
      <c r="I54" s="26">
        <f t="shared" si="12"/>
        <v>0.63636363636363635</v>
      </c>
      <c r="J54" s="28"/>
      <c r="K54" s="26">
        <f t="shared" si="13"/>
        <v>0.47035573122529645</v>
      </c>
      <c r="L54" s="21"/>
      <c r="M54" s="19"/>
      <c r="N54" s="25" t="s">
        <v>13</v>
      </c>
      <c r="O54" s="19" t="s">
        <v>16</v>
      </c>
      <c r="P54" s="19">
        <v>5</v>
      </c>
      <c r="Q54" s="19">
        <v>7</v>
      </c>
      <c r="R54" s="26">
        <f t="shared" si="14"/>
        <v>-0.16666666666666666</v>
      </c>
      <c r="S54" s="19"/>
      <c r="T54" s="19">
        <v>1</v>
      </c>
      <c r="U54" s="19">
        <v>5</v>
      </c>
      <c r="V54" s="26">
        <f t="shared" si="15"/>
        <v>0.66666666666666663</v>
      </c>
      <c r="W54" s="28"/>
      <c r="X54" s="26">
        <f t="shared" si="17"/>
        <v>0.25</v>
      </c>
      <c r="Y54" s="21"/>
      <c r="Z54" s="21"/>
      <c r="AA54" s="29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30"/>
      <c r="AN54" s="15"/>
      <c r="AO54" s="18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30"/>
      <c r="BB54" s="15"/>
      <c r="BC54" s="18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30"/>
      <c r="BP54" s="15"/>
      <c r="BQ54" s="15"/>
      <c r="BR54" s="15"/>
      <c r="BS54" s="15"/>
      <c r="BT54" s="15"/>
      <c r="BU54" s="15"/>
    </row>
    <row r="55" spans="1:73" ht="17.25" x14ac:dyDescent="0.25">
      <c r="A55" s="25" t="s">
        <v>13</v>
      </c>
      <c r="B55" s="19" t="s">
        <v>14</v>
      </c>
      <c r="C55" s="19">
        <v>23</v>
      </c>
      <c r="D55" s="19">
        <v>25</v>
      </c>
      <c r="E55" s="26">
        <f t="shared" si="16"/>
        <v>-4.1666666666666664E-2</v>
      </c>
      <c r="F55" s="27"/>
      <c r="G55" s="19">
        <v>18</v>
      </c>
      <c r="H55" s="19">
        <v>40</v>
      </c>
      <c r="I55" s="26">
        <f t="shared" si="12"/>
        <v>0.37931034482758619</v>
      </c>
      <c r="J55" s="28"/>
      <c r="K55" s="26">
        <f t="shared" si="13"/>
        <v>0.16882183908045975</v>
      </c>
      <c r="L55" s="21"/>
      <c r="M55" s="19"/>
      <c r="N55" s="25" t="s">
        <v>13</v>
      </c>
      <c r="O55" s="19" t="s">
        <v>16</v>
      </c>
      <c r="P55" s="19">
        <v>11</v>
      </c>
      <c r="Q55" s="19">
        <v>9</v>
      </c>
      <c r="R55" s="26">
        <f t="shared" si="14"/>
        <v>0.1</v>
      </c>
      <c r="S55" s="19"/>
      <c r="T55" s="19">
        <v>14</v>
      </c>
      <c r="U55" s="19">
        <v>10</v>
      </c>
      <c r="V55" s="26">
        <f t="shared" si="15"/>
        <v>-0.16666666666666666</v>
      </c>
      <c r="W55" s="28"/>
      <c r="X55" s="26">
        <f t="shared" si="17"/>
        <v>-3.3333333333333326E-2</v>
      </c>
      <c r="Y55" s="21"/>
      <c r="Z55" s="21"/>
      <c r="AA55" s="29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30"/>
      <c r="AN55" s="15"/>
      <c r="AO55" s="18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30"/>
      <c r="BB55" s="15"/>
      <c r="BC55" s="18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30"/>
      <c r="BP55" s="15"/>
      <c r="BQ55" s="15"/>
      <c r="BR55" s="15"/>
      <c r="BS55" s="15"/>
      <c r="BT55" s="15"/>
      <c r="BU55" s="15"/>
    </row>
    <row r="56" spans="1:73" ht="17.25" x14ac:dyDescent="0.25">
      <c r="A56" s="25" t="s">
        <v>13</v>
      </c>
      <c r="B56" s="19" t="s">
        <v>14</v>
      </c>
      <c r="C56" s="19">
        <v>19</v>
      </c>
      <c r="D56" s="19">
        <v>12</v>
      </c>
      <c r="E56" s="26">
        <f t="shared" si="16"/>
        <v>0.22580645161290322</v>
      </c>
      <c r="F56" s="27"/>
      <c r="G56" s="19">
        <v>4</v>
      </c>
      <c r="H56" s="19">
        <v>21</v>
      </c>
      <c r="I56" s="26">
        <f t="shared" si="12"/>
        <v>0.68</v>
      </c>
      <c r="J56" s="28"/>
      <c r="K56" s="26">
        <f t="shared" si="13"/>
        <v>0.45290322580645165</v>
      </c>
      <c r="L56" s="21"/>
      <c r="M56" s="19"/>
      <c r="N56" s="25" t="s">
        <v>13</v>
      </c>
      <c r="O56" s="19" t="s">
        <v>16</v>
      </c>
      <c r="P56" s="19">
        <v>15</v>
      </c>
      <c r="Q56" s="19">
        <v>4</v>
      </c>
      <c r="R56" s="26">
        <f>(P56-Q56)/(P56+Q56)</f>
        <v>0.57894736842105265</v>
      </c>
      <c r="S56" s="19"/>
      <c r="T56" s="19">
        <v>6</v>
      </c>
      <c r="U56" s="19">
        <v>17</v>
      </c>
      <c r="V56" s="26">
        <f t="shared" si="15"/>
        <v>0.47826086956521741</v>
      </c>
      <c r="W56" s="28"/>
      <c r="X56" s="26">
        <f t="shared" si="17"/>
        <v>0.52860411899313497</v>
      </c>
      <c r="Y56" s="21"/>
      <c r="Z56" s="21"/>
      <c r="AA56" s="29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30"/>
      <c r="AN56" s="15"/>
      <c r="AO56" s="18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30"/>
      <c r="BB56" s="15"/>
      <c r="BC56" s="18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30"/>
      <c r="BP56" s="15"/>
      <c r="BQ56" s="15"/>
      <c r="BR56" s="15"/>
      <c r="BS56" s="15"/>
      <c r="BT56" s="15"/>
      <c r="BU56" s="15"/>
    </row>
    <row r="57" spans="1:73" ht="17.25" x14ac:dyDescent="0.25">
      <c r="A57" s="25" t="s">
        <v>13</v>
      </c>
      <c r="B57" s="19" t="s">
        <v>14</v>
      </c>
      <c r="C57" s="19">
        <v>19</v>
      </c>
      <c r="D57" s="19">
        <v>18</v>
      </c>
      <c r="E57" s="26">
        <f t="shared" si="16"/>
        <v>2.7027027027027029E-2</v>
      </c>
      <c r="F57" s="27"/>
      <c r="G57" s="19">
        <v>11</v>
      </c>
      <c r="H57" s="19">
        <v>24</v>
      </c>
      <c r="I57" s="26">
        <f t="shared" si="12"/>
        <v>0.37142857142857144</v>
      </c>
      <c r="J57" s="28"/>
      <c r="K57" s="26">
        <f t="shared" si="13"/>
        <v>0.19922779922779923</v>
      </c>
      <c r="L57" s="21"/>
      <c r="M57" s="19"/>
      <c r="N57" s="25" t="s">
        <v>13</v>
      </c>
      <c r="O57" s="19" t="s">
        <v>16</v>
      </c>
      <c r="P57" s="19">
        <v>12</v>
      </c>
      <c r="Q57" s="19">
        <v>4</v>
      </c>
      <c r="R57" s="26">
        <f>(P57-Q57)/(P57+Q57)</f>
        <v>0.5</v>
      </c>
      <c r="S57" s="19"/>
      <c r="T57" s="19">
        <v>10</v>
      </c>
      <c r="U57" s="19">
        <v>21</v>
      </c>
      <c r="V57" s="26">
        <f t="shared" si="15"/>
        <v>0.35483870967741937</v>
      </c>
      <c r="W57" s="28"/>
      <c r="X57" s="26">
        <f t="shared" si="17"/>
        <v>0.42741935483870969</v>
      </c>
      <c r="Y57" s="21"/>
      <c r="Z57" s="21"/>
      <c r="AA57" s="29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30"/>
      <c r="AN57" s="15"/>
      <c r="AO57" s="18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30"/>
      <c r="BB57" s="15"/>
      <c r="BC57" s="18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</row>
    <row r="58" spans="1:73" x14ac:dyDescent="0.25">
      <c r="A58" s="25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22"/>
      <c r="M58" s="31"/>
      <c r="N58" s="32"/>
      <c r="O58" s="31"/>
      <c r="P58" s="31"/>
      <c r="Q58" s="31"/>
      <c r="R58" s="21"/>
      <c r="S58" s="21"/>
      <c r="T58" s="21"/>
      <c r="U58" s="21"/>
      <c r="V58" s="21"/>
      <c r="W58" s="21"/>
      <c r="X58" s="21"/>
      <c r="Y58" s="33"/>
      <c r="Z58" s="31"/>
      <c r="AA58" s="29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30"/>
      <c r="AN58" s="15"/>
      <c r="AO58" s="18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30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</row>
    <row r="59" spans="1:73" x14ac:dyDescent="0.25">
      <c r="A59" s="25"/>
      <c r="B59" s="19"/>
      <c r="C59" s="19" t="s">
        <v>5</v>
      </c>
      <c r="E59" s="19"/>
      <c r="F59" s="19"/>
      <c r="G59" s="19"/>
      <c r="H59" s="19" t="s">
        <v>5</v>
      </c>
      <c r="J59" s="19"/>
      <c r="K59" s="19"/>
      <c r="L59" s="22"/>
      <c r="M59" s="34"/>
      <c r="N59" s="35"/>
      <c r="O59" s="34"/>
      <c r="P59" s="34" t="s">
        <v>5</v>
      </c>
      <c r="Q59" s="19"/>
      <c r="R59" s="19"/>
      <c r="S59" s="19"/>
      <c r="T59" s="19"/>
      <c r="U59" s="34" t="s">
        <v>5</v>
      </c>
      <c r="V59" s="19"/>
      <c r="W59" s="19"/>
      <c r="X59" s="36"/>
      <c r="Y59" s="34"/>
      <c r="Z59" s="34"/>
      <c r="AA59" s="19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</row>
    <row r="60" spans="1:73" x14ac:dyDescent="0.25">
      <c r="A60" s="19"/>
      <c r="B60" s="19"/>
      <c r="C60" s="19" t="s">
        <v>6</v>
      </c>
      <c r="E60" s="19"/>
      <c r="F60" s="19"/>
      <c r="G60" s="19"/>
      <c r="H60" s="19" t="s">
        <v>6</v>
      </c>
      <c r="J60" s="19"/>
      <c r="K60" s="19"/>
      <c r="L60" s="22"/>
      <c r="M60" s="34"/>
      <c r="N60" s="34"/>
      <c r="O60" s="34"/>
      <c r="P60" s="34" t="s">
        <v>6</v>
      </c>
      <c r="Q60" s="34"/>
      <c r="R60" s="19"/>
      <c r="S60" s="34"/>
      <c r="T60" s="34"/>
      <c r="U60" s="34" t="s">
        <v>6</v>
      </c>
      <c r="V60" s="19"/>
      <c r="W60" s="34"/>
      <c r="X60" s="36"/>
      <c r="Y60" s="34"/>
      <c r="Z60" s="34"/>
      <c r="AA60" s="19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</row>
    <row r="61" spans="1:73" s="17" customFormat="1" x14ac:dyDescent="0.25">
      <c r="A61" s="23" t="s">
        <v>7</v>
      </c>
      <c r="B61" s="23" t="s">
        <v>8</v>
      </c>
      <c r="C61" s="23" t="s">
        <v>9</v>
      </c>
      <c r="D61" s="23" t="s">
        <v>10</v>
      </c>
      <c r="E61" s="23" t="s">
        <v>11</v>
      </c>
      <c r="F61" s="23"/>
      <c r="G61" s="23" t="s">
        <v>9</v>
      </c>
      <c r="H61" s="23" t="s">
        <v>10</v>
      </c>
      <c r="I61" s="23" t="s">
        <v>11</v>
      </c>
      <c r="J61" s="23"/>
      <c r="K61" s="7" t="s">
        <v>12</v>
      </c>
      <c r="M61" s="23"/>
      <c r="N61" s="23" t="s">
        <v>7</v>
      </c>
      <c r="O61" s="23" t="s">
        <v>8</v>
      </c>
      <c r="P61" s="23" t="s">
        <v>9</v>
      </c>
      <c r="Q61" s="23" t="s">
        <v>10</v>
      </c>
      <c r="R61" s="23" t="s">
        <v>11</v>
      </c>
      <c r="S61" s="23"/>
      <c r="T61" s="23" t="s">
        <v>9</v>
      </c>
      <c r="U61" s="23" t="s">
        <v>10</v>
      </c>
      <c r="V61" s="23" t="s">
        <v>11</v>
      </c>
      <c r="W61" s="23"/>
      <c r="X61" s="23" t="s">
        <v>12</v>
      </c>
      <c r="Y61" s="23"/>
      <c r="Z61" s="23"/>
      <c r="AA61" s="23"/>
    </row>
    <row r="62" spans="1:73" ht="17.25" x14ac:dyDescent="0.25">
      <c r="A62" s="25" t="s">
        <v>18</v>
      </c>
      <c r="B62" s="19" t="s">
        <v>14</v>
      </c>
      <c r="C62" s="19">
        <v>7</v>
      </c>
      <c r="D62" s="19">
        <v>1</v>
      </c>
      <c r="E62" s="26">
        <f>(C62-D62)/(C62+D62)</f>
        <v>0.75</v>
      </c>
      <c r="F62" s="19"/>
      <c r="G62" s="19">
        <v>25</v>
      </c>
      <c r="H62" s="19">
        <v>9</v>
      </c>
      <c r="I62" s="26">
        <f>(H62-G62)/(H62+G62)</f>
        <v>-0.47058823529411764</v>
      </c>
      <c r="J62" s="28"/>
      <c r="K62" s="26">
        <f>(E62+I62)/2</f>
        <v>0.13970588235294118</v>
      </c>
      <c r="M62" s="34"/>
      <c r="N62" s="35" t="s">
        <v>18</v>
      </c>
      <c r="O62" s="34" t="s">
        <v>16</v>
      </c>
      <c r="P62" s="34">
        <v>4</v>
      </c>
      <c r="Q62" s="19">
        <v>2</v>
      </c>
      <c r="R62" s="26">
        <f>(P62-Q62)/(P62+Q62)</f>
        <v>0.33333333333333331</v>
      </c>
      <c r="S62" s="19"/>
      <c r="T62" s="34">
        <v>2</v>
      </c>
      <c r="U62" s="19">
        <v>4</v>
      </c>
      <c r="V62" s="26">
        <f t="shared" ref="V62:V71" si="18">(U62-T62)/(U62+T62)</f>
        <v>0.33333333333333331</v>
      </c>
      <c r="W62" s="28"/>
      <c r="X62" s="37">
        <f>(R62+V62)/2</f>
        <v>0.33333333333333331</v>
      </c>
      <c r="Y62" s="34"/>
      <c r="Z62" s="34"/>
      <c r="AA62" s="2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38"/>
      <c r="AN62" s="15"/>
      <c r="AO62" s="18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38"/>
      <c r="BB62" s="15"/>
      <c r="BC62" s="18"/>
      <c r="BD62" s="15"/>
      <c r="BE62" s="15"/>
      <c r="BF62" s="15"/>
      <c r="BG62" s="38"/>
      <c r="BH62" s="38"/>
      <c r="BI62" s="38"/>
      <c r="BJ62" s="15"/>
      <c r="BK62" s="15"/>
      <c r="BL62" s="15"/>
      <c r="BM62" s="15"/>
      <c r="BN62" s="15"/>
      <c r="BO62" s="38"/>
      <c r="BP62" s="15"/>
      <c r="BQ62" s="15"/>
      <c r="BR62" s="15"/>
      <c r="BS62" s="15"/>
      <c r="BT62" s="15"/>
      <c r="BU62" s="15"/>
    </row>
    <row r="63" spans="1:73" ht="17.25" x14ac:dyDescent="0.25">
      <c r="A63" s="25" t="s">
        <v>18</v>
      </c>
      <c r="B63" s="19" t="s">
        <v>14</v>
      </c>
      <c r="C63" s="19">
        <v>23</v>
      </c>
      <c r="D63" s="19">
        <v>14</v>
      </c>
      <c r="E63" s="26">
        <f>(C63-D63)/(C63+D63)</f>
        <v>0.24324324324324326</v>
      </c>
      <c r="F63" s="19"/>
      <c r="G63" s="19">
        <v>16</v>
      </c>
      <c r="H63" s="19">
        <v>17</v>
      </c>
      <c r="I63" s="26">
        <f>(H63-G63)/(H63+G63)</f>
        <v>3.0303030303030304E-2</v>
      </c>
      <c r="J63" s="28"/>
      <c r="K63" s="26">
        <f t="shared" ref="K63:K71" si="19">(E63+I63)/2</f>
        <v>0.13677313677313679</v>
      </c>
      <c r="M63" s="34"/>
      <c r="N63" s="35" t="s">
        <v>18</v>
      </c>
      <c r="O63" s="34" t="s">
        <v>16</v>
      </c>
      <c r="P63" s="34">
        <v>4</v>
      </c>
      <c r="Q63" s="19">
        <v>6</v>
      </c>
      <c r="R63" s="26">
        <f>(P63-Q63)/(P63+Q63)</f>
        <v>-0.2</v>
      </c>
      <c r="S63" s="19"/>
      <c r="T63" s="34">
        <v>3</v>
      </c>
      <c r="U63" s="19">
        <v>10</v>
      </c>
      <c r="V63" s="26">
        <f t="shared" si="18"/>
        <v>0.53846153846153844</v>
      </c>
      <c r="W63" s="28"/>
      <c r="X63" s="37">
        <f t="shared" ref="X63:X71" si="20">(R63+V63)/2</f>
        <v>0.16923076923076921</v>
      </c>
      <c r="Y63" s="34"/>
      <c r="Z63" s="34"/>
      <c r="AA63" s="2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38"/>
      <c r="AN63" s="15"/>
      <c r="AO63" s="18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38"/>
      <c r="BB63" s="15"/>
      <c r="BC63" s="18"/>
      <c r="BD63" s="15"/>
      <c r="BE63" s="15"/>
      <c r="BF63" s="15"/>
      <c r="BG63" s="38"/>
      <c r="BH63" s="38"/>
      <c r="BI63" s="38"/>
      <c r="BJ63" s="15"/>
      <c r="BK63" s="15"/>
      <c r="BL63" s="15"/>
      <c r="BM63" s="15"/>
      <c r="BN63" s="15"/>
      <c r="BO63" s="38"/>
      <c r="BP63" s="15"/>
      <c r="BQ63" s="15"/>
      <c r="BR63" s="15"/>
      <c r="BS63" s="15"/>
      <c r="BT63" s="15"/>
      <c r="BU63" s="15"/>
    </row>
    <row r="64" spans="1:73" ht="17.25" x14ac:dyDescent="0.25">
      <c r="A64" s="25" t="s">
        <v>18</v>
      </c>
      <c r="B64" s="19" t="s">
        <v>14</v>
      </c>
      <c r="C64" s="19">
        <v>15</v>
      </c>
      <c r="D64" s="19">
        <v>7</v>
      </c>
      <c r="E64" s="26">
        <f t="shared" ref="E64:E71" si="21">(C64-D64)/(C64+D64)</f>
        <v>0.36363636363636365</v>
      </c>
      <c r="F64" s="19"/>
      <c r="G64" s="19">
        <v>9</v>
      </c>
      <c r="H64" s="19">
        <v>17</v>
      </c>
      <c r="I64" s="26">
        <f t="shared" ref="I64:I70" si="22">(H64-G64)/(H64+G64)</f>
        <v>0.30769230769230771</v>
      </c>
      <c r="J64" s="28"/>
      <c r="K64" s="26">
        <f t="shared" si="19"/>
        <v>0.33566433566433568</v>
      </c>
      <c r="M64" s="34"/>
      <c r="N64" s="35" t="s">
        <v>18</v>
      </c>
      <c r="O64" s="34" t="s">
        <v>16</v>
      </c>
      <c r="P64" s="34">
        <v>13</v>
      </c>
      <c r="Q64" s="19">
        <v>5</v>
      </c>
      <c r="R64" s="26">
        <f>(P64-Q64)/(P64+Q64)</f>
        <v>0.44444444444444442</v>
      </c>
      <c r="S64" s="19"/>
      <c r="T64" s="34">
        <v>3</v>
      </c>
      <c r="U64" s="19">
        <v>12</v>
      </c>
      <c r="V64" s="26">
        <f t="shared" si="18"/>
        <v>0.6</v>
      </c>
      <c r="W64" s="28"/>
      <c r="X64" s="37">
        <f t="shared" si="20"/>
        <v>0.52222222222222214</v>
      </c>
      <c r="Y64" s="34"/>
      <c r="Z64" s="34"/>
      <c r="AA64" s="2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38"/>
      <c r="AN64" s="15"/>
      <c r="AO64" s="18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38"/>
      <c r="BB64" s="15"/>
      <c r="BC64" s="18"/>
      <c r="BD64" s="15"/>
      <c r="BE64" s="15"/>
      <c r="BF64" s="15"/>
      <c r="BG64" s="38"/>
      <c r="BH64" s="38"/>
      <c r="BI64" s="38"/>
      <c r="BJ64" s="15"/>
      <c r="BK64" s="15"/>
      <c r="BL64" s="15"/>
      <c r="BM64" s="15"/>
      <c r="BN64" s="15"/>
      <c r="BO64" s="38"/>
      <c r="BP64" s="15"/>
      <c r="BQ64" s="15"/>
      <c r="BR64" s="15"/>
      <c r="BS64" s="15"/>
      <c r="BT64" s="15"/>
      <c r="BU64" s="15"/>
    </row>
    <row r="65" spans="1:73" ht="17.25" x14ac:dyDescent="0.25">
      <c r="A65" s="25" t="s">
        <v>18</v>
      </c>
      <c r="B65" s="19" t="s">
        <v>14</v>
      </c>
      <c r="C65" s="19">
        <v>18</v>
      </c>
      <c r="D65" s="19">
        <v>14</v>
      </c>
      <c r="E65" s="26">
        <f t="shared" si="21"/>
        <v>0.125</v>
      </c>
      <c r="F65" s="19"/>
      <c r="G65" s="19">
        <v>9</v>
      </c>
      <c r="H65" s="19">
        <v>25</v>
      </c>
      <c r="I65" s="26">
        <f t="shared" si="22"/>
        <v>0.47058823529411764</v>
      </c>
      <c r="J65" s="28"/>
      <c r="K65" s="26">
        <f t="shared" si="19"/>
        <v>0.29779411764705882</v>
      </c>
      <c r="M65" s="34"/>
      <c r="N65" s="35" t="s">
        <v>18</v>
      </c>
      <c r="O65" s="34" t="s">
        <v>16</v>
      </c>
      <c r="P65" s="34">
        <v>17</v>
      </c>
      <c r="Q65" s="19">
        <v>0</v>
      </c>
      <c r="R65" s="26">
        <f t="shared" ref="R65:R71" si="23">(P65-Q65)/(P65+Q65)</f>
        <v>1</v>
      </c>
      <c r="S65" s="19"/>
      <c r="T65" s="34">
        <v>1</v>
      </c>
      <c r="U65" s="19">
        <v>3</v>
      </c>
      <c r="V65" s="26">
        <f t="shared" si="18"/>
        <v>0.5</v>
      </c>
      <c r="W65" s="28"/>
      <c r="X65" s="37">
        <f t="shared" si="20"/>
        <v>0.75</v>
      </c>
      <c r="Y65" s="34"/>
      <c r="Z65" s="34"/>
      <c r="AA65" s="2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38"/>
      <c r="AN65" s="15"/>
      <c r="AO65" s="18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38"/>
      <c r="BB65" s="15"/>
      <c r="BC65" s="18"/>
      <c r="BD65" s="15"/>
      <c r="BE65" s="15"/>
      <c r="BF65" s="15"/>
      <c r="BG65" s="38"/>
      <c r="BH65" s="38"/>
      <c r="BI65" s="38"/>
      <c r="BJ65" s="15"/>
      <c r="BK65" s="15"/>
      <c r="BL65" s="15"/>
      <c r="BM65" s="15"/>
      <c r="BN65" s="15"/>
      <c r="BO65" s="38"/>
      <c r="BP65" s="15"/>
      <c r="BQ65" s="15"/>
      <c r="BR65" s="15"/>
      <c r="BS65" s="15"/>
      <c r="BT65" s="15"/>
      <c r="BU65" s="15"/>
    </row>
    <row r="66" spans="1:73" ht="17.25" x14ac:dyDescent="0.25">
      <c r="A66" s="25" t="s">
        <v>18</v>
      </c>
      <c r="B66" s="19" t="s">
        <v>14</v>
      </c>
      <c r="C66" s="19">
        <v>9</v>
      </c>
      <c r="D66" s="19">
        <v>20</v>
      </c>
      <c r="E66" s="26">
        <f t="shared" si="21"/>
        <v>-0.37931034482758619</v>
      </c>
      <c r="F66" s="19"/>
      <c r="G66" s="19">
        <v>12</v>
      </c>
      <c r="H66" s="19">
        <v>21</v>
      </c>
      <c r="I66" s="26">
        <f t="shared" si="22"/>
        <v>0.27272727272727271</v>
      </c>
      <c r="J66" s="28"/>
      <c r="K66" s="26">
        <f>(E66+I66)/2</f>
        <v>-5.329153605015674E-2</v>
      </c>
      <c r="M66" s="34"/>
      <c r="N66" s="35" t="s">
        <v>18</v>
      </c>
      <c r="O66" s="34" t="s">
        <v>16</v>
      </c>
      <c r="P66" s="34">
        <v>3</v>
      </c>
      <c r="Q66" s="19">
        <v>1</v>
      </c>
      <c r="R66" s="26">
        <f t="shared" si="23"/>
        <v>0.5</v>
      </c>
      <c r="S66" s="19"/>
      <c r="T66" s="34">
        <v>0</v>
      </c>
      <c r="U66" s="19">
        <v>24</v>
      </c>
      <c r="V66" s="26">
        <f t="shared" si="18"/>
        <v>1</v>
      </c>
      <c r="W66" s="28"/>
      <c r="X66" s="37">
        <f t="shared" si="20"/>
        <v>0.75</v>
      </c>
      <c r="Y66" s="34"/>
      <c r="Z66" s="34"/>
      <c r="AA66" s="2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38"/>
      <c r="AN66" s="15"/>
      <c r="AO66" s="18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38"/>
      <c r="BB66" s="15"/>
      <c r="BC66" s="18"/>
      <c r="BD66" s="15"/>
      <c r="BE66" s="15"/>
      <c r="BF66" s="15"/>
      <c r="BG66" s="38"/>
      <c r="BH66" s="38"/>
      <c r="BI66" s="38"/>
      <c r="BJ66" s="15"/>
      <c r="BK66" s="15"/>
      <c r="BL66" s="15"/>
      <c r="BM66" s="15"/>
      <c r="BN66" s="15"/>
      <c r="BO66" s="38"/>
      <c r="BP66" s="15"/>
      <c r="BQ66" s="15"/>
      <c r="BR66" s="15"/>
      <c r="BS66" s="15"/>
      <c r="BT66" s="15"/>
      <c r="BU66" s="15"/>
    </row>
    <row r="67" spans="1:73" ht="17.25" x14ac:dyDescent="0.25">
      <c r="A67" s="25" t="s">
        <v>18</v>
      </c>
      <c r="B67" s="19" t="s">
        <v>14</v>
      </c>
      <c r="C67" s="19">
        <v>22</v>
      </c>
      <c r="D67" s="19">
        <v>12</v>
      </c>
      <c r="E67" s="26">
        <f t="shared" si="21"/>
        <v>0.29411764705882354</v>
      </c>
      <c r="F67" s="19"/>
      <c r="G67" s="19">
        <v>10</v>
      </c>
      <c r="H67" s="19">
        <v>8</v>
      </c>
      <c r="I67" s="26">
        <f t="shared" si="22"/>
        <v>-0.1111111111111111</v>
      </c>
      <c r="J67" s="28"/>
      <c r="K67" s="26">
        <f t="shared" si="19"/>
        <v>9.1503267973856217E-2</v>
      </c>
      <c r="M67" s="34"/>
      <c r="N67" s="35" t="s">
        <v>18</v>
      </c>
      <c r="O67" s="34" t="s">
        <v>16</v>
      </c>
      <c r="P67" s="34">
        <v>4</v>
      </c>
      <c r="Q67" s="19">
        <v>8</v>
      </c>
      <c r="R67" s="26">
        <f t="shared" si="23"/>
        <v>-0.33333333333333331</v>
      </c>
      <c r="S67" s="19"/>
      <c r="T67" s="34">
        <v>2</v>
      </c>
      <c r="U67" s="19">
        <v>4</v>
      </c>
      <c r="V67" s="26">
        <f t="shared" si="18"/>
        <v>0.33333333333333331</v>
      </c>
      <c r="W67" s="28"/>
      <c r="X67" s="37">
        <f t="shared" si="20"/>
        <v>0</v>
      </c>
      <c r="Y67" s="34"/>
      <c r="Z67" s="34"/>
      <c r="AA67" s="2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38"/>
      <c r="AN67" s="15"/>
      <c r="AO67" s="18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38"/>
      <c r="BB67" s="15"/>
      <c r="BC67" s="18"/>
      <c r="BD67" s="15"/>
      <c r="BE67" s="15"/>
      <c r="BF67" s="15"/>
      <c r="BG67" s="38"/>
      <c r="BH67" s="38"/>
      <c r="BI67" s="38"/>
      <c r="BJ67" s="15"/>
      <c r="BK67" s="15"/>
      <c r="BL67" s="15"/>
      <c r="BM67" s="15"/>
      <c r="BN67" s="15"/>
      <c r="BO67" s="38"/>
      <c r="BP67" s="15"/>
      <c r="BQ67" s="15"/>
      <c r="BR67" s="15"/>
      <c r="BS67" s="15"/>
      <c r="BT67" s="15"/>
      <c r="BU67" s="15"/>
    </row>
    <row r="68" spans="1:73" ht="17.25" x14ac:dyDescent="0.25">
      <c r="A68" s="25" t="s">
        <v>18</v>
      </c>
      <c r="B68" s="19" t="s">
        <v>14</v>
      </c>
      <c r="C68" s="19">
        <v>16</v>
      </c>
      <c r="D68" s="19">
        <v>18</v>
      </c>
      <c r="E68" s="26">
        <f t="shared" si="21"/>
        <v>-5.8823529411764705E-2</v>
      </c>
      <c r="F68" s="19"/>
      <c r="G68" s="19">
        <v>10</v>
      </c>
      <c r="H68" s="19">
        <v>20</v>
      </c>
      <c r="I68" s="26">
        <f t="shared" si="22"/>
        <v>0.33333333333333331</v>
      </c>
      <c r="J68" s="28"/>
      <c r="K68" s="26">
        <f t="shared" si="19"/>
        <v>0.1372549019607843</v>
      </c>
      <c r="M68" s="34"/>
      <c r="N68" s="35" t="s">
        <v>18</v>
      </c>
      <c r="O68" s="34" t="s">
        <v>16</v>
      </c>
      <c r="P68" s="34">
        <v>7</v>
      </c>
      <c r="Q68" s="19">
        <v>5</v>
      </c>
      <c r="R68" s="26">
        <f t="shared" si="23"/>
        <v>0.16666666666666666</v>
      </c>
      <c r="S68" s="19"/>
      <c r="T68" s="34">
        <v>4</v>
      </c>
      <c r="U68" s="19">
        <v>4</v>
      </c>
      <c r="V68" s="26">
        <f t="shared" si="18"/>
        <v>0</v>
      </c>
      <c r="W68" s="28"/>
      <c r="X68" s="37">
        <f t="shared" si="20"/>
        <v>8.3333333333333329E-2</v>
      </c>
      <c r="Y68" s="34"/>
      <c r="Z68" s="34"/>
      <c r="AA68" s="2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38"/>
      <c r="AN68" s="15"/>
      <c r="AO68" s="18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38"/>
      <c r="BB68" s="15"/>
      <c r="BC68" s="18"/>
      <c r="BD68" s="15"/>
      <c r="BE68" s="15"/>
      <c r="BF68" s="15"/>
      <c r="BG68" s="38"/>
      <c r="BH68" s="38"/>
      <c r="BI68" s="38"/>
      <c r="BJ68" s="15"/>
      <c r="BK68" s="15"/>
      <c r="BL68" s="15"/>
      <c r="BM68" s="15"/>
      <c r="BN68" s="15"/>
      <c r="BO68" s="38"/>
      <c r="BP68" s="15"/>
      <c r="BQ68" s="15"/>
      <c r="BR68" s="15"/>
      <c r="BS68" s="15"/>
      <c r="BT68" s="15"/>
      <c r="BU68" s="15"/>
    </row>
    <row r="69" spans="1:73" ht="17.25" x14ac:dyDescent="0.25">
      <c r="A69" s="25" t="s">
        <v>18</v>
      </c>
      <c r="B69" s="19" t="s">
        <v>14</v>
      </c>
      <c r="C69" s="19">
        <v>26</v>
      </c>
      <c r="D69" s="19">
        <v>8</v>
      </c>
      <c r="E69" s="26">
        <f t="shared" si="21"/>
        <v>0.52941176470588236</v>
      </c>
      <c r="F69" s="19"/>
      <c r="G69" s="19">
        <v>5</v>
      </c>
      <c r="H69" s="19">
        <v>23</v>
      </c>
      <c r="I69" s="26">
        <f t="shared" si="22"/>
        <v>0.6428571428571429</v>
      </c>
      <c r="J69" s="28"/>
      <c r="K69" s="26">
        <f t="shared" si="19"/>
        <v>0.58613445378151263</v>
      </c>
      <c r="M69" s="34"/>
      <c r="N69" s="35" t="s">
        <v>18</v>
      </c>
      <c r="O69" s="34" t="s">
        <v>16</v>
      </c>
      <c r="P69" s="34">
        <v>1</v>
      </c>
      <c r="Q69" s="19">
        <v>2</v>
      </c>
      <c r="R69" s="26">
        <f t="shared" si="23"/>
        <v>-0.33333333333333331</v>
      </c>
      <c r="S69" s="19"/>
      <c r="T69" s="34">
        <v>1</v>
      </c>
      <c r="U69" s="19">
        <v>2</v>
      </c>
      <c r="V69" s="26">
        <f t="shared" si="18"/>
        <v>0.33333333333333331</v>
      </c>
      <c r="W69" s="28"/>
      <c r="X69" s="37">
        <f t="shared" si="20"/>
        <v>0</v>
      </c>
      <c r="Y69" s="34"/>
      <c r="Z69" s="34"/>
      <c r="AA69" s="2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38"/>
      <c r="AN69" s="15"/>
      <c r="AO69" s="18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38"/>
      <c r="BB69" s="15"/>
      <c r="BC69" s="18"/>
      <c r="BD69" s="15"/>
      <c r="BE69" s="15"/>
      <c r="BF69" s="15"/>
      <c r="BG69" s="38"/>
      <c r="BH69" s="38"/>
      <c r="BI69" s="38"/>
      <c r="BJ69" s="15"/>
      <c r="BK69" s="15"/>
      <c r="BL69" s="15"/>
      <c r="BM69" s="15"/>
      <c r="BN69" s="15"/>
      <c r="BO69" s="38"/>
      <c r="BP69" s="15"/>
      <c r="BQ69" s="15"/>
      <c r="BR69" s="15"/>
      <c r="BS69" s="15"/>
      <c r="BT69" s="15"/>
      <c r="BU69" s="15"/>
    </row>
    <row r="70" spans="1:73" ht="17.25" x14ac:dyDescent="0.25">
      <c r="A70" s="25" t="s">
        <v>18</v>
      </c>
      <c r="B70" s="19" t="s">
        <v>14</v>
      </c>
      <c r="C70" s="19">
        <v>16</v>
      </c>
      <c r="D70" s="19">
        <v>5</v>
      </c>
      <c r="E70" s="26">
        <f t="shared" si="21"/>
        <v>0.52380952380952384</v>
      </c>
      <c r="F70" s="19"/>
      <c r="G70" s="19">
        <v>10</v>
      </c>
      <c r="H70" s="19">
        <v>6</v>
      </c>
      <c r="I70" s="26">
        <f t="shared" si="22"/>
        <v>-0.25</v>
      </c>
      <c r="J70" s="28"/>
      <c r="K70" s="26">
        <f t="shared" si="19"/>
        <v>0.13690476190476192</v>
      </c>
      <c r="M70" s="34"/>
      <c r="N70" s="35" t="s">
        <v>18</v>
      </c>
      <c r="O70" s="34" t="s">
        <v>16</v>
      </c>
      <c r="P70" s="34">
        <v>13</v>
      </c>
      <c r="Q70" s="19">
        <v>3</v>
      </c>
      <c r="R70" s="26">
        <f t="shared" si="23"/>
        <v>0.625</v>
      </c>
      <c r="S70" s="19"/>
      <c r="T70" s="34">
        <v>7</v>
      </c>
      <c r="U70" s="19">
        <v>7</v>
      </c>
      <c r="V70" s="26">
        <f t="shared" si="18"/>
        <v>0</v>
      </c>
      <c r="W70" s="28"/>
      <c r="X70" s="37">
        <f t="shared" si="20"/>
        <v>0.3125</v>
      </c>
      <c r="Y70" s="34"/>
      <c r="Z70" s="34"/>
      <c r="AA70" s="2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38"/>
      <c r="AN70" s="15"/>
      <c r="AO70" s="18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38"/>
      <c r="BB70" s="15"/>
      <c r="BC70" s="18"/>
      <c r="BD70" s="15"/>
      <c r="BE70" s="15"/>
      <c r="BF70" s="15"/>
      <c r="BG70" s="38"/>
      <c r="BH70" s="38"/>
      <c r="BI70" s="38"/>
      <c r="BJ70" s="15"/>
      <c r="BK70" s="15"/>
      <c r="BL70" s="15"/>
      <c r="BM70" s="15"/>
      <c r="BN70" s="15"/>
      <c r="BO70" s="38"/>
      <c r="BP70" s="15"/>
      <c r="BQ70" s="15"/>
      <c r="BR70" s="15"/>
      <c r="BS70" s="15"/>
      <c r="BT70" s="15"/>
      <c r="BU70" s="15"/>
    </row>
    <row r="71" spans="1:73" ht="17.25" x14ac:dyDescent="0.25">
      <c r="A71" s="25" t="s">
        <v>18</v>
      </c>
      <c r="B71" s="19" t="s">
        <v>14</v>
      </c>
      <c r="C71" s="19">
        <v>18</v>
      </c>
      <c r="D71" s="19">
        <v>3</v>
      </c>
      <c r="E71" s="26">
        <f t="shared" si="21"/>
        <v>0.7142857142857143</v>
      </c>
      <c r="F71" s="19"/>
      <c r="G71" s="19">
        <v>15</v>
      </c>
      <c r="H71" s="19">
        <v>18</v>
      </c>
      <c r="I71" s="26">
        <f>(H71-G71)/(H71+G71)</f>
        <v>9.0909090909090912E-2</v>
      </c>
      <c r="J71" s="28"/>
      <c r="K71" s="26">
        <f t="shared" si="19"/>
        <v>0.40259740259740262</v>
      </c>
      <c r="M71" s="34"/>
      <c r="N71" s="35" t="s">
        <v>18</v>
      </c>
      <c r="O71" s="34" t="s">
        <v>16</v>
      </c>
      <c r="P71" s="34">
        <v>14</v>
      </c>
      <c r="Q71" s="19">
        <v>10</v>
      </c>
      <c r="R71" s="26">
        <f t="shared" si="23"/>
        <v>0.16666666666666666</v>
      </c>
      <c r="S71" s="19"/>
      <c r="T71" s="34">
        <v>5</v>
      </c>
      <c r="U71" s="19">
        <v>21</v>
      </c>
      <c r="V71" s="26">
        <f t="shared" si="18"/>
        <v>0.61538461538461542</v>
      </c>
      <c r="W71" s="28"/>
      <c r="X71" s="37">
        <f t="shared" si="20"/>
        <v>0.39102564102564102</v>
      </c>
      <c r="Y71" s="34"/>
      <c r="Z71" s="34"/>
      <c r="AA71" s="2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38"/>
      <c r="AN71" s="15"/>
      <c r="AO71" s="18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38"/>
      <c r="BB71" s="15"/>
      <c r="BC71" s="18"/>
      <c r="BD71" s="15"/>
      <c r="BE71" s="15"/>
      <c r="BF71" s="15"/>
      <c r="BG71" s="38"/>
      <c r="BH71" s="38"/>
      <c r="BI71" s="38"/>
      <c r="BJ71" s="15"/>
      <c r="BK71" s="15"/>
      <c r="BL71" s="15"/>
      <c r="BM71" s="15"/>
      <c r="BN71" s="15"/>
      <c r="BO71" s="38"/>
      <c r="BP71" s="15"/>
      <c r="BQ71" s="15"/>
      <c r="BR71" s="15"/>
      <c r="BS71" s="15"/>
      <c r="BT71" s="15"/>
      <c r="BU71" s="15"/>
    </row>
    <row r="72" spans="1:73" x14ac:dyDescent="0.25">
      <c r="A72" s="25"/>
      <c r="B72" s="19"/>
      <c r="C72" s="19"/>
      <c r="D72" s="19"/>
      <c r="E72" s="26"/>
      <c r="F72" s="19"/>
      <c r="G72" s="19"/>
      <c r="H72" s="19"/>
      <c r="I72" s="26"/>
      <c r="J72" s="28"/>
      <c r="K72" s="26"/>
      <c r="M72" s="34"/>
      <c r="N72" s="35"/>
      <c r="O72" s="34"/>
      <c r="P72" s="34"/>
      <c r="Q72" s="19"/>
      <c r="R72" s="26"/>
      <c r="S72" s="19"/>
      <c r="T72" s="34"/>
      <c r="U72" s="19"/>
      <c r="V72" s="26"/>
      <c r="W72" s="28"/>
      <c r="X72" s="37"/>
      <c r="Y72" s="34"/>
      <c r="Z72" s="34"/>
      <c r="AA72" s="2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38"/>
      <c r="AN72" s="15"/>
      <c r="AO72" s="18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38"/>
      <c r="BB72" s="15"/>
      <c r="BC72" s="18"/>
      <c r="BD72" s="15"/>
      <c r="BE72" s="15"/>
      <c r="BF72" s="15"/>
      <c r="BG72" s="38"/>
      <c r="BH72" s="38"/>
      <c r="BI72" s="38"/>
      <c r="BJ72" s="15"/>
      <c r="BK72" s="15"/>
      <c r="BL72" s="15"/>
      <c r="BM72" s="15"/>
      <c r="BN72" s="15"/>
      <c r="BO72" s="38"/>
      <c r="BP72" s="15"/>
      <c r="BQ72" s="15"/>
      <c r="BR72" s="15"/>
      <c r="BS72" s="15"/>
      <c r="BT72" s="15"/>
      <c r="BU72" s="15"/>
    </row>
    <row r="73" spans="1:73" x14ac:dyDescent="0.25">
      <c r="A73" s="25"/>
      <c r="B73" s="19"/>
      <c r="C73" s="19"/>
      <c r="D73" s="19"/>
      <c r="E73" s="26"/>
      <c r="F73" s="19"/>
      <c r="G73" s="19"/>
      <c r="H73" s="19"/>
      <c r="I73" s="26"/>
      <c r="J73" s="28"/>
      <c r="K73" s="26"/>
      <c r="M73" s="34"/>
      <c r="N73" s="35"/>
      <c r="O73" s="34"/>
      <c r="P73" s="34"/>
      <c r="Q73" s="19"/>
      <c r="R73" s="26"/>
      <c r="S73" s="19"/>
      <c r="T73" s="34"/>
      <c r="U73" s="19"/>
      <c r="V73" s="26"/>
      <c r="W73" s="28"/>
      <c r="X73" s="37"/>
      <c r="Y73" s="34"/>
      <c r="Z73" s="34"/>
      <c r="AA73" s="2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38"/>
      <c r="AN73" s="15"/>
      <c r="AO73" s="18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38"/>
      <c r="BB73" s="15"/>
      <c r="BC73" s="18"/>
      <c r="BD73" s="15"/>
      <c r="BE73" s="15"/>
      <c r="BF73" s="15"/>
      <c r="BG73" s="38"/>
      <c r="BH73" s="38"/>
      <c r="BI73" s="38"/>
      <c r="BJ73" s="15"/>
      <c r="BK73" s="15"/>
      <c r="BL73" s="15"/>
      <c r="BM73" s="15"/>
      <c r="BN73" s="15"/>
      <c r="BO73" s="38"/>
      <c r="BP73" s="15"/>
      <c r="BQ73" s="15"/>
      <c r="BR73" s="15"/>
      <c r="BS73" s="15"/>
      <c r="BT73" s="15"/>
      <c r="BU73" s="15"/>
    </row>
    <row r="74" spans="1:73" x14ac:dyDescent="0.25">
      <c r="A74" s="18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N74" s="18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8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38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</row>
    <row r="75" spans="1:73" x14ac:dyDescent="0.25">
      <c r="A75" s="7" t="s">
        <v>0</v>
      </c>
      <c r="B75" s="19"/>
      <c r="C75" s="19"/>
      <c r="D75" s="15"/>
      <c r="E75" s="15"/>
      <c r="F75" s="15"/>
      <c r="G75" s="15"/>
      <c r="H75" s="15"/>
      <c r="I75" s="15"/>
      <c r="J75" s="15"/>
      <c r="K75" s="15"/>
      <c r="L75" s="15"/>
      <c r="N75" s="18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8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38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</row>
    <row r="76" spans="1:73" x14ac:dyDescent="0.25">
      <c r="A76" s="19"/>
      <c r="B76" s="20" t="s">
        <v>1</v>
      </c>
      <c r="C76" s="20" t="s">
        <v>2</v>
      </c>
      <c r="D76" s="15"/>
      <c r="E76" s="15"/>
      <c r="F76" s="15"/>
      <c r="G76" s="15"/>
      <c r="H76" s="15"/>
      <c r="I76" s="15"/>
      <c r="J76" s="15"/>
      <c r="K76" s="15"/>
      <c r="L76" s="15"/>
      <c r="N76" s="18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8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38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</row>
    <row r="77" spans="1:73" x14ac:dyDescent="0.25">
      <c r="A77" s="19"/>
      <c r="B77" s="20" t="s">
        <v>3</v>
      </c>
      <c r="C77" s="20" t="s">
        <v>20</v>
      </c>
      <c r="D77" s="15"/>
      <c r="E77" s="15"/>
      <c r="F77" s="15"/>
      <c r="G77" s="15"/>
      <c r="H77" s="15"/>
      <c r="I77" s="15"/>
      <c r="J77" s="15"/>
      <c r="K77" s="15"/>
      <c r="L77" s="15"/>
      <c r="N77" s="18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8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38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</row>
    <row r="78" spans="1:73" x14ac:dyDescent="0.25">
      <c r="B78" s="3"/>
      <c r="C78" s="3" t="s">
        <v>5</v>
      </c>
      <c r="D78" s="3"/>
      <c r="E78" s="3"/>
      <c r="F78" s="3"/>
      <c r="G78" s="3"/>
      <c r="H78" s="3" t="s">
        <v>5</v>
      </c>
      <c r="I78" s="3"/>
      <c r="J78" s="3"/>
      <c r="K78" s="3"/>
      <c r="L78" s="3"/>
      <c r="M78" s="3"/>
      <c r="N78" s="3"/>
      <c r="O78" s="3"/>
      <c r="P78" s="3" t="s">
        <v>5</v>
      </c>
      <c r="Q78" s="3"/>
      <c r="R78" s="3"/>
      <c r="S78" s="3"/>
      <c r="T78" s="3"/>
      <c r="U78" s="3" t="s">
        <v>5</v>
      </c>
      <c r="V78" s="3"/>
      <c r="W78" s="3"/>
      <c r="X78" s="3"/>
    </row>
    <row r="79" spans="1:73" x14ac:dyDescent="0.25">
      <c r="A79" s="3"/>
      <c r="B79" s="3"/>
      <c r="C79" s="3" t="s">
        <v>6</v>
      </c>
      <c r="D79" s="3"/>
      <c r="E79" s="3"/>
      <c r="F79" s="3"/>
      <c r="G79" s="3"/>
      <c r="H79" s="3" t="s">
        <v>6</v>
      </c>
      <c r="I79" s="3"/>
      <c r="J79" s="3"/>
      <c r="K79" s="3"/>
      <c r="L79" s="3"/>
      <c r="M79" s="3"/>
      <c r="N79" s="3"/>
      <c r="O79" s="3"/>
      <c r="P79" s="3" t="s">
        <v>6</v>
      </c>
      <c r="Q79" s="3"/>
      <c r="R79" s="3"/>
      <c r="S79" s="3"/>
      <c r="T79" s="3"/>
      <c r="U79" s="1" t="s">
        <v>6</v>
      </c>
      <c r="V79" s="3"/>
      <c r="W79" s="3"/>
      <c r="X79" s="3"/>
    </row>
    <row r="80" spans="1:73" s="8" customFormat="1" x14ac:dyDescent="0.25">
      <c r="A80" s="4" t="s">
        <v>7</v>
      </c>
      <c r="B80" s="4" t="s">
        <v>8</v>
      </c>
      <c r="C80" s="5" t="s">
        <v>9</v>
      </c>
      <c r="D80" s="5" t="s">
        <v>10</v>
      </c>
      <c r="E80" s="5" t="s">
        <v>11</v>
      </c>
      <c r="F80" s="1"/>
      <c r="G80" s="5" t="s">
        <v>9</v>
      </c>
      <c r="H80" s="5" t="s">
        <v>10</v>
      </c>
      <c r="I80" s="5" t="s">
        <v>11</v>
      </c>
      <c r="J80" s="6"/>
      <c r="K80" s="1" t="s">
        <v>12</v>
      </c>
      <c r="L80" s="1"/>
      <c r="M80" s="1"/>
      <c r="N80" s="4" t="s">
        <v>7</v>
      </c>
      <c r="O80" s="4" t="s">
        <v>8</v>
      </c>
      <c r="P80" s="5" t="s">
        <v>9</v>
      </c>
      <c r="Q80" s="5" t="s">
        <v>10</v>
      </c>
      <c r="R80" s="5" t="s">
        <v>11</v>
      </c>
      <c r="S80" s="1"/>
      <c r="T80" s="5" t="s">
        <v>9</v>
      </c>
      <c r="U80" s="5" t="s">
        <v>10</v>
      </c>
      <c r="V80" s="5" t="s">
        <v>11</v>
      </c>
      <c r="W80" s="6"/>
      <c r="X80" s="7" t="s">
        <v>12</v>
      </c>
    </row>
    <row r="81" spans="1:73" ht="17.25" x14ac:dyDescent="0.25">
      <c r="A81" s="25" t="s">
        <v>13</v>
      </c>
      <c r="B81" s="19" t="s">
        <v>14</v>
      </c>
      <c r="C81" s="15">
        <v>15</v>
      </c>
      <c r="D81" s="15">
        <v>22</v>
      </c>
      <c r="E81" s="26">
        <f t="shared" ref="E81:E94" si="24">(C81-D81)/(C81+D81)</f>
        <v>-0.1891891891891892</v>
      </c>
      <c r="F81" s="15"/>
      <c r="G81" s="39">
        <v>7</v>
      </c>
      <c r="H81" s="15">
        <v>29</v>
      </c>
      <c r="I81" s="26">
        <f>(H81-G81)/(H81+G81)</f>
        <v>0.61111111111111116</v>
      </c>
      <c r="J81" s="15"/>
      <c r="K81" s="26">
        <f>(E81+I81)/2</f>
        <v>0.21096096096096098</v>
      </c>
      <c r="L81" s="15"/>
      <c r="N81" s="9" t="s">
        <v>15</v>
      </c>
      <c r="O81" s="3" t="s">
        <v>16</v>
      </c>
      <c r="P81" s="15">
        <v>4</v>
      </c>
      <c r="Q81" s="15">
        <v>4</v>
      </c>
      <c r="R81" s="26">
        <f t="shared" ref="R81:R97" si="25">(P81-Q81)/(P81+Q81)</f>
        <v>0</v>
      </c>
      <c r="S81" s="15"/>
      <c r="T81" s="15">
        <v>8</v>
      </c>
      <c r="U81" s="15">
        <v>7</v>
      </c>
      <c r="V81" s="26">
        <f>(U81-T81)/(U81+T81)</f>
        <v>-6.6666666666666666E-2</v>
      </c>
      <c r="W81" s="15"/>
      <c r="X81" s="37">
        <f>(R81+V81)/2</f>
        <v>-3.3333333333333333E-2</v>
      </c>
      <c r="Y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8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38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</row>
    <row r="82" spans="1:73" ht="17.25" x14ac:dyDescent="0.25">
      <c r="A82" s="25" t="s">
        <v>13</v>
      </c>
      <c r="B82" s="19" t="s">
        <v>14</v>
      </c>
      <c r="C82" s="15">
        <v>20</v>
      </c>
      <c r="D82" s="15">
        <v>8</v>
      </c>
      <c r="E82" s="26">
        <f t="shared" si="24"/>
        <v>0.42857142857142855</v>
      </c>
      <c r="F82" s="15"/>
      <c r="G82" s="39">
        <v>20</v>
      </c>
      <c r="H82" s="15">
        <v>37</v>
      </c>
      <c r="I82" s="26">
        <f t="shared" ref="I82:I94" si="26">(H82-G82)/(H82+G82)</f>
        <v>0.2982456140350877</v>
      </c>
      <c r="J82" s="15"/>
      <c r="K82" s="26">
        <f t="shared" ref="K82:K94" si="27">(E82+I82)/2</f>
        <v>0.36340852130325813</v>
      </c>
      <c r="L82" s="15"/>
      <c r="N82" s="9" t="s">
        <v>13</v>
      </c>
      <c r="O82" s="3" t="s">
        <v>16</v>
      </c>
      <c r="P82" s="15">
        <v>8</v>
      </c>
      <c r="Q82" s="15">
        <v>5</v>
      </c>
      <c r="R82" s="26">
        <f t="shared" si="25"/>
        <v>0.23076923076923078</v>
      </c>
      <c r="S82" s="15"/>
      <c r="T82" s="15">
        <v>8</v>
      </c>
      <c r="U82" s="15">
        <v>2</v>
      </c>
      <c r="V82" s="26">
        <f t="shared" ref="V82:V97" si="28">(U82-T82)/(U82+T82)</f>
        <v>-0.6</v>
      </c>
      <c r="W82" s="15"/>
      <c r="X82" s="37">
        <f t="shared" ref="X82:X97" si="29">(R82+V82)/2</f>
        <v>-0.1846153846153846</v>
      </c>
      <c r="Y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8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38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</row>
    <row r="83" spans="1:73" ht="17.25" x14ac:dyDescent="0.25">
      <c r="A83" s="25" t="s">
        <v>13</v>
      </c>
      <c r="B83" s="19" t="s">
        <v>14</v>
      </c>
      <c r="C83" s="15">
        <v>7</v>
      </c>
      <c r="D83" s="15">
        <v>19</v>
      </c>
      <c r="E83" s="26">
        <f t="shared" si="24"/>
        <v>-0.46153846153846156</v>
      </c>
      <c r="F83" s="15"/>
      <c r="G83" s="39">
        <v>17</v>
      </c>
      <c r="H83" s="15">
        <v>42</v>
      </c>
      <c r="I83" s="26">
        <f t="shared" si="26"/>
        <v>0.42372881355932202</v>
      </c>
      <c r="J83" s="15"/>
      <c r="K83" s="26">
        <f t="shared" si="27"/>
        <v>-1.8904823989569775E-2</v>
      </c>
      <c r="L83" s="15"/>
      <c r="N83" s="9" t="s">
        <v>13</v>
      </c>
      <c r="O83" s="3" t="s">
        <v>16</v>
      </c>
      <c r="P83" s="15">
        <v>3</v>
      </c>
      <c r="Q83" s="15">
        <v>6</v>
      </c>
      <c r="R83" s="26">
        <f t="shared" si="25"/>
        <v>-0.33333333333333331</v>
      </c>
      <c r="S83" s="15"/>
      <c r="T83" s="15">
        <v>5</v>
      </c>
      <c r="U83" s="15">
        <v>1</v>
      </c>
      <c r="V83" s="26">
        <f t="shared" si="28"/>
        <v>-0.66666666666666663</v>
      </c>
      <c r="W83" s="15"/>
      <c r="X83" s="37">
        <f t="shared" si="29"/>
        <v>-0.5</v>
      </c>
      <c r="Y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8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38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</row>
    <row r="84" spans="1:73" ht="17.25" x14ac:dyDescent="0.25">
      <c r="A84" s="25" t="s">
        <v>13</v>
      </c>
      <c r="B84" s="19" t="s">
        <v>14</v>
      </c>
      <c r="C84" s="15">
        <v>7</v>
      </c>
      <c r="D84" s="15">
        <v>28</v>
      </c>
      <c r="E84" s="26">
        <f t="shared" si="24"/>
        <v>-0.6</v>
      </c>
      <c r="F84" s="15"/>
      <c r="G84" s="19">
        <v>6</v>
      </c>
      <c r="H84" s="15">
        <v>18</v>
      </c>
      <c r="I84" s="26">
        <f t="shared" si="26"/>
        <v>0.5</v>
      </c>
      <c r="J84" s="15"/>
      <c r="K84" s="26">
        <f t="shared" si="27"/>
        <v>-4.9999999999999989E-2</v>
      </c>
      <c r="L84" s="15"/>
      <c r="N84" s="9" t="s">
        <v>13</v>
      </c>
      <c r="O84" s="3" t="s">
        <v>16</v>
      </c>
      <c r="P84" s="15">
        <v>5</v>
      </c>
      <c r="Q84" s="15">
        <v>12</v>
      </c>
      <c r="R84" s="26">
        <f t="shared" si="25"/>
        <v>-0.41176470588235292</v>
      </c>
      <c r="S84" s="15"/>
      <c r="T84" s="15">
        <v>2</v>
      </c>
      <c r="U84" s="15">
        <v>4</v>
      </c>
      <c r="V84" s="26">
        <f t="shared" si="28"/>
        <v>0.33333333333333331</v>
      </c>
      <c r="W84" s="15"/>
      <c r="X84" s="37">
        <f t="shared" si="29"/>
        <v>-3.9215686274509803E-2</v>
      </c>
      <c r="Y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8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38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</row>
    <row r="85" spans="1:73" ht="17.25" x14ac:dyDescent="0.25">
      <c r="A85" s="25" t="s">
        <v>13</v>
      </c>
      <c r="B85" s="19" t="s">
        <v>14</v>
      </c>
      <c r="C85" s="15">
        <v>25</v>
      </c>
      <c r="D85" s="15">
        <v>25</v>
      </c>
      <c r="E85" s="26">
        <f t="shared" si="24"/>
        <v>0</v>
      </c>
      <c r="F85" s="15"/>
      <c r="G85" s="19">
        <v>7</v>
      </c>
      <c r="H85" s="15">
        <v>8</v>
      </c>
      <c r="I85" s="26">
        <f t="shared" si="26"/>
        <v>6.6666666666666666E-2</v>
      </c>
      <c r="J85" s="15"/>
      <c r="K85" s="26">
        <f t="shared" si="27"/>
        <v>3.3333333333333333E-2</v>
      </c>
      <c r="L85" s="15"/>
      <c r="N85" s="9" t="s">
        <v>13</v>
      </c>
      <c r="O85" s="3" t="s">
        <v>16</v>
      </c>
      <c r="P85" s="15">
        <v>7</v>
      </c>
      <c r="Q85" s="15">
        <v>3</v>
      </c>
      <c r="R85" s="26">
        <f t="shared" si="25"/>
        <v>0.4</v>
      </c>
      <c r="S85" s="15"/>
      <c r="T85" s="15">
        <v>5</v>
      </c>
      <c r="U85" s="15">
        <v>8</v>
      </c>
      <c r="V85" s="26">
        <f t="shared" si="28"/>
        <v>0.23076923076923078</v>
      </c>
      <c r="W85" s="15"/>
      <c r="X85" s="37">
        <f t="shared" si="29"/>
        <v>0.31538461538461537</v>
      </c>
      <c r="Y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8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38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</row>
    <row r="86" spans="1:73" ht="17.25" x14ac:dyDescent="0.25">
      <c r="A86" s="25" t="s">
        <v>13</v>
      </c>
      <c r="B86" s="19" t="s">
        <v>14</v>
      </c>
      <c r="C86" s="15">
        <v>1</v>
      </c>
      <c r="D86" s="15">
        <v>8</v>
      </c>
      <c r="E86" s="26">
        <f t="shared" si="24"/>
        <v>-0.77777777777777779</v>
      </c>
      <c r="F86" s="15"/>
      <c r="G86" s="19">
        <v>17</v>
      </c>
      <c r="H86" s="15">
        <v>25</v>
      </c>
      <c r="I86" s="26">
        <f t="shared" si="26"/>
        <v>0.19047619047619047</v>
      </c>
      <c r="J86" s="15"/>
      <c r="K86" s="26">
        <f t="shared" si="27"/>
        <v>-0.29365079365079366</v>
      </c>
      <c r="L86" s="15"/>
      <c r="N86" s="9" t="s">
        <v>13</v>
      </c>
      <c r="O86" s="3" t="s">
        <v>16</v>
      </c>
      <c r="P86" s="15">
        <v>10</v>
      </c>
      <c r="Q86" s="15">
        <v>12</v>
      </c>
      <c r="R86" s="26">
        <f t="shared" si="25"/>
        <v>-9.0909090909090912E-2</v>
      </c>
      <c r="S86" s="15"/>
      <c r="T86" s="15">
        <v>8</v>
      </c>
      <c r="U86" s="15">
        <v>20</v>
      </c>
      <c r="V86" s="26">
        <f t="shared" si="28"/>
        <v>0.42857142857142855</v>
      </c>
      <c r="W86" s="15"/>
      <c r="X86" s="37">
        <f t="shared" si="29"/>
        <v>0.16883116883116883</v>
      </c>
      <c r="Y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8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38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</row>
    <row r="87" spans="1:73" ht="17.25" x14ac:dyDescent="0.25">
      <c r="A87" s="25" t="s">
        <v>13</v>
      </c>
      <c r="B87" s="19" t="s">
        <v>14</v>
      </c>
      <c r="C87" s="15">
        <v>17</v>
      </c>
      <c r="D87" s="15">
        <v>29</v>
      </c>
      <c r="E87" s="26">
        <f t="shared" si="24"/>
        <v>-0.2608695652173913</v>
      </c>
      <c r="F87" s="15"/>
      <c r="G87" s="19">
        <v>16</v>
      </c>
      <c r="H87" s="15">
        <v>17</v>
      </c>
      <c r="I87" s="26">
        <f t="shared" si="26"/>
        <v>3.0303030303030304E-2</v>
      </c>
      <c r="J87" s="15"/>
      <c r="K87" s="26">
        <f t="shared" si="27"/>
        <v>-0.1152832674571805</v>
      </c>
      <c r="L87" s="15"/>
      <c r="N87" s="9" t="s">
        <v>13</v>
      </c>
      <c r="O87" s="3" t="s">
        <v>16</v>
      </c>
      <c r="P87" s="15">
        <v>4</v>
      </c>
      <c r="Q87" s="15">
        <v>6</v>
      </c>
      <c r="R87" s="26">
        <f t="shared" si="25"/>
        <v>-0.2</v>
      </c>
      <c r="S87" s="15"/>
      <c r="T87" s="15">
        <v>8</v>
      </c>
      <c r="U87" s="15">
        <v>3</v>
      </c>
      <c r="V87" s="26">
        <f t="shared" si="28"/>
        <v>-0.45454545454545453</v>
      </c>
      <c r="W87" s="15"/>
      <c r="X87" s="37">
        <f t="shared" si="29"/>
        <v>-0.32727272727272727</v>
      </c>
      <c r="Y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8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38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</row>
    <row r="88" spans="1:73" ht="17.25" x14ac:dyDescent="0.25">
      <c r="A88" s="25" t="s">
        <v>13</v>
      </c>
      <c r="B88" s="19" t="s">
        <v>14</v>
      </c>
      <c r="C88" s="15">
        <v>17</v>
      </c>
      <c r="D88" s="15">
        <v>17</v>
      </c>
      <c r="E88" s="26">
        <f t="shared" si="24"/>
        <v>0</v>
      </c>
      <c r="F88" s="15"/>
      <c r="G88" s="19">
        <v>31</v>
      </c>
      <c r="H88" s="15">
        <v>31</v>
      </c>
      <c r="I88" s="26">
        <f t="shared" si="26"/>
        <v>0</v>
      </c>
      <c r="J88" s="15"/>
      <c r="K88" s="26">
        <f t="shared" si="27"/>
        <v>0</v>
      </c>
      <c r="L88" s="15"/>
      <c r="N88" s="9" t="s">
        <v>13</v>
      </c>
      <c r="O88" s="3" t="s">
        <v>16</v>
      </c>
      <c r="P88" s="15">
        <v>5</v>
      </c>
      <c r="Q88" s="15">
        <v>5</v>
      </c>
      <c r="R88" s="26">
        <f t="shared" si="25"/>
        <v>0</v>
      </c>
      <c r="S88" s="15"/>
      <c r="T88" s="15">
        <v>3</v>
      </c>
      <c r="U88" s="15">
        <v>8</v>
      </c>
      <c r="V88" s="26">
        <f t="shared" si="28"/>
        <v>0.45454545454545453</v>
      </c>
      <c r="W88" s="15"/>
      <c r="X88" s="37">
        <f t="shared" si="29"/>
        <v>0.22727272727272727</v>
      </c>
      <c r="Y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8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38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</row>
    <row r="89" spans="1:73" ht="17.25" x14ac:dyDescent="0.25">
      <c r="A89" s="25" t="s">
        <v>13</v>
      </c>
      <c r="B89" s="19" t="s">
        <v>14</v>
      </c>
      <c r="C89" s="15">
        <v>15</v>
      </c>
      <c r="D89" s="15">
        <v>26</v>
      </c>
      <c r="E89" s="26">
        <f t="shared" si="24"/>
        <v>-0.26829268292682928</v>
      </c>
      <c r="F89" s="15"/>
      <c r="G89" s="19">
        <v>24</v>
      </c>
      <c r="H89" s="15">
        <v>25</v>
      </c>
      <c r="I89" s="26">
        <f t="shared" si="26"/>
        <v>2.0408163265306121E-2</v>
      </c>
      <c r="J89" s="15"/>
      <c r="K89" s="26">
        <f t="shared" si="27"/>
        <v>-0.12394225983076158</v>
      </c>
      <c r="L89" s="15"/>
      <c r="N89" s="9" t="s">
        <v>13</v>
      </c>
      <c r="O89" s="3" t="s">
        <v>16</v>
      </c>
      <c r="P89" s="15">
        <v>6</v>
      </c>
      <c r="Q89" s="15">
        <v>4</v>
      </c>
      <c r="R89" s="26">
        <f t="shared" si="25"/>
        <v>0.2</v>
      </c>
      <c r="S89" s="15"/>
      <c r="T89" s="15">
        <v>8</v>
      </c>
      <c r="U89" s="15">
        <v>7</v>
      </c>
      <c r="V89" s="26">
        <f t="shared" si="28"/>
        <v>-6.6666666666666666E-2</v>
      </c>
      <c r="W89" s="15"/>
      <c r="X89" s="37">
        <f t="shared" si="29"/>
        <v>6.666666666666668E-2</v>
      </c>
      <c r="Y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8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38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</row>
    <row r="90" spans="1:73" ht="17.25" x14ac:dyDescent="0.25">
      <c r="A90" s="25" t="s">
        <v>13</v>
      </c>
      <c r="B90" s="19" t="s">
        <v>14</v>
      </c>
      <c r="C90" s="15">
        <v>36</v>
      </c>
      <c r="D90" s="15">
        <v>16</v>
      </c>
      <c r="E90" s="26">
        <f t="shared" si="24"/>
        <v>0.38461538461538464</v>
      </c>
      <c r="F90" s="15"/>
      <c r="G90" s="19">
        <v>18</v>
      </c>
      <c r="H90" s="15">
        <v>42</v>
      </c>
      <c r="I90" s="26">
        <f t="shared" si="26"/>
        <v>0.4</v>
      </c>
      <c r="J90" s="15"/>
      <c r="K90" s="26">
        <f t="shared" si="27"/>
        <v>0.39230769230769236</v>
      </c>
      <c r="L90" s="15"/>
      <c r="N90" s="9" t="s">
        <v>13</v>
      </c>
      <c r="O90" s="3" t="s">
        <v>16</v>
      </c>
      <c r="P90" s="15">
        <v>17</v>
      </c>
      <c r="Q90" s="15">
        <v>16</v>
      </c>
      <c r="R90" s="26">
        <f t="shared" si="25"/>
        <v>3.0303030303030304E-2</v>
      </c>
      <c r="S90" s="15"/>
      <c r="T90" s="15">
        <v>5</v>
      </c>
      <c r="U90" s="15">
        <v>6</v>
      </c>
      <c r="V90" s="26">
        <f t="shared" si="28"/>
        <v>9.0909090909090912E-2</v>
      </c>
      <c r="W90" s="15"/>
      <c r="X90" s="37">
        <f t="shared" si="29"/>
        <v>6.0606060606060608E-2</v>
      </c>
      <c r="Y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8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38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</row>
    <row r="91" spans="1:73" ht="17.25" x14ac:dyDescent="0.25">
      <c r="A91" s="25" t="s">
        <v>13</v>
      </c>
      <c r="B91" s="19" t="s">
        <v>14</v>
      </c>
      <c r="C91" s="15">
        <v>21</v>
      </c>
      <c r="D91" s="15">
        <v>42</v>
      </c>
      <c r="E91" s="26">
        <f t="shared" si="24"/>
        <v>-0.33333333333333331</v>
      </c>
      <c r="F91" s="15"/>
      <c r="G91" s="19">
        <v>32</v>
      </c>
      <c r="H91" s="15">
        <v>37</v>
      </c>
      <c r="I91" s="26">
        <f t="shared" si="26"/>
        <v>7.2463768115942032E-2</v>
      </c>
      <c r="J91" s="15"/>
      <c r="K91" s="26">
        <f t="shared" si="27"/>
        <v>-0.13043478260869565</v>
      </c>
      <c r="L91" s="15"/>
      <c r="N91" s="9" t="s">
        <v>13</v>
      </c>
      <c r="O91" s="3" t="s">
        <v>16</v>
      </c>
      <c r="P91" s="15">
        <v>35</v>
      </c>
      <c r="Q91" s="15">
        <v>33</v>
      </c>
      <c r="R91" s="26">
        <f t="shared" si="25"/>
        <v>2.9411764705882353E-2</v>
      </c>
      <c r="S91" s="15"/>
      <c r="T91" s="15">
        <v>41</v>
      </c>
      <c r="U91" s="15">
        <v>45</v>
      </c>
      <c r="V91" s="26">
        <f t="shared" si="28"/>
        <v>4.6511627906976744E-2</v>
      </c>
      <c r="W91" s="15"/>
      <c r="X91" s="37">
        <f t="shared" si="29"/>
        <v>3.7961696306429552E-2</v>
      </c>
      <c r="Y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8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38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</row>
    <row r="92" spans="1:73" ht="17.25" x14ac:dyDescent="0.25">
      <c r="A92" s="25" t="s">
        <v>13</v>
      </c>
      <c r="B92" s="19" t="s">
        <v>14</v>
      </c>
      <c r="C92" s="15">
        <v>43</v>
      </c>
      <c r="D92" s="15">
        <v>46</v>
      </c>
      <c r="E92" s="26">
        <f t="shared" si="24"/>
        <v>-3.3707865168539325E-2</v>
      </c>
      <c r="F92" s="15"/>
      <c r="G92" s="19">
        <v>28</v>
      </c>
      <c r="H92" s="15">
        <v>35</v>
      </c>
      <c r="I92" s="26">
        <f t="shared" si="26"/>
        <v>0.1111111111111111</v>
      </c>
      <c r="J92" s="15"/>
      <c r="K92" s="26">
        <f t="shared" si="27"/>
        <v>3.870162297128589E-2</v>
      </c>
      <c r="L92" s="15"/>
      <c r="N92" s="9" t="s">
        <v>13</v>
      </c>
      <c r="O92" s="3" t="s">
        <v>16</v>
      </c>
      <c r="P92" s="15">
        <v>8</v>
      </c>
      <c r="Q92" s="15">
        <v>18</v>
      </c>
      <c r="R92" s="26">
        <f t="shared" si="25"/>
        <v>-0.38461538461538464</v>
      </c>
      <c r="S92" s="15"/>
      <c r="T92" s="15">
        <v>27</v>
      </c>
      <c r="U92" s="15">
        <v>29</v>
      </c>
      <c r="V92" s="26">
        <f t="shared" si="28"/>
        <v>3.5714285714285712E-2</v>
      </c>
      <c r="W92" s="15"/>
      <c r="X92" s="37">
        <f t="shared" si="29"/>
        <v>-0.17445054945054947</v>
      </c>
      <c r="Y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8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38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</row>
    <row r="93" spans="1:73" ht="17.25" x14ac:dyDescent="0.25">
      <c r="A93" s="25" t="s">
        <v>13</v>
      </c>
      <c r="B93" s="19" t="s">
        <v>14</v>
      </c>
      <c r="C93" s="15">
        <v>32</v>
      </c>
      <c r="D93" s="15">
        <v>42</v>
      </c>
      <c r="E93" s="26">
        <f t="shared" si="24"/>
        <v>-0.13513513513513514</v>
      </c>
      <c r="F93" s="15"/>
      <c r="G93" s="19">
        <v>12</v>
      </c>
      <c r="H93" s="15">
        <v>35</v>
      </c>
      <c r="I93" s="26">
        <f t="shared" si="26"/>
        <v>0.48936170212765956</v>
      </c>
      <c r="J93" s="15"/>
      <c r="K93" s="26">
        <f t="shared" si="27"/>
        <v>0.17711328349626221</v>
      </c>
      <c r="L93" s="15"/>
      <c r="N93" s="9" t="s">
        <v>13</v>
      </c>
      <c r="O93" s="3" t="s">
        <v>16</v>
      </c>
      <c r="P93" s="15">
        <v>20</v>
      </c>
      <c r="Q93" s="15">
        <v>7</v>
      </c>
      <c r="R93" s="26">
        <f t="shared" si="25"/>
        <v>0.48148148148148145</v>
      </c>
      <c r="S93" s="15"/>
      <c r="T93" s="15">
        <v>8</v>
      </c>
      <c r="U93" s="15">
        <v>13</v>
      </c>
      <c r="V93" s="26">
        <f t="shared" si="28"/>
        <v>0.23809523809523808</v>
      </c>
      <c r="W93" s="15"/>
      <c r="X93" s="37">
        <f t="shared" si="29"/>
        <v>0.35978835978835977</v>
      </c>
      <c r="Y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8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38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</row>
    <row r="94" spans="1:73" ht="17.25" x14ac:dyDescent="0.25">
      <c r="A94" s="25" t="s">
        <v>13</v>
      </c>
      <c r="B94" s="19" t="s">
        <v>14</v>
      </c>
      <c r="C94" s="15">
        <v>43</v>
      </c>
      <c r="D94" s="15">
        <v>59</v>
      </c>
      <c r="E94" s="26">
        <f t="shared" si="24"/>
        <v>-0.15686274509803921</v>
      </c>
      <c r="F94" s="15"/>
      <c r="G94" s="19">
        <v>31</v>
      </c>
      <c r="H94" s="15">
        <v>45</v>
      </c>
      <c r="I94" s="26">
        <f t="shared" si="26"/>
        <v>0.18421052631578946</v>
      </c>
      <c r="J94" s="15"/>
      <c r="K94" s="26">
        <f t="shared" si="27"/>
        <v>1.3673890608875125E-2</v>
      </c>
      <c r="L94" s="15"/>
      <c r="N94" s="9" t="s">
        <v>13</v>
      </c>
      <c r="O94" s="3" t="s">
        <v>16</v>
      </c>
      <c r="P94" s="15">
        <v>35</v>
      </c>
      <c r="Q94" s="15">
        <v>32</v>
      </c>
      <c r="R94" s="26">
        <f t="shared" si="25"/>
        <v>4.4776119402985072E-2</v>
      </c>
      <c r="S94" s="15"/>
      <c r="T94" s="15">
        <v>12</v>
      </c>
      <c r="U94" s="15">
        <v>14</v>
      </c>
      <c r="V94" s="26">
        <f t="shared" si="28"/>
        <v>7.6923076923076927E-2</v>
      </c>
      <c r="W94" s="15"/>
      <c r="X94" s="37">
        <f t="shared" si="29"/>
        <v>6.0849598163030996E-2</v>
      </c>
      <c r="Y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8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38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</row>
    <row r="95" spans="1:73" ht="17.25" x14ac:dyDescent="0.25">
      <c r="A95" s="18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N95" s="9" t="s">
        <v>13</v>
      </c>
      <c r="O95" s="3" t="s">
        <v>16</v>
      </c>
      <c r="P95" s="15">
        <v>32</v>
      </c>
      <c r="Q95" s="15">
        <v>18</v>
      </c>
      <c r="R95" s="26">
        <f t="shared" si="25"/>
        <v>0.28000000000000003</v>
      </c>
      <c r="S95" s="15"/>
      <c r="T95" s="15">
        <v>22</v>
      </c>
      <c r="U95" s="15">
        <v>40</v>
      </c>
      <c r="V95" s="26">
        <f t="shared" si="28"/>
        <v>0.29032258064516131</v>
      </c>
      <c r="W95" s="15"/>
      <c r="X95" s="37">
        <f t="shared" si="29"/>
        <v>0.28516129032258064</v>
      </c>
      <c r="Y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8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38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</row>
    <row r="96" spans="1:73" ht="17.25" x14ac:dyDescent="0.25">
      <c r="A96" s="18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N96" s="9" t="s">
        <v>13</v>
      </c>
      <c r="O96" s="3" t="s">
        <v>16</v>
      </c>
      <c r="P96" s="15">
        <v>18</v>
      </c>
      <c r="Q96" s="15">
        <v>20</v>
      </c>
      <c r="R96" s="26">
        <f t="shared" si="25"/>
        <v>-5.2631578947368418E-2</v>
      </c>
      <c r="S96" s="15"/>
      <c r="T96" s="15">
        <v>19</v>
      </c>
      <c r="U96" s="15">
        <v>35</v>
      </c>
      <c r="V96" s="26">
        <f t="shared" si="28"/>
        <v>0.29629629629629628</v>
      </c>
      <c r="W96" s="15"/>
      <c r="X96" s="37">
        <f t="shared" si="29"/>
        <v>0.12183235867446393</v>
      </c>
      <c r="Y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8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38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</row>
    <row r="97" spans="1:73" ht="17.25" x14ac:dyDescent="0.25">
      <c r="A97" s="18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N97" s="9" t="s">
        <v>13</v>
      </c>
      <c r="O97" s="3" t="s">
        <v>16</v>
      </c>
      <c r="P97" s="15">
        <v>35</v>
      </c>
      <c r="Q97" s="15">
        <v>13</v>
      </c>
      <c r="R97" s="26">
        <f t="shared" si="25"/>
        <v>0.45833333333333331</v>
      </c>
      <c r="S97" s="15"/>
      <c r="T97" s="15">
        <v>12</v>
      </c>
      <c r="U97" s="15">
        <v>31</v>
      </c>
      <c r="V97" s="26">
        <f t="shared" si="28"/>
        <v>0.44186046511627908</v>
      </c>
      <c r="W97" s="15"/>
      <c r="X97" s="37">
        <f t="shared" si="29"/>
        <v>0.45009689922480622</v>
      </c>
      <c r="Y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8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38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</row>
    <row r="98" spans="1:73" x14ac:dyDescent="0.25">
      <c r="A98" s="18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N98" s="9"/>
      <c r="O98" s="3"/>
      <c r="P98" s="15"/>
      <c r="Q98" s="15"/>
      <c r="R98" s="10"/>
      <c r="S98" s="15"/>
      <c r="T98" s="15"/>
      <c r="U98" s="15"/>
      <c r="V98" s="26"/>
      <c r="W98" s="15"/>
      <c r="X98" s="37"/>
      <c r="Y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8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38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</row>
    <row r="99" spans="1:73" x14ac:dyDescent="0.25">
      <c r="A99" s="18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N99" s="9"/>
      <c r="O99" s="3"/>
      <c r="P99" s="15"/>
      <c r="Q99" s="15"/>
      <c r="R99" s="10"/>
      <c r="S99" s="15"/>
      <c r="T99" s="15"/>
      <c r="U99" s="15"/>
      <c r="V99" s="40"/>
      <c r="W99" s="15"/>
      <c r="X99" s="37"/>
      <c r="Y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8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38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</row>
    <row r="100" spans="1:73" x14ac:dyDescent="0.25">
      <c r="A100" s="25"/>
      <c r="B100" s="19"/>
      <c r="C100" s="19"/>
      <c r="D100" s="19" t="s">
        <v>5</v>
      </c>
      <c r="E100" s="19"/>
      <c r="F100" s="19"/>
      <c r="G100" s="19"/>
      <c r="H100" s="19"/>
      <c r="I100" s="19" t="s">
        <v>5</v>
      </c>
      <c r="J100" s="19"/>
      <c r="K100" s="19"/>
      <c r="L100" s="22"/>
      <c r="M100" s="34"/>
      <c r="N100" s="35"/>
      <c r="O100" s="34"/>
      <c r="P100" s="34" t="s">
        <v>5</v>
      </c>
      <c r="Q100" s="19"/>
      <c r="R100" s="19"/>
      <c r="S100" s="19"/>
      <c r="T100" s="19"/>
      <c r="U100" s="34" t="s">
        <v>5</v>
      </c>
      <c r="V100" s="19"/>
      <c r="W100" s="19"/>
      <c r="X100" s="36"/>
      <c r="Y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8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38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</row>
    <row r="101" spans="1:73" x14ac:dyDescent="0.25">
      <c r="A101" s="19"/>
      <c r="B101" s="19"/>
      <c r="C101" s="19"/>
      <c r="D101" s="19" t="s">
        <v>6</v>
      </c>
      <c r="E101" s="19"/>
      <c r="F101" s="19"/>
      <c r="G101" s="19"/>
      <c r="H101" s="19"/>
      <c r="I101" s="19" t="s">
        <v>6</v>
      </c>
      <c r="J101" s="19"/>
      <c r="K101" s="19"/>
      <c r="L101" s="22"/>
      <c r="M101" s="34"/>
      <c r="N101" s="34"/>
      <c r="O101" s="34"/>
      <c r="P101" s="34" t="s">
        <v>6</v>
      </c>
      <c r="Q101" s="34"/>
      <c r="R101" s="19"/>
      <c r="S101" s="34"/>
      <c r="T101" s="34"/>
      <c r="U101" s="34" t="s">
        <v>6</v>
      </c>
      <c r="V101" s="19"/>
      <c r="W101" s="34"/>
      <c r="X101" s="36"/>
      <c r="Y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8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38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</row>
    <row r="102" spans="1:73" x14ac:dyDescent="0.25">
      <c r="A102" s="23" t="s">
        <v>7</v>
      </c>
      <c r="B102" s="23" t="s">
        <v>8</v>
      </c>
      <c r="C102" s="23" t="s">
        <v>9</v>
      </c>
      <c r="D102" s="23" t="s">
        <v>10</v>
      </c>
      <c r="E102" s="23" t="s">
        <v>11</v>
      </c>
      <c r="F102" s="23"/>
      <c r="G102" s="23" t="s">
        <v>9</v>
      </c>
      <c r="H102" s="23" t="s">
        <v>10</v>
      </c>
      <c r="I102" s="23" t="s">
        <v>11</v>
      </c>
      <c r="J102" s="23"/>
      <c r="K102" s="7" t="s">
        <v>12</v>
      </c>
      <c r="L102" s="17"/>
      <c r="M102" s="23"/>
      <c r="N102" s="23" t="s">
        <v>7</v>
      </c>
      <c r="O102" s="23" t="s">
        <v>8</v>
      </c>
      <c r="P102" s="23" t="s">
        <v>9</v>
      </c>
      <c r="Q102" s="23" t="s">
        <v>10</v>
      </c>
      <c r="R102" s="23" t="s">
        <v>11</v>
      </c>
      <c r="S102" s="23"/>
      <c r="T102" s="23" t="s">
        <v>9</v>
      </c>
      <c r="U102" s="23" t="s">
        <v>10</v>
      </c>
      <c r="V102" s="23" t="s">
        <v>11</v>
      </c>
      <c r="W102" s="23"/>
      <c r="X102" s="23" t="s">
        <v>12</v>
      </c>
      <c r="Y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8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38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</row>
    <row r="103" spans="1:73" ht="17.25" x14ac:dyDescent="0.25">
      <c r="A103" s="25" t="s">
        <v>18</v>
      </c>
      <c r="B103" s="19" t="s">
        <v>14</v>
      </c>
      <c r="C103">
        <v>7</v>
      </c>
      <c r="D103">
        <v>7</v>
      </c>
      <c r="E103" s="26">
        <f t="shared" ref="E103:E116" si="30">(C103-D103)/(C103+D103)</f>
        <v>0</v>
      </c>
      <c r="F103" s="19"/>
      <c r="G103">
        <v>5</v>
      </c>
      <c r="H103">
        <v>12</v>
      </c>
      <c r="I103" s="26">
        <f t="shared" ref="I103:I116" si="31">(H103-G103)/(H103+G103)</f>
        <v>0.41176470588235292</v>
      </c>
      <c r="J103" s="28"/>
      <c r="K103" s="26">
        <f t="shared" ref="K103:K116" si="32">(E103+I103)/2</f>
        <v>0.20588235294117646</v>
      </c>
      <c r="M103" s="34"/>
      <c r="N103" s="35" t="s">
        <v>18</v>
      </c>
      <c r="O103" s="34" t="s">
        <v>16</v>
      </c>
      <c r="P103" s="19">
        <v>5</v>
      </c>
      <c r="Q103" s="19">
        <v>2</v>
      </c>
      <c r="R103" s="26">
        <f t="shared" ref="R103:R117" si="33">(P103-Q103)/(P103+Q103)</f>
        <v>0.42857142857142855</v>
      </c>
      <c r="S103" s="19"/>
      <c r="T103">
        <v>2</v>
      </c>
      <c r="U103" s="39">
        <v>7</v>
      </c>
      <c r="V103" s="26">
        <f t="shared" ref="V103:V117" si="34">(U103-T103)/(U103+T103)</f>
        <v>0.55555555555555558</v>
      </c>
      <c r="W103" s="28"/>
      <c r="X103" s="37">
        <f t="shared" ref="X103:X117" si="35">(R103+V103)/2</f>
        <v>0.49206349206349209</v>
      </c>
      <c r="Y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8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38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</row>
    <row r="104" spans="1:73" ht="17.25" x14ac:dyDescent="0.25">
      <c r="A104" s="25" t="s">
        <v>18</v>
      </c>
      <c r="B104" s="19" t="s">
        <v>14</v>
      </c>
      <c r="C104">
        <v>4</v>
      </c>
      <c r="D104">
        <v>4</v>
      </c>
      <c r="E104" s="26">
        <f t="shared" si="30"/>
        <v>0</v>
      </c>
      <c r="F104" s="19"/>
      <c r="G104">
        <v>1</v>
      </c>
      <c r="H104">
        <v>15</v>
      </c>
      <c r="I104" s="26">
        <f t="shared" si="31"/>
        <v>0.875</v>
      </c>
      <c r="J104" s="28"/>
      <c r="K104" s="26">
        <f t="shared" si="32"/>
        <v>0.4375</v>
      </c>
      <c r="M104" s="34"/>
      <c r="N104" s="35" t="s">
        <v>18</v>
      </c>
      <c r="O104" s="34" t="s">
        <v>16</v>
      </c>
      <c r="P104" s="19">
        <v>5</v>
      </c>
      <c r="Q104" s="19">
        <v>3</v>
      </c>
      <c r="R104" s="26">
        <f t="shared" si="33"/>
        <v>0.25</v>
      </c>
      <c r="S104" s="19"/>
      <c r="T104">
        <v>2</v>
      </c>
      <c r="U104" s="39">
        <v>1</v>
      </c>
      <c r="V104" s="26">
        <f t="shared" si="34"/>
        <v>-0.33333333333333331</v>
      </c>
      <c r="W104" s="28"/>
      <c r="X104" s="37">
        <f t="shared" si="35"/>
        <v>-4.1666666666666657E-2</v>
      </c>
      <c r="Y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8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38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</row>
    <row r="105" spans="1:73" ht="17.25" x14ac:dyDescent="0.25">
      <c r="A105" s="25" t="s">
        <v>18</v>
      </c>
      <c r="B105" s="19" t="s">
        <v>14</v>
      </c>
      <c r="C105">
        <v>7</v>
      </c>
      <c r="D105">
        <v>8</v>
      </c>
      <c r="E105" s="26">
        <f t="shared" si="30"/>
        <v>-6.6666666666666666E-2</v>
      </c>
      <c r="F105" s="19"/>
      <c r="G105">
        <v>2</v>
      </c>
      <c r="H105">
        <v>10</v>
      </c>
      <c r="I105" s="26">
        <f t="shared" si="31"/>
        <v>0.66666666666666663</v>
      </c>
      <c r="J105" s="28"/>
      <c r="K105" s="26">
        <f t="shared" si="32"/>
        <v>0.3</v>
      </c>
      <c r="M105" s="34"/>
      <c r="N105" s="35" t="s">
        <v>18</v>
      </c>
      <c r="O105" s="34" t="s">
        <v>16</v>
      </c>
      <c r="P105" s="19">
        <v>2</v>
      </c>
      <c r="Q105" s="19">
        <v>3</v>
      </c>
      <c r="R105" s="26">
        <f t="shared" si="33"/>
        <v>-0.2</v>
      </c>
      <c r="S105" s="19"/>
      <c r="T105">
        <v>2</v>
      </c>
      <c r="U105" s="39">
        <v>2</v>
      </c>
      <c r="V105" s="26">
        <f t="shared" si="34"/>
        <v>0</v>
      </c>
      <c r="W105" s="28"/>
      <c r="X105" s="37">
        <f t="shared" si="35"/>
        <v>-0.1</v>
      </c>
      <c r="Y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8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38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</row>
    <row r="106" spans="1:73" ht="17.25" x14ac:dyDescent="0.25">
      <c r="A106" s="25" t="s">
        <v>18</v>
      </c>
      <c r="B106" s="19" t="s">
        <v>14</v>
      </c>
      <c r="C106">
        <v>32</v>
      </c>
      <c r="D106">
        <v>13</v>
      </c>
      <c r="E106" s="26">
        <f t="shared" si="30"/>
        <v>0.42222222222222222</v>
      </c>
      <c r="F106" s="19"/>
      <c r="G106">
        <v>1</v>
      </c>
      <c r="H106">
        <v>8</v>
      </c>
      <c r="I106" s="26">
        <f t="shared" si="31"/>
        <v>0.77777777777777779</v>
      </c>
      <c r="J106" s="28"/>
      <c r="K106" s="26">
        <f t="shared" si="32"/>
        <v>0.6</v>
      </c>
      <c r="M106" s="34"/>
      <c r="N106" s="35" t="s">
        <v>18</v>
      </c>
      <c r="O106" s="34" t="s">
        <v>16</v>
      </c>
      <c r="P106" s="19">
        <v>1</v>
      </c>
      <c r="Q106" s="19">
        <v>2</v>
      </c>
      <c r="R106" s="26">
        <f t="shared" si="33"/>
        <v>-0.33333333333333331</v>
      </c>
      <c r="S106" s="19"/>
      <c r="T106">
        <v>2</v>
      </c>
      <c r="U106" s="39">
        <v>4</v>
      </c>
      <c r="V106" s="26">
        <f t="shared" si="34"/>
        <v>0.33333333333333331</v>
      </c>
      <c r="W106" s="28"/>
      <c r="X106" s="37">
        <f t="shared" si="35"/>
        <v>0</v>
      </c>
      <c r="Y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8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38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</row>
    <row r="107" spans="1:73" ht="17.25" x14ac:dyDescent="0.25">
      <c r="A107" s="25" t="s">
        <v>18</v>
      </c>
      <c r="B107" s="19" t="s">
        <v>14</v>
      </c>
      <c r="C107">
        <v>24</v>
      </c>
      <c r="D107">
        <v>25</v>
      </c>
      <c r="E107" s="26">
        <f t="shared" si="30"/>
        <v>-2.0408163265306121E-2</v>
      </c>
      <c r="F107" s="19"/>
      <c r="G107">
        <v>2</v>
      </c>
      <c r="H107">
        <v>14</v>
      </c>
      <c r="I107" s="26">
        <f t="shared" si="31"/>
        <v>0.75</v>
      </c>
      <c r="J107" s="28"/>
      <c r="K107" s="26">
        <f t="shared" si="32"/>
        <v>0.36479591836734693</v>
      </c>
      <c r="M107" s="34"/>
      <c r="N107" s="35" t="s">
        <v>18</v>
      </c>
      <c r="O107" s="34" t="s">
        <v>16</v>
      </c>
      <c r="P107" s="19">
        <v>5</v>
      </c>
      <c r="Q107" s="19">
        <v>1</v>
      </c>
      <c r="R107" s="26">
        <f t="shared" si="33"/>
        <v>0.66666666666666663</v>
      </c>
      <c r="S107" s="19"/>
      <c r="T107">
        <v>1</v>
      </c>
      <c r="U107" s="39">
        <v>2</v>
      </c>
      <c r="V107" s="26">
        <f t="shared" si="34"/>
        <v>0.33333333333333331</v>
      </c>
      <c r="W107" s="28"/>
      <c r="X107" s="37">
        <f t="shared" si="35"/>
        <v>0.5</v>
      </c>
      <c r="Y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8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38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</row>
    <row r="108" spans="1:73" ht="17.25" x14ac:dyDescent="0.25">
      <c r="A108" s="25" t="s">
        <v>18</v>
      </c>
      <c r="B108" s="19" t="s">
        <v>14</v>
      </c>
      <c r="C108">
        <v>7</v>
      </c>
      <c r="D108">
        <v>2</v>
      </c>
      <c r="E108" s="26">
        <f t="shared" si="30"/>
        <v>0.55555555555555558</v>
      </c>
      <c r="F108" s="19"/>
      <c r="G108">
        <v>2</v>
      </c>
      <c r="H108">
        <v>4</v>
      </c>
      <c r="I108" s="26">
        <f t="shared" si="31"/>
        <v>0.33333333333333331</v>
      </c>
      <c r="J108" s="28"/>
      <c r="K108" s="26">
        <f t="shared" si="32"/>
        <v>0.44444444444444442</v>
      </c>
      <c r="M108" s="34"/>
      <c r="N108" s="35" t="s">
        <v>18</v>
      </c>
      <c r="O108" s="34" t="s">
        <v>16</v>
      </c>
      <c r="P108" s="19">
        <v>2</v>
      </c>
      <c r="Q108" s="19">
        <v>0</v>
      </c>
      <c r="R108" s="26">
        <f t="shared" si="33"/>
        <v>1</v>
      </c>
      <c r="S108" s="19"/>
      <c r="T108">
        <v>1</v>
      </c>
      <c r="U108" s="19">
        <v>2</v>
      </c>
      <c r="V108" s="26">
        <f t="shared" si="34"/>
        <v>0.33333333333333331</v>
      </c>
      <c r="W108" s="28"/>
      <c r="X108" s="37">
        <f t="shared" si="35"/>
        <v>0.66666666666666663</v>
      </c>
      <c r="Y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8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38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</row>
    <row r="109" spans="1:73" ht="17.25" x14ac:dyDescent="0.25">
      <c r="A109" s="25" t="s">
        <v>18</v>
      </c>
      <c r="B109" s="19" t="s">
        <v>14</v>
      </c>
      <c r="C109">
        <v>8</v>
      </c>
      <c r="D109">
        <v>5</v>
      </c>
      <c r="E109" s="26">
        <f t="shared" si="30"/>
        <v>0.23076923076923078</v>
      </c>
      <c r="F109" s="19"/>
      <c r="G109">
        <v>4</v>
      </c>
      <c r="H109">
        <v>10</v>
      </c>
      <c r="I109" s="26">
        <f t="shared" si="31"/>
        <v>0.42857142857142855</v>
      </c>
      <c r="J109" s="28"/>
      <c r="K109" s="26">
        <f t="shared" si="32"/>
        <v>0.32967032967032966</v>
      </c>
      <c r="M109" s="34"/>
      <c r="N109" s="35" t="s">
        <v>18</v>
      </c>
      <c r="O109" s="34" t="s">
        <v>16</v>
      </c>
      <c r="P109" s="19">
        <v>2</v>
      </c>
      <c r="Q109" s="19">
        <v>3</v>
      </c>
      <c r="R109" s="26">
        <f t="shared" si="33"/>
        <v>-0.2</v>
      </c>
      <c r="S109" s="19"/>
      <c r="T109">
        <v>0</v>
      </c>
      <c r="U109" s="19">
        <v>2</v>
      </c>
      <c r="V109" s="26">
        <f t="shared" si="34"/>
        <v>1</v>
      </c>
      <c r="W109" s="28"/>
      <c r="X109" s="37">
        <f t="shared" si="35"/>
        <v>0.4</v>
      </c>
      <c r="Y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8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38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</row>
    <row r="110" spans="1:73" ht="17.25" x14ac:dyDescent="0.25">
      <c r="A110" s="25" t="s">
        <v>18</v>
      </c>
      <c r="B110" s="19" t="s">
        <v>14</v>
      </c>
      <c r="C110">
        <v>14</v>
      </c>
      <c r="D110">
        <v>4</v>
      </c>
      <c r="E110" s="26">
        <f t="shared" si="30"/>
        <v>0.55555555555555558</v>
      </c>
      <c r="F110" s="19"/>
      <c r="G110">
        <v>0</v>
      </c>
      <c r="H110">
        <v>25</v>
      </c>
      <c r="I110" s="26">
        <f t="shared" si="31"/>
        <v>1</v>
      </c>
      <c r="J110" s="28"/>
      <c r="K110" s="26">
        <f t="shared" si="32"/>
        <v>0.77777777777777779</v>
      </c>
      <c r="M110" s="34"/>
      <c r="N110" s="35" t="s">
        <v>18</v>
      </c>
      <c r="O110" s="34" t="s">
        <v>16</v>
      </c>
      <c r="P110" s="19">
        <v>4</v>
      </c>
      <c r="Q110" s="19">
        <v>1</v>
      </c>
      <c r="R110" s="26">
        <f t="shared" si="33"/>
        <v>0.6</v>
      </c>
      <c r="S110" s="19"/>
      <c r="T110">
        <v>2</v>
      </c>
      <c r="U110" s="19">
        <v>4</v>
      </c>
      <c r="V110" s="26">
        <f t="shared" si="34"/>
        <v>0.33333333333333331</v>
      </c>
      <c r="W110" s="28"/>
      <c r="X110" s="37">
        <f t="shared" si="35"/>
        <v>0.46666666666666667</v>
      </c>
      <c r="Y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8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38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</row>
    <row r="111" spans="1:73" ht="17.25" x14ac:dyDescent="0.25">
      <c r="A111" s="25" t="s">
        <v>18</v>
      </c>
      <c r="B111" s="19" t="s">
        <v>14</v>
      </c>
      <c r="C111">
        <v>2</v>
      </c>
      <c r="D111">
        <v>3</v>
      </c>
      <c r="E111" s="26">
        <f t="shared" si="30"/>
        <v>-0.2</v>
      </c>
      <c r="F111" s="19"/>
      <c r="G111">
        <v>4</v>
      </c>
      <c r="H111">
        <v>6</v>
      </c>
      <c r="I111" s="26">
        <f t="shared" si="31"/>
        <v>0.2</v>
      </c>
      <c r="J111" s="28"/>
      <c r="K111" s="26">
        <f t="shared" si="32"/>
        <v>0</v>
      </c>
      <c r="M111" s="34"/>
      <c r="N111" s="35" t="s">
        <v>18</v>
      </c>
      <c r="O111" s="34" t="s">
        <v>16</v>
      </c>
      <c r="P111" s="19">
        <v>2</v>
      </c>
      <c r="Q111" s="19">
        <v>2</v>
      </c>
      <c r="R111" s="26">
        <f t="shared" si="33"/>
        <v>0</v>
      </c>
      <c r="S111" s="19"/>
      <c r="T111">
        <v>1</v>
      </c>
      <c r="U111" s="19">
        <v>8</v>
      </c>
      <c r="V111" s="26">
        <f t="shared" si="34"/>
        <v>0.77777777777777779</v>
      </c>
      <c r="W111" s="28"/>
      <c r="X111" s="37">
        <f t="shared" si="35"/>
        <v>0.3888888888888889</v>
      </c>
      <c r="Y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8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38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</row>
    <row r="112" spans="1:73" ht="17.25" x14ac:dyDescent="0.25">
      <c r="A112" s="25" t="s">
        <v>18</v>
      </c>
      <c r="B112" s="19" t="s">
        <v>14</v>
      </c>
      <c r="C112">
        <v>8</v>
      </c>
      <c r="D112">
        <v>6</v>
      </c>
      <c r="E112" s="26">
        <f t="shared" si="30"/>
        <v>0.14285714285714285</v>
      </c>
      <c r="F112" s="19"/>
      <c r="G112">
        <v>6</v>
      </c>
      <c r="H112">
        <v>13</v>
      </c>
      <c r="I112" s="26">
        <f t="shared" si="31"/>
        <v>0.36842105263157893</v>
      </c>
      <c r="J112" s="28"/>
      <c r="K112" s="26">
        <f t="shared" si="32"/>
        <v>0.25563909774436089</v>
      </c>
      <c r="M112" s="34"/>
      <c r="N112" s="35" t="s">
        <v>18</v>
      </c>
      <c r="O112" s="34" t="s">
        <v>16</v>
      </c>
      <c r="P112" s="19">
        <v>6</v>
      </c>
      <c r="Q112" s="19">
        <v>5</v>
      </c>
      <c r="R112" s="26">
        <f t="shared" si="33"/>
        <v>9.0909090909090912E-2</v>
      </c>
      <c r="S112" s="19"/>
      <c r="T112">
        <v>3</v>
      </c>
      <c r="U112" s="19">
        <v>4</v>
      </c>
      <c r="V112" s="26">
        <f t="shared" si="34"/>
        <v>0.14285714285714285</v>
      </c>
      <c r="W112" s="28"/>
      <c r="X112" s="37">
        <f t="shared" si="35"/>
        <v>0.11688311688311688</v>
      </c>
      <c r="Y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8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38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</row>
    <row r="113" spans="1:73" ht="17.25" x14ac:dyDescent="0.25">
      <c r="A113" s="25" t="s">
        <v>18</v>
      </c>
      <c r="B113" s="19" t="s">
        <v>14</v>
      </c>
      <c r="C113">
        <v>4</v>
      </c>
      <c r="D113">
        <v>3</v>
      </c>
      <c r="E113" s="26">
        <f t="shared" si="30"/>
        <v>0.14285714285714285</v>
      </c>
      <c r="F113" s="15"/>
      <c r="G113">
        <v>4</v>
      </c>
      <c r="H113">
        <v>20</v>
      </c>
      <c r="I113" s="26">
        <f t="shared" si="31"/>
        <v>0.66666666666666663</v>
      </c>
      <c r="J113" s="15"/>
      <c r="K113" s="26">
        <f t="shared" si="32"/>
        <v>0.40476190476190477</v>
      </c>
      <c r="L113" s="15"/>
      <c r="N113" s="35" t="s">
        <v>18</v>
      </c>
      <c r="O113" s="34" t="s">
        <v>16</v>
      </c>
      <c r="P113" s="11">
        <v>3</v>
      </c>
      <c r="Q113" s="11">
        <v>2</v>
      </c>
      <c r="R113" s="26">
        <f t="shared" si="33"/>
        <v>0.2</v>
      </c>
      <c r="S113" s="15"/>
      <c r="T113">
        <v>1</v>
      </c>
      <c r="U113" s="19">
        <v>8</v>
      </c>
      <c r="V113" s="26">
        <f t="shared" si="34"/>
        <v>0.77777777777777779</v>
      </c>
      <c r="W113" s="15"/>
      <c r="X113" s="37">
        <f t="shared" si="35"/>
        <v>0.48888888888888893</v>
      </c>
      <c r="Y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8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38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</row>
    <row r="114" spans="1:73" ht="17.25" x14ac:dyDescent="0.25">
      <c r="A114" s="25" t="s">
        <v>18</v>
      </c>
      <c r="B114" s="19" t="s">
        <v>14</v>
      </c>
      <c r="C114">
        <v>8</v>
      </c>
      <c r="D114">
        <v>3</v>
      </c>
      <c r="E114" s="26">
        <f t="shared" si="30"/>
        <v>0.45454545454545453</v>
      </c>
      <c r="F114" s="15"/>
      <c r="G114">
        <v>15</v>
      </c>
      <c r="H114">
        <v>34</v>
      </c>
      <c r="I114" s="26">
        <f t="shared" si="31"/>
        <v>0.38775510204081631</v>
      </c>
      <c r="J114" s="15"/>
      <c r="K114" s="26">
        <f t="shared" si="32"/>
        <v>0.42115027829313545</v>
      </c>
      <c r="L114" s="15"/>
      <c r="N114" s="35" t="s">
        <v>18</v>
      </c>
      <c r="O114" s="34" t="s">
        <v>16</v>
      </c>
      <c r="P114" s="11">
        <v>4</v>
      </c>
      <c r="Q114" s="11">
        <v>2</v>
      </c>
      <c r="R114" s="26">
        <f t="shared" si="33"/>
        <v>0.33333333333333331</v>
      </c>
      <c r="S114" s="15"/>
      <c r="T114">
        <v>17</v>
      </c>
      <c r="U114" s="19">
        <v>26</v>
      </c>
      <c r="V114" s="26">
        <f t="shared" si="34"/>
        <v>0.20930232558139536</v>
      </c>
      <c r="W114" s="15"/>
      <c r="X114" s="37">
        <f t="shared" si="35"/>
        <v>0.27131782945736432</v>
      </c>
      <c r="Y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8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38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</row>
    <row r="115" spans="1:73" ht="17.25" x14ac:dyDescent="0.25">
      <c r="A115" s="25" t="s">
        <v>18</v>
      </c>
      <c r="B115" s="19" t="s">
        <v>14</v>
      </c>
      <c r="C115">
        <v>2</v>
      </c>
      <c r="D115">
        <v>1</v>
      </c>
      <c r="E115" s="26">
        <f t="shared" si="30"/>
        <v>0.33333333333333331</v>
      </c>
      <c r="F115" s="15"/>
      <c r="G115">
        <v>4</v>
      </c>
      <c r="H115">
        <v>6</v>
      </c>
      <c r="I115" s="26">
        <f t="shared" si="31"/>
        <v>0.2</v>
      </c>
      <c r="J115" s="15"/>
      <c r="K115" s="26">
        <f t="shared" si="32"/>
        <v>0.26666666666666666</v>
      </c>
      <c r="L115" s="15"/>
      <c r="N115" s="35" t="s">
        <v>18</v>
      </c>
      <c r="O115" s="34" t="s">
        <v>16</v>
      </c>
      <c r="P115" s="11">
        <v>22</v>
      </c>
      <c r="Q115" s="11">
        <v>0</v>
      </c>
      <c r="R115" s="26">
        <f t="shared" si="33"/>
        <v>1</v>
      </c>
      <c r="S115" s="15"/>
      <c r="T115">
        <v>7</v>
      </c>
      <c r="U115" s="19">
        <v>28</v>
      </c>
      <c r="V115" s="26">
        <f t="shared" si="34"/>
        <v>0.6</v>
      </c>
      <c r="W115" s="15"/>
      <c r="X115" s="37">
        <f t="shared" si="35"/>
        <v>0.8</v>
      </c>
      <c r="Y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8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38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</row>
    <row r="116" spans="1:73" ht="17.25" x14ac:dyDescent="0.25">
      <c r="A116" s="25" t="s">
        <v>18</v>
      </c>
      <c r="B116" s="19" t="s">
        <v>14</v>
      </c>
      <c r="C116">
        <v>1</v>
      </c>
      <c r="D116">
        <v>2</v>
      </c>
      <c r="E116" s="26">
        <f t="shared" si="30"/>
        <v>-0.33333333333333331</v>
      </c>
      <c r="F116" s="15"/>
      <c r="G116">
        <v>7</v>
      </c>
      <c r="H116">
        <v>21</v>
      </c>
      <c r="I116" s="26">
        <f t="shared" si="31"/>
        <v>0.5</v>
      </c>
      <c r="J116" s="15"/>
      <c r="K116" s="26">
        <f t="shared" si="32"/>
        <v>8.3333333333333343E-2</v>
      </c>
      <c r="L116" s="15"/>
      <c r="N116" s="35" t="s">
        <v>18</v>
      </c>
      <c r="O116" s="34" t="s">
        <v>16</v>
      </c>
      <c r="P116" s="11">
        <v>21</v>
      </c>
      <c r="Q116" s="11">
        <v>22</v>
      </c>
      <c r="R116" s="26">
        <f t="shared" si="33"/>
        <v>-2.3255813953488372E-2</v>
      </c>
      <c r="S116" s="15"/>
      <c r="T116">
        <v>6</v>
      </c>
      <c r="U116" s="19">
        <v>28</v>
      </c>
      <c r="V116" s="26">
        <f t="shared" si="34"/>
        <v>0.6470588235294118</v>
      </c>
      <c r="W116" s="15"/>
      <c r="X116" s="37">
        <f t="shared" si="35"/>
        <v>0.31190150478796169</v>
      </c>
      <c r="Y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</row>
    <row r="117" spans="1:73" ht="17.25" x14ac:dyDescent="0.25">
      <c r="A117" s="25"/>
      <c r="B117" s="19"/>
      <c r="F117" s="15"/>
      <c r="J117" s="15"/>
      <c r="K117" s="26"/>
      <c r="L117" s="15"/>
      <c r="N117" s="35" t="s">
        <v>18</v>
      </c>
      <c r="O117" s="34" t="s">
        <v>16</v>
      </c>
      <c r="P117" s="11">
        <v>32</v>
      </c>
      <c r="Q117" s="11">
        <v>6</v>
      </c>
      <c r="R117" s="26">
        <f t="shared" si="33"/>
        <v>0.68421052631578949</v>
      </c>
      <c r="S117" s="15"/>
      <c r="T117">
        <v>9</v>
      </c>
      <c r="U117" s="19">
        <v>35</v>
      </c>
      <c r="V117" s="26">
        <f t="shared" si="34"/>
        <v>0.59090909090909094</v>
      </c>
      <c r="W117" s="15"/>
      <c r="X117" s="37">
        <f t="shared" si="35"/>
        <v>0.63755980861244022</v>
      </c>
      <c r="Y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</row>
    <row r="118" spans="1:73" x14ac:dyDescent="0.25">
      <c r="A118" s="25"/>
      <c r="B118" s="19"/>
      <c r="F118" s="15"/>
      <c r="G118" s="15"/>
      <c r="H118" s="15"/>
      <c r="I118" s="15"/>
      <c r="J118" s="15"/>
      <c r="K118" s="26"/>
      <c r="L118" s="15"/>
      <c r="N118" s="35"/>
      <c r="O118" s="34"/>
      <c r="P118" s="11"/>
      <c r="Q118" s="11"/>
      <c r="R118" s="26"/>
      <c r="S118" s="15"/>
      <c r="T118" s="15"/>
      <c r="U118" s="15"/>
      <c r="V118" s="15"/>
      <c r="W118" s="15"/>
      <c r="X118" s="15"/>
      <c r="Y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</row>
    <row r="119" spans="1:73" x14ac:dyDescent="0.25"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</row>
    <row r="120" spans="1:73" x14ac:dyDescent="0.25"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</row>
    <row r="121" spans="1:73" x14ac:dyDescent="0.25"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</row>
    <row r="122" spans="1:73" x14ac:dyDescent="0.25"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</row>
    <row r="123" spans="1:73" x14ac:dyDescent="0.25"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</row>
    <row r="126" spans="1:73" s="8" customFormat="1" x14ac:dyDescent="0.25">
      <c r="AP126" s="17"/>
    </row>
    <row r="140" spans="42:42" s="16" customFormat="1" x14ac:dyDescent="0.25">
      <c r="AP140" s="17"/>
    </row>
    <row r="155" s="41" customFormat="1" x14ac:dyDescent="0.25"/>
    <row r="156" s="15" customFormat="1" x14ac:dyDescent="0.25"/>
    <row r="157" s="15" customFormat="1" x14ac:dyDescent="0.25"/>
    <row r="158" s="15" customFormat="1" x14ac:dyDescent="0.25"/>
    <row r="159" s="15" customFormat="1" x14ac:dyDescent="0.25"/>
    <row r="160" s="15" customFormat="1" x14ac:dyDescent="0.25"/>
    <row r="161" s="15" customFormat="1" x14ac:dyDescent="0.25"/>
    <row r="162" s="15" customFormat="1" x14ac:dyDescent="0.25"/>
    <row r="163" s="15" customFormat="1" x14ac:dyDescent="0.25"/>
    <row r="164" s="15" customFormat="1" x14ac:dyDescent="0.25"/>
    <row r="165" s="15" customFormat="1" x14ac:dyDescent="0.25"/>
    <row r="166" s="15" customFormat="1" x14ac:dyDescent="0.25"/>
    <row r="167" s="15" customFormat="1" x14ac:dyDescent="0.25"/>
    <row r="168" s="15" customFormat="1" x14ac:dyDescent="0.25"/>
    <row r="169" s="15" customFormat="1" x14ac:dyDescent="0.25"/>
    <row r="170" s="15" customFormat="1" x14ac:dyDescent="0.25"/>
    <row r="171" s="15" customFormat="1" x14ac:dyDescent="0.25"/>
    <row r="172" s="15" customFormat="1" x14ac:dyDescent="0.25"/>
    <row r="173" s="15" customFormat="1" x14ac:dyDescent="0.25"/>
    <row r="174" s="15" customFormat="1" x14ac:dyDescent="0.25"/>
    <row r="175" s="15" customFormat="1" x14ac:dyDescent="0.25"/>
    <row r="176" s="15" customFormat="1" x14ac:dyDescent="0.25"/>
    <row r="177" s="41" customFormat="1" x14ac:dyDescent="0.25"/>
    <row r="178" s="15" customFormat="1" x14ac:dyDescent="0.25"/>
    <row r="179" s="15" customFormat="1" x14ac:dyDescent="0.25"/>
    <row r="180" s="15" customFormat="1" x14ac:dyDescent="0.25"/>
    <row r="181" s="15" customFormat="1" x14ac:dyDescent="0.25"/>
    <row r="182" s="15" customFormat="1" x14ac:dyDescent="0.25"/>
    <row r="183" s="15" customFormat="1" x14ac:dyDescent="0.25"/>
    <row r="184" s="15" customFormat="1" x14ac:dyDescent="0.25"/>
    <row r="185" s="15" customFormat="1" x14ac:dyDescent="0.25"/>
    <row r="186" s="15" customFormat="1" x14ac:dyDescent="0.25"/>
    <row r="187" s="15" customFormat="1" x14ac:dyDescent="0.25"/>
    <row r="188" s="15" customFormat="1" x14ac:dyDescent="0.25"/>
    <row r="189" s="15" customFormat="1" x14ac:dyDescent="0.25"/>
    <row r="190" s="15" customFormat="1" x14ac:dyDescent="0.25"/>
    <row r="191" s="15" customFormat="1" x14ac:dyDescent="0.25"/>
    <row r="192" s="15" customFormat="1" x14ac:dyDescent="0.25"/>
    <row r="193" s="15" customFormat="1" x14ac:dyDescent="0.25"/>
    <row r="194" s="15" customFormat="1" x14ac:dyDescent="0.25"/>
    <row r="195" s="15" customFormat="1" x14ac:dyDescent="0.25"/>
    <row r="196" s="15" customFormat="1" x14ac:dyDescent="0.25"/>
    <row r="197" s="15" customFormat="1" x14ac:dyDescent="0.25"/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1BE9C-F7FF-4825-9152-3BA44F54C806}">
  <dimension ref="A1:I16"/>
  <sheetViews>
    <sheetView workbookViewId="0">
      <selection activeCell="H8" sqref="H8"/>
    </sheetView>
  </sheetViews>
  <sheetFormatPr baseColWidth="10" defaultRowHeight="15" x14ac:dyDescent="0.25"/>
  <cols>
    <col min="1" max="1" width="40.85546875" bestFit="1" customWidth="1"/>
    <col min="2" max="2" width="16.140625" bestFit="1" customWidth="1"/>
    <col min="3" max="3" width="26.140625" bestFit="1" customWidth="1"/>
    <col min="4" max="4" width="15.7109375" bestFit="1" customWidth="1"/>
    <col min="5" max="5" width="12" bestFit="1" customWidth="1"/>
    <col min="6" max="6" width="37.5703125" bestFit="1" customWidth="1"/>
    <col min="7" max="7" width="33.5703125" bestFit="1" customWidth="1"/>
    <col min="8" max="8" width="9" bestFit="1" customWidth="1"/>
  </cols>
  <sheetData>
    <row r="1" spans="1:9" ht="18.75" x14ac:dyDescent="0.3">
      <c r="A1" s="42" t="s">
        <v>21</v>
      </c>
      <c r="B1" s="43"/>
      <c r="C1" s="44"/>
      <c r="D1" s="44"/>
      <c r="E1" s="44"/>
      <c r="F1" s="44"/>
      <c r="G1" s="44"/>
      <c r="H1" s="44"/>
    </row>
    <row r="2" spans="1:9" ht="18.75" thickBot="1" x14ac:dyDescent="0.3">
      <c r="A2" s="45" t="s">
        <v>7</v>
      </c>
      <c r="B2" s="45" t="s">
        <v>22</v>
      </c>
      <c r="C2" s="46" t="s">
        <v>23</v>
      </c>
      <c r="D2" s="46" t="s">
        <v>24</v>
      </c>
      <c r="E2" s="46" t="s">
        <v>25</v>
      </c>
      <c r="F2" s="46" t="s">
        <v>26</v>
      </c>
      <c r="G2" s="46" t="s">
        <v>27</v>
      </c>
      <c r="H2" s="46" t="s">
        <v>28</v>
      </c>
    </row>
    <row r="3" spans="1:9" ht="39" x14ac:dyDescent="0.25">
      <c r="A3" s="47" t="s">
        <v>29</v>
      </c>
      <c r="B3" s="48" t="s">
        <v>30</v>
      </c>
      <c r="C3" s="49" t="s">
        <v>31</v>
      </c>
      <c r="D3" s="49" t="s">
        <v>32</v>
      </c>
      <c r="E3" s="50" t="s">
        <v>33</v>
      </c>
      <c r="F3" s="49" t="s">
        <v>34</v>
      </c>
      <c r="G3" s="49" t="s">
        <v>35</v>
      </c>
      <c r="H3" s="51" t="s">
        <v>36</v>
      </c>
    </row>
    <row r="4" spans="1:9" ht="39" x14ac:dyDescent="0.25">
      <c r="A4" s="52" t="s">
        <v>37</v>
      </c>
      <c r="B4" s="53" t="s">
        <v>30</v>
      </c>
      <c r="C4" s="54" t="s">
        <v>38</v>
      </c>
      <c r="D4" s="54" t="s">
        <v>39</v>
      </c>
      <c r="E4" s="55" t="s">
        <v>40</v>
      </c>
      <c r="F4" s="54" t="s">
        <v>41</v>
      </c>
      <c r="G4" s="54" t="s">
        <v>42</v>
      </c>
      <c r="H4" s="56" t="s">
        <v>43</v>
      </c>
    </row>
    <row r="5" spans="1:9" ht="39" x14ac:dyDescent="0.25">
      <c r="A5" s="52" t="s">
        <v>29</v>
      </c>
      <c r="B5" s="53" t="s">
        <v>44</v>
      </c>
      <c r="C5" s="54" t="s">
        <v>45</v>
      </c>
      <c r="D5" s="54" t="s">
        <v>46</v>
      </c>
      <c r="E5" s="55" t="s">
        <v>47</v>
      </c>
      <c r="F5" s="54" t="s">
        <v>48</v>
      </c>
      <c r="G5" s="54" t="s">
        <v>49</v>
      </c>
      <c r="H5" s="56" t="s">
        <v>43</v>
      </c>
    </row>
    <row r="6" spans="1:9" ht="39" x14ac:dyDescent="0.25">
      <c r="A6" s="52" t="s">
        <v>37</v>
      </c>
      <c r="B6" s="53" t="s">
        <v>44</v>
      </c>
      <c r="C6" s="54" t="s">
        <v>50</v>
      </c>
      <c r="D6" s="54" t="s">
        <v>51</v>
      </c>
      <c r="E6" s="55" t="s">
        <v>52</v>
      </c>
      <c r="F6" s="54" t="s">
        <v>53</v>
      </c>
      <c r="G6" s="54" t="s">
        <v>54</v>
      </c>
      <c r="H6" s="57" t="s">
        <v>55</v>
      </c>
    </row>
    <row r="7" spans="1:9" ht="18" x14ac:dyDescent="0.25">
      <c r="A7" s="3"/>
      <c r="B7" s="58"/>
      <c r="C7" s="59"/>
      <c r="D7" s="59"/>
      <c r="E7" s="60"/>
      <c r="F7" s="60"/>
      <c r="G7" s="60"/>
      <c r="H7" s="61"/>
    </row>
    <row r="8" spans="1:9" ht="18" x14ac:dyDescent="0.25">
      <c r="A8" s="62" t="s">
        <v>56</v>
      </c>
      <c r="E8" s="60"/>
      <c r="F8" s="60"/>
      <c r="G8" s="60"/>
      <c r="H8" s="61"/>
    </row>
    <row r="9" spans="1:9" ht="18.75" thickBot="1" x14ac:dyDescent="0.3">
      <c r="A9" s="45" t="s">
        <v>7</v>
      </c>
      <c r="B9" s="45" t="s">
        <v>22</v>
      </c>
      <c r="C9" s="46" t="s">
        <v>57</v>
      </c>
      <c r="D9" s="46" t="s">
        <v>28</v>
      </c>
    </row>
    <row r="10" spans="1:9" ht="36" x14ac:dyDescent="0.25">
      <c r="A10" s="47" t="s">
        <v>29</v>
      </c>
      <c r="B10" s="48" t="s">
        <v>30</v>
      </c>
      <c r="C10" s="49" t="s">
        <v>58</v>
      </c>
      <c r="D10" s="51" t="s">
        <v>59</v>
      </c>
      <c r="E10" s="58"/>
      <c r="F10" s="58"/>
      <c r="G10" s="59"/>
      <c r="H10" s="59"/>
      <c r="I10" s="60"/>
    </row>
    <row r="11" spans="1:9" ht="36" x14ac:dyDescent="0.25">
      <c r="A11" s="52" t="s">
        <v>37</v>
      </c>
      <c r="B11" s="53" t="s">
        <v>30</v>
      </c>
      <c r="C11" s="49" t="s">
        <v>60</v>
      </c>
      <c r="D11" s="56" t="s">
        <v>59</v>
      </c>
    </row>
    <row r="12" spans="1:9" ht="36" x14ac:dyDescent="0.25">
      <c r="A12" s="52" t="s">
        <v>29</v>
      </c>
      <c r="B12" s="53" t="s">
        <v>44</v>
      </c>
      <c r="C12" s="49" t="s">
        <v>61</v>
      </c>
      <c r="D12" s="56">
        <v>12</v>
      </c>
    </row>
    <row r="13" spans="1:9" ht="36" x14ac:dyDescent="0.25">
      <c r="A13" s="52" t="s">
        <v>37</v>
      </c>
      <c r="B13" s="53" t="s">
        <v>44</v>
      </c>
      <c r="C13" s="49" t="s">
        <v>62</v>
      </c>
      <c r="D13" s="57" t="s">
        <v>63</v>
      </c>
    </row>
    <row r="14" spans="1:9" x14ac:dyDescent="0.25">
      <c r="A14" s="3"/>
    </row>
    <row r="15" spans="1:9" x14ac:dyDescent="0.25">
      <c r="A15" s="3"/>
    </row>
    <row r="16" spans="1:9" ht="21" x14ac:dyDescent="0.25">
      <c r="A16" s="63" t="s">
        <v>64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Figure 1 raw data</vt:lpstr>
      <vt:lpstr>Sensory acuity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Henrike Scholz</dc:creator>
  <cp:lastModifiedBy>Henrike Scholz</cp:lastModifiedBy>
  <dcterms:created xsi:type="dcterms:W3CDTF">2024-03-25T14:04:34Z</dcterms:created>
  <dcterms:modified xsi:type="dcterms:W3CDTF">2024-04-19T15:07:33Z</dcterms:modified>
</cp:coreProperties>
</file>