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ke Scholz\Desktop\"/>
    </mc:Choice>
  </mc:AlternateContent>
  <xr:revisionPtr revIDLastSave="0" documentId="13_ncr:1_{75B9E9C7-2588-4FA4-85B6-98042CA77F3F}" xr6:coauthVersionLast="36" xr6:coauthVersionMax="36" xr10:uidLastSave="{00000000-0000-0000-0000-000000000000}"/>
  <bookViews>
    <workbookView xWindow="0" yWindow="0" windowWidth="28740" windowHeight="12045" activeTab="2" xr2:uid="{D38D6C95-5B1A-4D16-8084-F64E61ADFC47}"/>
  </bookViews>
  <sheets>
    <sheet name="Figure 2 " sheetId="1" r:id="rId1"/>
    <sheet name="Sensory acuity" sheetId="2" r:id="rId2"/>
    <sheet name="Figure 2- figure suppl 1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4" i="3" l="1"/>
  <c r="AE24" i="3"/>
  <c r="AK24" i="3" s="1"/>
  <c r="J24" i="3"/>
  <c r="F24" i="3"/>
  <c r="L24" i="3" s="1"/>
  <c r="AI23" i="3"/>
  <c r="AE23" i="3"/>
  <c r="AK23" i="3" s="1"/>
  <c r="J23" i="3"/>
  <c r="F23" i="3"/>
  <c r="L23" i="3" s="1"/>
  <c r="AI22" i="3"/>
  <c r="AE22" i="3"/>
  <c r="AK22" i="3" s="1"/>
  <c r="V22" i="3"/>
  <c r="R22" i="3"/>
  <c r="X22" i="3" s="1"/>
  <c r="J22" i="3"/>
  <c r="F22" i="3"/>
  <c r="L22" i="3" s="1"/>
  <c r="AI21" i="3"/>
  <c r="AE21" i="3"/>
  <c r="AK21" i="3" s="1"/>
  <c r="V21" i="3"/>
  <c r="R21" i="3"/>
  <c r="X21" i="3" s="1"/>
  <c r="J21" i="3"/>
  <c r="F21" i="3"/>
  <c r="L21" i="3" s="1"/>
  <c r="AI20" i="3"/>
  <c r="AK20" i="3" s="1"/>
  <c r="AE20" i="3"/>
  <c r="V20" i="3"/>
  <c r="R20" i="3"/>
  <c r="X20" i="3" s="1"/>
  <c r="J20" i="3"/>
  <c r="F20" i="3"/>
  <c r="L20" i="3" s="1"/>
  <c r="AI19" i="3"/>
  <c r="AE19" i="3"/>
  <c r="AK19" i="3" s="1"/>
  <c r="V19" i="3"/>
  <c r="R19" i="3"/>
  <c r="X19" i="3" s="1"/>
  <c r="J19" i="3"/>
  <c r="F19" i="3"/>
  <c r="L19" i="3" s="1"/>
  <c r="AI18" i="3"/>
  <c r="AE18" i="3"/>
  <c r="AK18" i="3" s="1"/>
  <c r="V18" i="3"/>
  <c r="R18" i="3"/>
  <c r="X18" i="3" s="1"/>
  <c r="J18" i="3"/>
  <c r="F18" i="3"/>
  <c r="L18" i="3" s="1"/>
  <c r="AI17" i="3"/>
  <c r="AE17" i="3"/>
  <c r="AK17" i="3" s="1"/>
  <c r="V17" i="3"/>
  <c r="R17" i="3"/>
  <c r="X17" i="3" s="1"/>
  <c r="L17" i="3"/>
  <c r="J17" i="3"/>
  <c r="F17" i="3"/>
  <c r="AI16" i="3"/>
  <c r="AE16" i="3"/>
  <c r="AK16" i="3" s="1"/>
  <c r="V16" i="3"/>
  <c r="R16" i="3"/>
  <c r="X16" i="3" s="1"/>
  <c r="J16" i="3"/>
  <c r="F16" i="3"/>
  <c r="L16" i="3" s="1"/>
  <c r="AI15" i="3"/>
  <c r="AE15" i="3"/>
  <c r="AK15" i="3" s="1"/>
  <c r="V15" i="3"/>
  <c r="R15" i="3"/>
  <c r="X15" i="3" s="1"/>
  <c r="J15" i="3"/>
  <c r="F15" i="3"/>
  <c r="L15" i="3" s="1"/>
  <c r="AI14" i="3"/>
  <c r="AE14" i="3"/>
  <c r="AK14" i="3" s="1"/>
  <c r="V14" i="3"/>
  <c r="R14" i="3"/>
  <c r="X14" i="3" s="1"/>
  <c r="J14" i="3"/>
  <c r="F14" i="3"/>
  <c r="L14" i="3" s="1"/>
  <c r="AI13" i="3"/>
  <c r="AE13" i="3"/>
  <c r="AK13" i="3" s="1"/>
  <c r="V13" i="3"/>
  <c r="R13" i="3"/>
  <c r="X13" i="3" s="1"/>
  <c r="J13" i="3"/>
  <c r="F13" i="3"/>
  <c r="L13" i="3" s="1"/>
  <c r="AI12" i="3"/>
  <c r="AE12" i="3"/>
  <c r="AK12" i="3" s="1"/>
  <c r="V12" i="3"/>
  <c r="R12" i="3"/>
  <c r="X12" i="3" s="1"/>
  <c r="J12" i="3"/>
  <c r="F12" i="3"/>
  <c r="L12" i="3" s="1"/>
  <c r="AI98" i="1"/>
  <c r="AE98" i="1"/>
  <c r="AK98" i="1" s="1"/>
  <c r="I98" i="1"/>
  <c r="E98" i="1"/>
  <c r="K98" i="1" s="1"/>
  <c r="AI97" i="1"/>
  <c r="AE97" i="1"/>
  <c r="AK97" i="1" s="1"/>
  <c r="V97" i="1"/>
  <c r="R97" i="1"/>
  <c r="X97" i="1" s="1"/>
  <c r="I97" i="1"/>
  <c r="E97" i="1"/>
  <c r="K97" i="1" s="1"/>
  <c r="BI96" i="1"/>
  <c r="BE96" i="1"/>
  <c r="BK96" i="1" s="1"/>
  <c r="AV96" i="1"/>
  <c r="AR96" i="1"/>
  <c r="AX96" i="1" s="1"/>
  <c r="AI96" i="1"/>
  <c r="AE96" i="1"/>
  <c r="AK96" i="1" s="1"/>
  <c r="V96" i="1"/>
  <c r="R96" i="1"/>
  <c r="X96" i="1" s="1"/>
  <c r="I96" i="1"/>
  <c r="E96" i="1"/>
  <c r="K96" i="1" s="1"/>
  <c r="BI95" i="1"/>
  <c r="BK95" i="1" s="1"/>
  <c r="BE95" i="1"/>
  <c r="AV95" i="1"/>
  <c r="AR95" i="1"/>
  <c r="AX95" i="1" s="1"/>
  <c r="AI95" i="1"/>
  <c r="AE95" i="1"/>
  <c r="AK95" i="1" s="1"/>
  <c r="V95" i="1"/>
  <c r="R95" i="1"/>
  <c r="X95" i="1" s="1"/>
  <c r="I95" i="1"/>
  <c r="E95" i="1"/>
  <c r="K95" i="1" s="1"/>
  <c r="BI94" i="1"/>
  <c r="BE94" i="1"/>
  <c r="BK94" i="1" s="1"/>
  <c r="AV94" i="1"/>
  <c r="AR94" i="1"/>
  <c r="AX94" i="1" s="1"/>
  <c r="AI94" i="1"/>
  <c r="AE94" i="1"/>
  <c r="AK94" i="1" s="1"/>
  <c r="V94" i="1"/>
  <c r="R94" i="1"/>
  <c r="X94" i="1" s="1"/>
  <c r="I94" i="1"/>
  <c r="E94" i="1"/>
  <c r="K94" i="1" s="1"/>
  <c r="BI93" i="1"/>
  <c r="BE93" i="1"/>
  <c r="BK93" i="1" s="1"/>
  <c r="AX93" i="1"/>
  <c r="AV93" i="1"/>
  <c r="AR93" i="1"/>
  <c r="AI93" i="1"/>
  <c r="AE93" i="1"/>
  <c r="AK93" i="1" s="1"/>
  <c r="V93" i="1"/>
  <c r="R93" i="1"/>
  <c r="X93" i="1" s="1"/>
  <c r="I93" i="1"/>
  <c r="E93" i="1"/>
  <c r="K93" i="1" s="1"/>
  <c r="BI92" i="1"/>
  <c r="BE92" i="1"/>
  <c r="BK92" i="1" s="1"/>
  <c r="AV92" i="1"/>
  <c r="AR92" i="1"/>
  <c r="AX92" i="1" s="1"/>
  <c r="AI92" i="1"/>
  <c r="AE92" i="1"/>
  <c r="AK92" i="1" s="1"/>
  <c r="V92" i="1"/>
  <c r="R92" i="1"/>
  <c r="X92" i="1" s="1"/>
  <c r="I92" i="1"/>
  <c r="E92" i="1"/>
  <c r="K92" i="1" s="1"/>
  <c r="BI91" i="1"/>
  <c r="BE91" i="1"/>
  <c r="BK91" i="1" s="1"/>
  <c r="AV91" i="1"/>
  <c r="AR91" i="1"/>
  <c r="AX91" i="1" s="1"/>
  <c r="AI91" i="1"/>
  <c r="AE91" i="1"/>
  <c r="AK91" i="1" s="1"/>
  <c r="V91" i="1"/>
  <c r="R91" i="1"/>
  <c r="X91" i="1" s="1"/>
  <c r="I91" i="1"/>
  <c r="E91" i="1"/>
  <c r="K91" i="1" s="1"/>
  <c r="BI90" i="1"/>
  <c r="BE90" i="1"/>
  <c r="BK90" i="1" s="1"/>
  <c r="AV90" i="1"/>
  <c r="AR90" i="1"/>
  <c r="AX90" i="1" s="1"/>
  <c r="AI90" i="1"/>
  <c r="AE90" i="1"/>
  <c r="AK90" i="1" s="1"/>
  <c r="V90" i="1"/>
  <c r="R90" i="1"/>
  <c r="X90" i="1" s="1"/>
  <c r="I90" i="1"/>
  <c r="E90" i="1"/>
  <c r="K90" i="1" s="1"/>
  <c r="BI89" i="1"/>
  <c r="BE89" i="1"/>
  <c r="BK89" i="1" s="1"/>
  <c r="AV89" i="1"/>
  <c r="AR89" i="1"/>
  <c r="AX89" i="1" s="1"/>
  <c r="AI89" i="1"/>
  <c r="AK89" i="1" s="1"/>
  <c r="AE89" i="1"/>
  <c r="V89" i="1"/>
  <c r="R89" i="1"/>
  <c r="X89" i="1" s="1"/>
  <c r="I89" i="1"/>
  <c r="E89" i="1"/>
  <c r="K89" i="1" s="1"/>
  <c r="BI88" i="1"/>
  <c r="BE88" i="1"/>
  <c r="BK88" i="1" s="1"/>
  <c r="AV88" i="1"/>
  <c r="AR88" i="1"/>
  <c r="AX88" i="1" s="1"/>
  <c r="AI88" i="1"/>
  <c r="AE88" i="1"/>
  <c r="AK88" i="1" s="1"/>
  <c r="V88" i="1"/>
  <c r="R88" i="1"/>
  <c r="X88" i="1" s="1"/>
  <c r="I88" i="1"/>
  <c r="E88" i="1"/>
  <c r="K88" i="1" s="1"/>
  <c r="BI87" i="1"/>
  <c r="BE87" i="1"/>
  <c r="BK87" i="1" s="1"/>
  <c r="AV87" i="1"/>
  <c r="AR87" i="1"/>
  <c r="AX87" i="1" s="1"/>
  <c r="AI87" i="1"/>
  <c r="AE87" i="1"/>
  <c r="AK87" i="1" s="1"/>
  <c r="X87" i="1"/>
  <c r="V87" i="1"/>
  <c r="R87" i="1"/>
  <c r="I87" i="1"/>
  <c r="E87" i="1"/>
  <c r="K87" i="1" s="1"/>
  <c r="BI86" i="1"/>
  <c r="BE86" i="1"/>
  <c r="BK86" i="1" s="1"/>
  <c r="AV86" i="1"/>
  <c r="AR86" i="1"/>
  <c r="AX86" i="1" s="1"/>
  <c r="AI86" i="1"/>
  <c r="AE86" i="1"/>
  <c r="AK86" i="1" s="1"/>
  <c r="V86" i="1"/>
  <c r="R86" i="1"/>
  <c r="X86" i="1" s="1"/>
  <c r="I86" i="1"/>
  <c r="E86" i="1"/>
  <c r="K86" i="1" s="1"/>
  <c r="X75" i="1"/>
  <c r="T75" i="1"/>
  <c r="X74" i="1"/>
  <c r="T74" i="1"/>
  <c r="X73" i="1"/>
  <c r="T73" i="1"/>
  <c r="AN72" i="1"/>
  <c r="AL72" i="1"/>
  <c r="AH72" i="1"/>
  <c r="X72" i="1"/>
  <c r="T72" i="1"/>
  <c r="AN71" i="1"/>
  <c r="AL71" i="1"/>
  <c r="AH71" i="1"/>
  <c r="X71" i="1"/>
  <c r="T71" i="1"/>
  <c r="J71" i="1"/>
  <c r="F71" i="1"/>
  <c r="L71" i="1" s="1"/>
  <c r="AL70" i="1"/>
  <c r="AH70" i="1"/>
  <c r="AN70" i="1" s="1"/>
  <c r="X70" i="1"/>
  <c r="T70" i="1"/>
  <c r="J70" i="1"/>
  <c r="F70" i="1"/>
  <c r="L70" i="1" s="1"/>
  <c r="AL69" i="1"/>
  <c r="AH69" i="1"/>
  <c r="AN69" i="1" s="1"/>
  <c r="X69" i="1"/>
  <c r="T69" i="1"/>
  <c r="J69" i="1"/>
  <c r="F69" i="1"/>
  <c r="L69" i="1" s="1"/>
  <c r="AL68" i="1"/>
  <c r="AH68" i="1"/>
  <c r="AN68" i="1" s="1"/>
  <c r="X68" i="1"/>
  <c r="T68" i="1"/>
  <c r="J68" i="1"/>
  <c r="F68" i="1"/>
  <c r="L68" i="1" s="1"/>
  <c r="AN67" i="1"/>
  <c r="AL67" i="1"/>
  <c r="AH67" i="1"/>
  <c r="X67" i="1"/>
  <c r="T67" i="1"/>
  <c r="J67" i="1"/>
  <c r="F67" i="1"/>
  <c r="L67" i="1" s="1"/>
  <c r="AL66" i="1"/>
  <c r="AH66" i="1"/>
  <c r="AN66" i="1" s="1"/>
  <c r="X66" i="1"/>
  <c r="T66" i="1"/>
  <c r="J66" i="1"/>
  <c r="F66" i="1"/>
  <c r="L66" i="1" s="1"/>
  <c r="AL65" i="1"/>
  <c r="AH65" i="1"/>
  <c r="AN65" i="1" s="1"/>
  <c r="X65" i="1"/>
  <c r="T65" i="1"/>
  <c r="J65" i="1"/>
  <c r="F65" i="1"/>
  <c r="L65" i="1" s="1"/>
  <c r="AL64" i="1"/>
  <c r="AH64" i="1"/>
  <c r="AN64" i="1" s="1"/>
  <c r="X64" i="1"/>
  <c r="T64" i="1"/>
  <c r="J64" i="1"/>
  <c r="F64" i="1"/>
  <c r="L64" i="1" s="1"/>
  <c r="AN63" i="1"/>
  <c r="AL63" i="1"/>
  <c r="AH63" i="1"/>
  <c r="X63" i="1"/>
  <c r="T63" i="1"/>
  <c r="J63" i="1"/>
  <c r="F63" i="1"/>
  <c r="L63" i="1" s="1"/>
  <c r="AL62" i="1"/>
  <c r="AH62" i="1"/>
  <c r="AN62" i="1" s="1"/>
  <c r="X62" i="1"/>
  <c r="T62" i="1"/>
  <c r="J62" i="1"/>
  <c r="F62" i="1"/>
  <c r="L62" i="1" s="1"/>
  <c r="AL61" i="1"/>
  <c r="AH61" i="1"/>
  <c r="AN61" i="1" s="1"/>
  <c r="X61" i="1"/>
  <c r="T61" i="1"/>
  <c r="J61" i="1"/>
  <c r="F61" i="1"/>
  <c r="L61" i="1" s="1"/>
  <c r="AL60" i="1"/>
  <c r="AH60" i="1"/>
  <c r="AN60" i="1" s="1"/>
  <c r="X60" i="1"/>
  <c r="T60" i="1"/>
  <c r="J60" i="1"/>
  <c r="F60" i="1"/>
  <c r="L60" i="1" s="1"/>
  <c r="AN59" i="1"/>
  <c r="AL59" i="1"/>
  <c r="AH59" i="1"/>
  <c r="X59" i="1"/>
  <c r="T59" i="1"/>
  <c r="J59" i="1"/>
  <c r="F59" i="1"/>
  <c r="L59" i="1" s="1"/>
  <c r="AL54" i="1"/>
  <c r="AH54" i="1"/>
  <c r="AN54" i="1" s="1"/>
  <c r="AL53" i="1"/>
  <c r="AH53" i="1"/>
  <c r="AN53" i="1" s="1"/>
  <c r="J53" i="1"/>
  <c r="F53" i="1"/>
  <c r="L53" i="1" s="1"/>
  <c r="AL52" i="1"/>
  <c r="AH52" i="1"/>
  <c r="AN52" i="1" s="1"/>
  <c r="X52" i="1"/>
  <c r="T52" i="1"/>
  <c r="Z52" i="1" s="1"/>
  <c r="J52" i="1"/>
  <c r="F52" i="1"/>
  <c r="L52" i="1" s="1"/>
  <c r="AL51" i="1"/>
  <c r="AH51" i="1"/>
  <c r="AN51" i="1" s="1"/>
  <c r="X51" i="1"/>
  <c r="T51" i="1"/>
  <c r="Z51" i="1" s="1"/>
  <c r="L51" i="1"/>
  <c r="J51" i="1"/>
  <c r="F51" i="1"/>
  <c r="AL50" i="1"/>
  <c r="AH50" i="1"/>
  <c r="AN50" i="1" s="1"/>
  <c r="X50" i="1"/>
  <c r="T50" i="1"/>
  <c r="Z50" i="1" s="1"/>
  <c r="J50" i="1"/>
  <c r="F50" i="1"/>
  <c r="L50" i="1" s="1"/>
  <c r="AL49" i="1"/>
  <c r="AH49" i="1"/>
  <c r="AN49" i="1" s="1"/>
  <c r="X49" i="1"/>
  <c r="T49" i="1"/>
  <c r="Z49" i="1" s="1"/>
  <c r="J49" i="1"/>
  <c r="F49" i="1"/>
  <c r="L49" i="1" s="1"/>
  <c r="AL48" i="1"/>
  <c r="AH48" i="1"/>
  <c r="AN48" i="1" s="1"/>
  <c r="X48" i="1"/>
  <c r="T48" i="1"/>
  <c r="Z48" i="1" s="1"/>
  <c r="J48" i="1"/>
  <c r="F48" i="1"/>
  <c r="L48" i="1" s="1"/>
  <c r="AL47" i="1"/>
  <c r="AH47" i="1"/>
  <c r="AN47" i="1" s="1"/>
  <c r="X47" i="1"/>
  <c r="T47" i="1"/>
  <c r="Z47" i="1" s="1"/>
  <c r="J47" i="1"/>
  <c r="F47" i="1"/>
  <c r="L47" i="1" s="1"/>
  <c r="AL46" i="1"/>
  <c r="AH46" i="1"/>
  <c r="AN46" i="1" s="1"/>
  <c r="X46" i="1"/>
  <c r="T46" i="1"/>
  <c r="Z46" i="1" s="1"/>
  <c r="J46" i="1"/>
  <c r="F46" i="1"/>
  <c r="L46" i="1" s="1"/>
  <c r="AL45" i="1"/>
  <c r="AH45" i="1"/>
  <c r="AN45" i="1" s="1"/>
  <c r="X45" i="1"/>
  <c r="T45" i="1"/>
  <c r="Z45" i="1" s="1"/>
  <c r="J45" i="1"/>
  <c r="F45" i="1"/>
  <c r="L45" i="1" s="1"/>
  <c r="AL44" i="1"/>
  <c r="AH44" i="1"/>
  <c r="AN44" i="1" s="1"/>
  <c r="X44" i="1"/>
  <c r="T44" i="1"/>
  <c r="Z44" i="1" s="1"/>
  <c r="J44" i="1"/>
  <c r="L44" i="1" s="1"/>
  <c r="F44" i="1"/>
  <c r="AL43" i="1"/>
  <c r="AH43" i="1"/>
  <c r="AN43" i="1" s="1"/>
  <c r="X43" i="1"/>
  <c r="T43" i="1"/>
  <c r="Z43" i="1" s="1"/>
  <c r="J43" i="1"/>
  <c r="F43" i="1"/>
  <c r="L43" i="1" s="1"/>
  <c r="AL42" i="1"/>
  <c r="AH42" i="1"/>
  <c r="AN42" i="1" s="1"/>
  <c r="X42" i="1"/>
  <c r="T42" i="1"/>
  <c r="Z42" i="1" s="1"/>
  <c r="J42" i="1"/>
  <c r="F42" i="1"/>
  <c r="L42" i="1" s="1"/>
  <c r="AL41" i="1"/>
  <c r="AH41" i="1"/>
  <c r="AN41" i="1" s="1"/>
  <c r="X41" i="1"/>
  <c r="T41" i="1"/>
  <c r="Z41" i="1" s="1"/>
  <c r="J41" i="1"/>
  <c r="F41" i="1"/>
  <c r="L41" i="1" s="1"/>
  <c r="AL40" i="1"/>
  <c r="AH40" i="1"/>
  <c r="AN40" i="1" s="1"/>
  <c r="Z40" i="1"/>
  <c r="X40" i="1"/>
  <c r="T40" i="1"/>
  <c r="J40" i="1"/>
  <c r="F40" i="1"/>
  <c r="L40" i="1" s="1"/>
  <c r="AL39" i="1"/>
  <c r="AH39" i="1"/>
  <c r="AN39" i="1" s="1"/>
  <c r="X39" i="1"/>
  <c r="T39" i="1"/>
  <c r="Z39" i="1" s="1"/>
  <c r="J39" i="1"/>
  <c r="F39" i="1"/>
  <c r="L39" i="1" s="1"/>
  <c r="AL38" i="1"/>
  <c r="AH38" i="1"/>
  <c r="AN38" i="1" s="1"/>
  <c r="X38" i="1"/>
  <c r="T38" i="1"/>
  <c r="Z38" i="1" s="1"/>
  <c r="J38" i="1"/>
  <c r="F38" i="1"/>
  <c r="L38" i="1" s="1"/>
  <c r="AL37" i="1"/>
  <c r="AH37" i="1"/>
  <c r="AN37" i="1" s="1"/>
  <c r="X37" i="1"/>
  <c r="T37" i="1"/>
  <c r="Z37" i="1" s="1"/>
  <c r="J37" i="1"/>
  <c r="F37" i="1"/>
  <c r="L37" i="1" s="1"/>
  <c r="X32" i="1"/>
  <c r="T32" i="1"/>
  <c r="Z32" i="1" s="1"/>
  <c r="AL31" i="1"/>
  <c r="AN31" i="1" s="1"/>
  <c r="X31" i="1"/>
  <c r="T31" i="1"/>
  <c r="Z31" i="1" s="1"/>
  <c r="J31" i="1"/>
  <c r="F31" i="1"/>
  <c r="L31" i="1" s="1"/>
  <c r="AL30" i="1"/>
  <c r="AN30" i="1" s="1"/>
  <c r="X30" i="1"/>
  <c r="T30" i="1"/>
  <c r="Z30" i="1" s="1"/>
  <c r="J30" i="1"/>
  <c r="F30" i="1"/>
  <c r="L30" i="1" s="1"/>
  <c r="AL29" i="1"/>
  <c r="AN29" i="1" s="1"/>
  <c r="X29" i="1"/>
  <c r="T29" i="1"/>
  <c r="Z29" i="1" s="1"/>
  <c r="J29" i="1"/>
  <c r="F29" i="1"/>
  <c r="L29" i="1" s="1"/>
  <c r="AL28" i="1"/>
  <c r="AN28" i="1" s="1"/>
  <c r="X28" i="1"/>
  <c r="T28" i="1"/>
  <c r="Z28" i="1" s="1"/>
  <c r="J28" i="1"/>
  <c r="F28" i="1"/>
  <c r="L28" i="1" s="1"/>
  <c r="AL27" i="1"/>
  <c r="AN27" i="1" s="1"/>
  <c r="X27" i="1"/>
  <c r="T27" i="1"/>
  <c r="Z27" i="1" s="1"/>
  <c r="J27" i="1"/>
  <c r="F27" i="1"/>
  <c r="L27" i="1" s="1"/>
  <c r="AL26" i="1"/>
  <c r="AN26" i="1" s="1"/>
  <c r="X26" i="1"/>
  <c r="T26" i="1"/>
  <c r="Z26" i="1" s="1"/>
  <c r="J26" i="1"/>
  <c r="F26" i="1"/>
  <c r="L26" i="1" s="1"/>
  <c r="AL25" i="1"/>
  <c r="AN25" i="1" s="1"/>
  <c r="X25" i="1"/>
  <c r="T25" i="1"/>
  <c r="Z25" i="1" s="1"/>
  <c r="J25" i="1"/>
  <c r="F25" i="1"/>
  <c r="L25" i="1" s="1"/>
  <c r="AL24" i="1"/>
  <c r="AN24" i="1" s="1"/>
  <c r="X24" i="1"/>
  <c r="T24" i="1"/>
  <c r="Z24" i="1" s="1"/>
  <c r="J24" i="1"/>
  <c r="F24" i="1"/>
  <c r="L24" i="1" s="1"/>
  <c r="AL23" i="1"/>
  <c r="AN23" i="1" s="1"/>
  <c r="X23" i="1"/>
  <c r="T23" i="1"/>
  <c r="Z23" i="1" s="1"/>
  <c r="J23" i="1"/>
  <c r="F23" i="1"/>
  <c r="L23" i="1" s="1"/>
  <c r="AL22" i="1"/>
  <c r="AN22" i="1" s="1"/>
  <c r="X22" i="1"/>
  <c r="T22" i="1"/>
  <c r="Z22" i="1" s="1"/>
  <c r="J22" i="1"/>
  <c r="F22" i="1"/>
  <c r="L22" i="1" s="1"/>
  <c r="X17" i="1"/>
  <c r="T17" i="1"/>
  <c r="Z17" i="1" s="1"/>
  <c r="J17" i="1"/>
  <c r="F17" i="1"/>
  <c r="L17" i="1" s="1"/>
  <c r="X16" i="1"/>
  <c r="T16" i="1"/>
  <c r="Z16" i="1" s="1"/>
  <c r="J16" i="1"/>
  <c r="F16" i="1"/>
  <c r="L16" i="1" s="1"/>
  <c r="AN15" i="1"/>
  <c r="AL15" i="1"/>
  <c r="AH15" i="1"/>
  <c r="X15" i="1"/>
  <c r="T15" i="1"/>
  <c r="Z15" i="1" s="1"/>
  <c r="J15" i="1"/>
  <c r="F15" i="1"/>
  <c r="L15" i="1" s="1"/>
  <c r="AL14" i="1"/>
  <c r="AH14" i="1"/>
  <c r="AN14" i="1" s="1"/>
  <c r="X14" i="1"/>
  <c r="T14" i="1"/>
  <c r="Z14" i="1" s="1"/>
  <c r="J14" i="1"/>
  <c r="F14" i="1"/>
  <c r="L14" i="1" s="1"/>
  <c r="AL13" i="1"/>
  <c r="AH13" i="1"/>
  <c r="AN13" i="1" s="1"/>
  <c r="X13" i="1"/>
  <c r="T13" i="1"/>
  <c r="Z13" i="1" s="1"/>
  <c r="J13" i="1"/>
  <c r="F13" i="1"/>
  <c r="L13" i="1" s="1"/>
  <c r="AL12" i="1"/>
  <c r="AH12" i="1"/>
  <c r="AN12" i="1" s="1"/>
  <c r="X12" i="1"/>
  <c r="T12" i="1"/>
  <c r="Z12" i="1" s="1"/>
  <c r="J12" i="1"/>
  <c r="F12" i="1"/>
  <c r="L12" i="1" s="1"/>
  <c r="AL11" i="1"/>
  <c r="AH11" i="1"/>
  <c r="AN11" i="1" s="1"/>
  <c r="X11" i="1"/>
  <c r="T11" i="1"/>
  <c r="Z11" i="1" s="1"/>
  <c r="J11" i="1"/>
  <c r="F11" i="1"/>
  <c r="L11" i="1" s="1"/>
  <c r="AL10" i="1"/>
  <c r="AH10" i="1"/>
  <c r="AN10" i="1" s="1"/>
  <c r="X10" i="1"/>
  <c r="T10" i="1"/>
  <c r="Z10" i="1" s="1"/>
  <c r="J10" i="1"/>
  <c r="F10" i="1"/>
  <c r="L10" i="1" s="1"/>
  <c r="AL9" i="1"/>
  <c r="AH9" i="1"/>
  <c r="AN9" i="1" s="1"/>
  <c r="X9" i="1"/>
  <c r="T9" i="1"/>
  <c r="Z9" i="1" s="1"/>
  <c r="J9" i="1"/>
  <c r="F9" i="1"/>
  <c r="L9" i="1" s="1"/>
  <c r="AL8" i="1"/>
  <c r="AN8" i="1" s="1"/>
  <c r="AH8" i="1"/>
  <c r="X8" i="1"/>
  <c r="T8" i="1"/>
  <c r="Z8" i="1" s="1"/>
  <c r="J8" i="1"/>
  <c r="F8" i="1"/>
  <c r="L8" i="1" s="1"/>
</calcChain>
</file>

<file path=xl/sharedStrings.xml><?xml version="1.0" encoding="utf-8"?>
<sst xmlns="http://schemas.openxmlformats.org/spreadsheetml/2006/main" count="990" uniqueCount="71">
  <si>
    <t>Figure 2A</t>
  </si>
  <si>
    <t>Training</t>
  </si>
  <si>
    <t xml:space="preserve">cold-shock </t>
  </si>
  <si>
    <t>Test</t>
  </si>
  <si>
    <t>STM</t>
  </si>
  <si>
    <t>no/yes</t>
  </si>
  <si>
    <t>3h</t>
  </si>
  <si>
    <t>2M sucrose</t>
  </si>
  <si>
    <t>Reinforced</t>
  </si>
  <si>
    <t>Genotype</t>
  </si>
  <si>
    <t xml:space="preserve">Starvation </t>
  </si>
  <si>
    <t>3OCT</t>
  </si>
  <si>
    <t>MCH</t>
  </si>
  <si>
    <t>AI</t>
  </si>
  <si>
    <t>LI</t>
  </si>
  <si>
    <r>
      <rPr>
        <i/>
        <sz val="11"/>
        <color theme="1"/>
        <rFont val="Calibri"/>
        <family val="2"/>
        <scheme val="minor"/>
      </rPr>
      <t>w</t>
    </r>
    <r>
      <rPr>
        <i/>
        <vertAlign val="superscript"/>
        <sz val="11"/>
        <color theme="1"/>
        <rFont val="Calibri"/>
        <family val="2"/>
        <scheme val="minor"/>
      </rPr>
      <t>1118</t>
    </r>
  </si>
  <si>
    <t>16 h</t>
  </si>
  <si>
    <t>no</t>
  </si>
  <si>
    <t>2 min</t>
  </si>
  <si>
    <t>2 h</t>
  </si>
  <si>
    <r>
      <t>Tßh</t>
    </r>
    <r>
      <rPr>
        <i/>
        <vertAlign val="superscript"/>
        <sz val="11"/>
        <color theme="1"/>
        <rFont val="Calibri"/>
        <family val="2"/>
        <scheme val="minor"/>
      </rPr>
      <t>nM18</t>
    </r>
  </si>
  <si>
    <t>Starvation</t>
  </si>
  <si>
    <t>40 h</t>
  </si>
  <si>
    <t>Figure 2B</t>
  </si>
  <si>
    <t>30 min</t>
  </si>
  <si>
    <t xml:space="preserve">5 h 30 </t>
  </si>
  <si>
    <t xml:space="preserve">20°C </t>
  </si>
  <si>
    <t>31°C</t>
  </si>
  <si>
    <t>20°C</t>
  </si>
  <si>
    <t>control:</t>
  </si>
  <si>
    <t>at restictive T</t>
  </si>
  <si>
    <t>2 M Sucrose</t>
  </si>
  <si>
    <t xml:space="preserve">no HS </t>
  </si>
  <si>
    <r>
      <rPr>
        <i/>
        <sz val="11"/>
        <color theme="1"/>
        <rFont val="Calibri"/>
        <family val="2"/>
        <scheme val="minor"/>
      </rPr>
      <t>w</t>
    </r>
    <r>
      <rPr>
        <i/>
        <vertAlign val="superscript"/>
        <sz val="11"/>
        <color theme="1"/>
        <rFont val="Calibri"/>
        <family val="2"/>
        <scheme val="minor"/>
      </rPr>
      <t>1118</t>
    </r>
    <r>
      <rPr>
        <i/>
        <sz val="11"/>
        <color theme="1"/>
        <rFont val="Calibri"/>
        <family val="2"/>
        <scheme val="minor"/>
      </rPr>
      <t>; R15A04-G4</t>
    </r>
    <r>
      <rPr>
        <sz val="11"/>
        <color theme="1"/>
        <rFont val="Calibri"/>
        <family val="2"/>
        <scheme val="minor"/>
      </rPr>
      <t>/+</t>
    </r>
  </si>
  <si>
    <r>
      <rPr>
        <i/>
        <sz val="11"/>
        <color theme="1"/>
        <rFont val="Calibri"/>
        <family val="2"/>
        <scheme val="minor"/>
      </rPr>
      <t>wT</t>
    </r>
    <r>
      <rPr>
        <i/>
        <sz val="11"/>
        <color theme="1"/>
        <rFont val="Symbol"/>
        <family val="1"/>
        <charset val="2"/>
      </rPr>
      <t>b</t>
    </r>
    <r>
      <rPr>
        <i/>
        <sz val="11"/>
        <color theme="1"/>
        <rFont val="Calibri"/>
        <family val="2"/>
        <scheme val="minor"/>
      </rPr>
      <t>h</t>
    </r>
    <r>
      <rPr>
        <i/>
        <vertAlign val="superscript"/>
        <sz val="11"/>
        <color theme="1"/>
        <rFont val="Calibri"/>
        <family val="2"/>
        <scheme val="minor"/>
      </rPr>
      <t>hnM18</t>
    </r>
    <r>
      <rPr>
        <i/>
        <sz val="11"/>
        <color theme="1"/>
        <rFont val="Calibri"/>
        <family val="2"/>
        <scheme val="minor"/>
      </rPr>
      <t>; R15A04-G4</t>
    </r>
    <r>
      <rPr>
        <sz val="11"/>
        <color theme="1"/>
        <rFont val="Calibri"/>
        <family val="2"/>
        <scheme val="minor"/>
      </rPr>
      <t>/+</t>
    </r>
  </si>
  <si>
    <r>
      <rPr>
        <i/>
        <sz val="11"/>
        <color theme="1"/>
        <rFont val="Calibri"/>
        <family val="2"/>
        <scheme val="minor"/>
      </rPr>
      <t>wT</t>
    </r>
    <r>
      <rPr>
        <i/>
        <sz val="11"/>
        <color theme="1"/>
        <rFont val="Symbol"/>
        <family val="1"/>
        <charset val="2"/>
      </rPr>
      <t>b</t>
    </r>
    <r>
      <rPr>
        <i/>
        <sz val="11"/>
        <color theme="1"/>
        <rFont val="Calibri"/>
        <family val="2"/>
        <scheme val="minor"/>
      </rPr>
      <t>h</t>
    </r>
    <r>
      <rPr>
        <i/>
        <vertAlign val="superscript"/>
        <sz val="11"/>
        <color theme="1"/>
        <rFont val="Calibri"/>
        <family val="2"/>
        <scheme val="minor"/>
      </rPr>
      <t>hnM18</t>
    </r>
    <r>
      <rPr>
        <i/>
        <sz val="11"/>
        <color theme="1"/>
        <rFont val="Calibri"/>
        <family val="2"/>
        <scheme val="minor"/>
      </rPr>
      <t>; UAS-Shi</t>
    </r>
    <r>
      <rPr>
        <i/>
        <vertAlign val="superscript"/>
        <sz val="11"/>
        <color theme="1"/>
        <rFont val="Calibri"/>
        <family val="2"/>
        <scheme val="minor"/>
      </rPr>
      <t>ts</t>
    </r>
    <r>
      <rPr>
        <sz val="11"/>
        <color theme="1"/>
        <rFont val="Calibri"/>
        <family val="2"/>
        <scheme val="minor"/>
      </rPr>
      <t>/+</t>
    </r>
  </si>
  <si>
    <r>
      <rPr>
        <i/>
        <sz val="11"/>
        <color theme="1"/>
        <rFont val="Calibri"/>
        <family val="2"/>
        <scheme val="minor"/>
      </rPr>
      <t>wT</t>
    </r>
    <r>
      <rPr>
        <i/>
        <sz val="11"/>
        <color theme="1"/>
        <rFont val="Symbol"/>
        <family val="1"/>
        <charset val="2"/>
      </rPr>
      <t>b</t>
    </r>
    <r>
      <rPr>
        <i/>
        <sz val="11"/>
        <color theme="1"/>
        <rFont val="Calibri"/>
        <family val="2"/>
        <scheme val="minor"/>
      </rPr>
      <t>h</t>
    </r>
    <r>
      <rPr>
        <i/>
        <vertAlign val="superscript"/>
        <sz val="11"/>
        <color theme="1"/>
        <rFont val="Calibri"/>
        <family val="2"/>
        <scheme val="minor"/>
      </rPr>
      <t>hnM18</t>
    </r>
    <r>
      <rPr>
        <i/>
        <sz val="11"/>
        <color theme="1"/>
        <rFont val="Calibri"/>
        <family val="2"/>
        <scheme val="minor"/>
      </rPr>
      <t>; UAS-Shi</t>
    </r>
    <r>
      <rPr>
        <i/>
        <vertAlign val="superscript"/>
        <sz val="11"/>
        <color theme="1"/>
        <rFont val="Calibri"/>
        <family val="2"/>
        <scheme val="minor"/>
      </rPr>
      <t>ts</t>
    </r>
    <r>
      <rPr>
        <sz val="11"/>
        <color theme="1"/>
        <rFont val="Calibri"/>
        <family val="2"/>
        <scheme val="minor"/>
      </rPr>
      <t>/R15A04-G4</t>
    </r>
  </si>
  <si>
    <t>At 31°C</t>
  </si>
  <si>
    <t>3-Oct [1:100]</t>
  </si>
  <si>
    <t>MCH [1:100]</t>
  </si>
  <si>
    <t>Balance</t>
  </si>
  <si>
    <t>Sucrose preference 2 M</t>
  </si>
  <si>
    <t>N</t>
  </si>
  <si>
    <r>
      <rPr>
        <i/>
        <sz val="14"/>
        <color theme="1"/>
        <rFont val="Arial"/>
        <family val="2"/>
      </rPr>
      <t>w</t>
    </r>
    <r>
      <rPr>
        <i/>
        <vertAlign val="superscript"/>
        <sz val="14"/>
        <color theme="1"/>
        <rFont val="Arial"/>
        <family val="2"/>
      </rPr>
      <t>1118;</t>
    </r>
    <r>
      <rPr>
        <i/>
        <sz val="14"/>
        <color theme="1"/>
        <rFont val="Arial"/>
        <family val="2"/>
      </rPr>
      <t xml:space="preserve"> R15A04</t>
    </r>
    <r>
      <rPr>
        <sz val="14"/>
        <color theme="1"/>
        <rFont val="Arial"/>
        <family val="2"/>
      </rPr>
      <t xml:space="preserve"> </t>
    </r>
  </si>
  <si>
    <t xml:space="preserve"> -0,33 ± 0,03a  </t>
  </si>
  <si>
    <t>-0,11 ± 0,1a</t>
  </si>
  <si>
    <t>-0,11 ± 0,11</t>
  </si>
  <si>
    <t>0,71 ± 0,07a</t>
  </si>
  <si>
    <t>9 - 24</t>
  </si>
  <si>
    <r>
      <rPr>
        <i/>
        <sz val="14"/>
        <color theme="1"/>
        <rFont val="Arial"/>
        <family val="2"/>
      </rPr>
      <t>w</t>
    </r>
    <r>
      <rPr>
        <i/>
        <vertAlign val="superscript"/>
        <sz val="14"/>
        <color theme="1"/>
        <rFont val="Arial"/>
        <family val="2"/>
      </rPr>
      <t>1118,</t>
    </r>
    <r>
      <rPr>
        <i/>
        <sz val="14"/>
        <color theme="1"/>
        <rFont val="Arial"/>
        <family val="2"/>
      </rPr>
      <t xml:space="preserve"> Tβh</t>
    </r>
    <r>
      <rPr>
        <i/>
        <vertAlign val="superscript"/>
        <sz val="14"/>
        <color theme="1"/>
        <rFont val="Arial"/>
        <family val="2"/>
      </rPr>
      <t>nM18</t>
    </r>
    <r>
      <rPr>
        <i/>
        <sz val="14"/>
        <color theme="1"/>
        <rFont val="Arial"/>
        <family val="2"/>
      </rPr>
      <t xml:space="preserve">; R15A04  </t>
    </r>
  </si>
  <si>
    <t xml:space="preserve"> -0,30 ± 0,04a </t>
  </si>
  <si>
    <t xml:space="preserve">-0,53 ± 0,06a </t>
  </si>
  <si>
    <t>-0,10 ± 0,06</t>
  </si>
  <si>
    <t>0,64 ± 0,06a</t>
  </si>
  <si>
    <r>
      <rPr>
        <i/>
        <sz val="14"/>
        <color theme="1"/>
        <rFont val="Arial"/>
        <family val="2"/>
      </rPr>
      <t>w</t>
    </r>
    <r>
      <rPr>
        <i/>
        <vertAlign val="superscript"/>
        <sz val="14"/>
        <color theme="1"/>
        <rFont val="Arial"/>
        <family val="2"/>
      </rPr>
      <t>1118</t>
    </r>
    <r>
      <rPr>
        <i/>
        <sz val="14"/>
        <color theme="1"/>
        <rFont val="Arial"/>
        <family val="2"/>
      </rPr>
      <t>, Tβh</t>
    </r>
    <r>
      <rPr>
        <i/>
        <vertAlign val="superscript"/>
        <sz val="14"/>
        <color theme="1"/>
        <rFont val="Arial"/>
        <family val="2"/>
      </rPr>
      <t>nM18</t>
    </r>
    <r>
      <rPr>
        <i/>
        <sz val="14"/>
        <color theme="1"/>
        <rFont val="Arial"/>
        <family val="2"/>
      </rPr>
      <t>; UAS-Shi</t>
    </r>
    <r>
      <rPr>
        <i/>
        <vertAlign val="superscript"/>
        <sz val="14"/>
        <color theme="1"/>
        <rFont val="Arial"/>
        <family val="2"/>
      </rPr>
      <t xml:space="preserve">ts </t>
    </r>
    <r>
      <rPr>
        <i/>
        <sz val="14"/>
        <color theme="1"/>
        <rFont val="Arial"/>
        <family val="2"/>
      </rPr>
      <t xml:space="preserve"> </t>
    </r>
  </si>
  <si>
    <t>-0,29 ± 0,05a</t>
  </si>
  <si>
    <t>-0,50 ± 0,04a</t>
  </si>
  <si>
    <t>0,07 ± 0,08</t>
  </si>
  <si>
    <t>0,80 ± 0,06a</t>
  </si>
  <si>
    <r>
      <rPr>
        <i/>
        <sz val="14"/>
        <color theme="1"/>
        <rFont val="Arial"/>
        <family val="2"/>
      </rPr>
      <t>w</t>
    </r>
    <r>
      <rPr>
        <i/>
        <vertAlign val="superscript"/>
        <sz val="14"/>
        <color theme="1"/>
        <rFont val="Arial"/>
        <family val="2"/>
      </rPr>
      <t>1118</t>
    </r>
    <r>
      <rPr>
        <i/>
        <sz val="14"/>
        <color theme="1"/>
        <rFont val="Arial"/>
        <family val="2"/>
      </rPr>
      <t>, Tβh</t>
    </r>
    <r>
      <rPr>
        <i/>
        <vertAlign val="superscript"/>
        <sz val="14"/>
        <color theme="1"/>
        <rFont val="Arial"/>
        <family val="2"/>
      </rPr>
      <t>nM18</t>
    </r>
    <r>
      <rPr>
        <i/>
        <sz val="14"/>
        <color theme="1"/>
        <rFont val="Arial"/>
        <family val="2"/>
      </rPr>
      <t>; UAS-Shi</t>
    </r>
    <r>
      <rPr>
        <i/>
        <vertAlign val="superscript"/>
        <sz val="14"/>
        <color theme="1"/>
        <rFont val="Arial"/>
        <family val="2"/>
      </rPr>
      <t>ts</t>
    </r>
    <r>
      <rPr>
        <i/>
        <sz val="14"/>
        <color theme="1"/>
        <rFont val="Arial"/>
        <family val="2"/>
      </rPr>
      <t xml:space="preserve">; R15A04 </t>
    </r>
  </si>
  <si>
    <t xml:space="preserve"> -0,21 ± 0,04a </t>
  </si>
  <si>
    <t>-0,36 ± 0,06a</t>
  </si>
  <si>
    <t>-0,06 ± 0,07</t>
  </si>
  <si>
    <t>0,78 ± 0,05a</t>
  </si>
  <si>
    <r>
      <rPr>
        <vertAlign val="superscript"/>
        <sz val="14"/>
        <color theme="1"/>
        <rFont val="Arial"/>
        <family val="2"/>
      </rPr>
      <t>a =</t>
    </r>
    <r>
      <rPr>
        <sz val="14"/>
        <color theme="1"/>
        <rFont val="Arial"/>
        <family val="2"/>
      </rPr>
      <t>difference from random choice</t>
    </r>
  </si>
  <si>
    <t xml:space="preserve">Figure S1 </t>
  </si>
  <si>
    <t>for Figure 2B</t>
  </si>
  <si>
    <t>no HS</t>
  </si>
  <si>
    <t>wTbhhnM18; R15A04-G4/+</t>
  </si>
  <si>
    <t>wTbhhnM18; UAS-Shits/+</t>
  </si>
  <si>
    <t>wTbhhnM18; UAS-Shits/R15A04-G4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</si>
</sst>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444444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444444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Symbol"/>
      <family val="1"/>
      <charset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i/>
      <vertAlign val="superscript"/>
      <sz val="14"/>
      <color theme="1"/>
      <name val="Arial"/>
      <family val="2"/>
    </font>
    <font>
      <vertAlign val="superscript"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Border="1"/>
    <xf numFmtId="0" fontId="1" fillId="2" borderId="0" xfId="0" applyFont="1" applyFill="1"/>
    <xf numFmtId="0" fontId="1" fillId="2" borderId="0" xfId="0" quotePrefix="1" applyFont="1" applyFill="1"/>
    <xf numFmtId="0" fontId="0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3" fillId="0" borderId="0" xfId="0" applyFont="1" applyBorder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Border="1"/>
    <xf numFmtId="164" fontId="0" fillId="0" borderId="0" xfId="0" applyNumberFormat="1" applyBorder="1" applyAlignment="1">
      <alignment horizontal="center"/>
    </xf>
    <xf numFmtId="164" fontId="1" fillId="0" borderId="0" xfId="0" applyNumberFormat="1" applyFont="1" applyBorder="1"/>
    <xf numFmtId="164" fontId="0" fillId="0" borderId="0" xfId="0" applyNumberFormat="1" applyBorder="1"/>
    <xf numFmtId="164" fontId="6" fillId="0" borderId="0" xfId="0" applyNumberFormat="1" applyFont="1" applyBorder="1"/>
    <xf numFmtId="0" fontId="0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quotePrefix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0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Border="1"/>
    <xf numFmtId="0" fontId="0" fillId="0" borderId="0" xfId="0" applyFont="1" applyBorder="1"/>
    <xf numFmtId="0" fontId="1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2" xfId="0" quotePrefix="1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0E5CC-9CD0-4CFE-AACD-A097204535B4}">
  <dimension ref="A1:BL101"/>
  <sheetViews>
    <sheetView workbookViewId="0">
      <selection sqref="A1:XFD1048576"/>
    </sheetView>
  </sheetViews>
  <sheetFormatPr baseColWidth="10" defaultRowHeight="15" x14ac:dyDescent="0.25"/>
  <sheetData>
    <row r="1" spans="1:41" x14ac:dyDescent="0.25">
      <c r="A1" s="1" t="s">
        <v>0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x14ac:dyDescent="0.25">
      <c r="A2" s="1"/>
      <c r="B2" s="3" t="s">
        <v>1</v>
      </c>
      <c r="C2" s="4" t="s">
        <v>2</v>
      </c>
      <c r="D2" s="3" t="s">
        <v>3</v>
      </c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x14ac:dyDescent="0.25">
      <c r="A3" s="1"/>
      <c r="B3" s="3" t="s">
        <v>4</v>
      </c>
      <c r="C3" s="3" t="s">
        <v>5</v>
      </c>
      <c r="D3" s="3" t="s">
        <v>6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18.75" x14ac:dyDescent="0.3">
      <c r="A4" s="5"/>
      <c r="E4" s="6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x14ac:dyDescent="0.25">
      <c r="B5" s="7"/>
      <c r="C5" s="7"/>
      <c r="D5" s="7" t="s">
        <v>7</v>
      </c>
      <c r="E5" s="7"/>
      <c r="F5" s="7"/>
      <c r="G5" s="7"/>
      <c r="H5" s="7"/>
      <c r="I5" s="7" t="s">
        <v>7</v>
      </c>
      <c r="J5" s="7"/>
      <c r="K5" s="7"/>
      <c r="L5" s="7"/>
      <c r="R5" s="7" t="s">
        <v>7</v>
      </c>
      <c r="W5" s="7" t="s">
        <v>7</v>
      </c>
      <c r="AA5" s="7"/>
      <c r="AB5" s="7"/>
      <c r="AC5" s="7"/>
      <c r="AD5" s="7"/>
      <c r="AE5" s="7"/>
      <c r="AF5" s="7" t="s">
        <v>7</v>
      </c>
      <c r="AG5" s="7"/>
      <c r="AH5" s="7"/>
      <c r="AI5" s="7"/>
      <c r="AJ5" s="7"/>
      <c r="AK5" s="7" t="s">
        <v>7</v>
      </c>
      <c r="AL5" s="7"/>
      <c r="AM5" s="7"/>
      <c r="AN5" s="7"/>
    </row>
    <row r="6" spans="1:41" x14ac:dyDescent="0.25">
      <c r="A6" s="7"/>
      <c r="B6" s="7"/>
      <c r="C6" s="7"/>
      <c r="D6" s="7" t="s">
        <v>8</v>
      </c>
      <c r="E6" s="7"/>
      <c r="F6" s="7"/>
      <c r="G6" s="7"/>
      <c r="H6" s="7"/>
      <c r="I6" s="7" t="s">
        <v>8</v>
      </c>
      <c r="J6" s="7"/>
      <c r="K6" s="7"/>
      <c r="L6" s="7"/>
      <c r="O6" s="7"/>
      <c r="P6" s="7"/>
      <c r="Q6" s="7"/>
      <c r="R6" s="7" t="s">
        <v>8</v>
      </c>
      <c r="S6" s="7"/>
      <c r="T6" s="7"/>
      <c r="W6" s="7" t="s">
        <v>8</v>
      </c>
      <c r="AA6" s="7"/>
      <c r="AB6" s="7"/>
      <c r="AC6" s="7"/>
      <c r="AD6" s="7"/>
      <c r="AE6" s="7"/>
      <c r="AF6" s="7" t="s">
        <v>8</v>
      </c>
      <c r="AG6" s="7"/>
      <c r="AH6" s="7"/>
      <c r="AI6" s="7"/>
      <c r="AJ6" s="7"/>
      <c r="AK6" s="7" t="s">
        <v>8</v>
      </c>
      <c r="AL6" s="7"/>
      <c r="AM6" s="7"/>
      <c r="AN6" s="7"/>
    </row>
    <row r="7" spans="1:41" x14ac:dyDescent="0.25">
      <c r="A7" s="8" t="s">
        <v>9</v>
      </c>
      <c r="B7" s="8" t="s">
        <v>10</v>
      </c>
      <c r="C7" s="8" t="s">
        <v>2</v>
      </c>
      <c r="D7" s="8" t="s">
        <v>11</v>
      </c>
      <c r="E7" s="8" t="s">
        <v>12</v>
      </c>
      <c r="F7" s="8" t="s">
        <v>13</v>
      </c>
      <c r="G7" s="8"/>
      <c r="H7" s="8" t="s">
        <v>11</v>
      </c>
      <c r="I7" s="8" t="s">
        <v>12</v>
      </c>
      <c r="J7" s="8" t="s">
        <v>13</v>
      </c>
      <c r="K7" s="1"/>
      <c r="L7" s="9" t="s">
        <v>14</v>
      </c>
      <c r="M7" s="10"/>
      <c r="N7" s="11"/>
      <c r="O7" s="8" t="s">
        <v>9</v>
      </c>
      <c r="P7" s="8" t="s">
        <v>10</v>
      </c>
      <c r="Q7" s="8" t="s">
        <v>2</v>
      </c>
      <c r="R7" s="8" t="s">
        <v>11</v>
      </c>
      <c r="S7" s="8" t="s">
        <v>12</v>
      </c>
      <c r="T7" s="8" t="s">
        <v>13</v>
      </c>
      <c r="U7" s="10"/>
      <c r="V7" s="8" t="s">
        <v>11</v>
      </c>
      <c r="W7" s="8" t="s">
        <v>12</v>
      </c>
      <c r="X7" s="8" t="s">
        <v>13</v>
      </c>
      <c r="Y7" s="8"/>
      <c r="Z7" s="9" t="s">
        <v>14</v>
      </c>
      <c r="AA7" s="1"/>
      <c r="AB7" s="8"/>
      <c r="AC7" s="8" t="s">
        <v>9</v>
      </c>
      <c r="AD7" s="8" t="s">
        <v>10</v>
      </c>
      <c r="AE7" s="8" t="s">
        <v>2</v>
      </c>
      <c r="AF7" s="8" t="s">
        <v>11</v>
      </c>
      <c r="AG7" s="8" t="s">
        <v>12</v>
      </c>
      <c r="AH7" s="8" t="s">
        <v>13</v>
      </c>
      <c r="AI7" s="8"/>
      <c r="AJ7" s="8" t="s">
        <v>11</v>
      </c>
      <c r="AK7" s="8" t="s">
        <v>12</v>
      </c>
      <c r="AL7" s="8" t="s">
        <v>13</v>
      </c>
      <c r="AM7" s="8"/>
      <c r="AN7" s="9" t="s">
        <v>14</v>
      </c>
      <c r="AO7" s="10"/>
    </row>
    <row r="8" spans="1:41" ht="17.25" x14ac:dyDescent="0.25">
      <c r="A8" s="12" t="s">
        <v>15</v>
      </c>
      <c r="B8" s="7" t="s">
        <v>16</v>
      </c>
      <c r="C8" s="7" t="s">
        <v>17</v>
      </c>
      <c r="D8" s="7">
        <v>14</v>
      </c>
      <c r="E8" s="13">
        <v>7</v>
      </c>
      <c r="F8" s="14">
        <f t="shared" ref="F8:F17" si="0">(D8-E8)/(D8+E8)</f>
        <v>0.33333333333333331</v>
      </c>
      <c r="G8" s="7"/>
      <c r="H8" s="7">
        <v>11</v>
      </c>
      <c r="I8" s="13">
        <v>21</v>
      </c>
      <c r="J8" s="14">
        <f t="shared" ref="J8:J17" si="1">(I8-H8)/(I8+H8)</f>
        <v>0.3125</v>
      </c>
      <c r="K8" s="7"/>
      <c r="L8" s="15">
        <f t="shared" ref="L8:L17" si="2">(F8+J8)/2</f>
        <v>0.32291666666666663</v>
      </c>
      <c r="O8" s="12" t="s">
        <v>15</v>
      </c>
      <c r="P8" s="7" t="s">
        <v>16</v>
      </c>
      <c r="Q8" s="7" t="s">
        <v>18</v>
      </c>
      <c r="R8" s="7">
        <v>4</v>
      </c>
      <c r="S8" s="13">
        <v>15</v>
      </c>
      <c r="T8" s="14">
        <f t="shared" ref="T8:T17" si="3">(R8-S8)/(R8+S8)</f>
        <v>-0.57894736842105265</v>
      </c>
      <c r="V8" s="7">
        <v>8</v>
      </c>
      <c r="W8" s="13">
        <v>26</v>
      </c>
      <c r="X8" s="14">
        <f t="shared" ref="X8:X17" si="4">(W8-V8)/(W8+V8)</f>
        <v>0.52941176470588236</v>
      </c>
      <c r="Y8" s="16"/>
      <c r="Z8" s="15">
        <f t="shared" ref="Z8:Z17" si="5">(T8+X8)/2</f>
        <v>-2.4767801857585148E-2</v>
      </c>
      <c r="AA8" s="7"/>
      <c r="AB8" s="7"/>
      <c r="AC8" s="12" t="s">
        <v>15</v>
      </c>
      <c r="AD8" s="7" t="s">
        <v>16</v>
      </c>
      <c r="AE8" s="7" t="s">
        <v>19</v>
      </c>
      <c r="AF8" s="7">
        <v>20</v>
      </c>
      <c r="AG8" s="13">
        <v>23</v>
      </c>
      <c r="AH8" s="14">
        <f t="shared" ref="AH8:AH15" si="6">(AF8-AG8)/(AF8+AG8)</f>
        <v>-6.9767441860465115E-2</v>
      </c>
      <c r="AI8" s="7"/>
      <c r="AJ8" s="7">
        <v>8</v>
      </c>
      <c r="AK8" s="13">
        <v>16</v>
      </c>
      <c r="AL8" s="14">
        <f t="shared" ref="AL8:AL15" si="7">(AK8-AJ8)/(AK8+AJ8)</f>
        <v>0.33333333333333331</v>
      </c>
      <c r="AM8" s="16"/>
      <c r="AN8" s="15">
        <f t="shared" ref="AN8:AN15" si="8">(AH8+AL8)/2</f>
        <v>0.13178294573643409</v>
      </c>
    </row>
    <row r="9" spans="1:41" ht="17.25" x14ac:dyDescent="0.25">
      <c r="A9" s="12" t="s">
        <v>15</v>
      </c>
      <c r="B9" s="7" t="s">
        <v>16</v>
      </c>
      <c r="C9" s="7" t="s">
        <v>17</v>
      </c>
      <c r="D9" s="7">
        <v>17</v>
      </c>
      <c r="E9" s="13">
        <v>13</v>
      </c>
      <c r="F9" s="14">
        <f t="shared" si="0"/>
        <v>0.13333333333333333</v>
      </c>
      <c r="G9" s="7"/>
      <c r="H9" s="7">
        <v>11</v>
      </c>
      <c r="I9" s="13">
        <v>27</v>
      </c>
      <c r="J9" s="14">
        <f t="shared" si="1"/>
        <v>0.42105263157894735</v>
      </c>
      <c r="K9" s="7"/>
      <c r="L9" s="15">
        <f t="shared" si="2"/>
        <v>0.27719298245614032</v>
      </c>
      <c r="O9" s="12" t="s">
        <v>15</v>
      </c>
      <c r="P9" s="7" t="s">
        <v>16</v>
      </c>
      <c r="Q9" s="7" t="s">
        <v>18</v>
      </c>
      <c r="R9" s="7">
        <v>9</v>
      </c>
      <c r="S9" s="13">
        <v>13</v>
      </c>
      <c r="T9" s="14">
        <f t="shared" si="3"/>
        <v>-0.18181818181818182</v>
      </c>
      <c r="V9" s="7">
        <v>14</v>
      </c>
      <c r="W9" s="13">
        <v>22</v>
      </c>
      <c r="X9" s="14">
        <f t="shared" si="4"/>
        <v>0.22222222222222221</v>
      </c>
      <c r="Y9" s="16"/>
      <c r="Z9" s="15">
        <f t="shared" si="5"/>
        <v>2.0202020202020193E-2</v>
      </c>
      <c r="AA9" s="7"/>
      <c r="AB9" s="7"/>
      <c r="AC9" s="12" t="s">
        <v>15</v>
      </c>
      <c r="AD9" s="7" t="s">
        <v>16</v>
      </c>
      <c r="AE9" s="7" t="s">
        <v>19</v>
      </c>
      <c r="AF9" s="7">
        <v>19</v>
      </c>
      <c r="AG9" s="13">
        <v>34</v>
      </c>
      <c r="AH9" s="14">
        <f t="shared" si="6"/>
        <v>-0.28301886792452829</v>
      </c>
      <c r="AI9" s="7"/>
      <c r="AJ9" s="7">
        <v>14</v>
      </c>
      <c r="AK9" s="13">
        <v>9</v>
      </c>
      <c r="AL9" s="14">
        <f t="shared" si="7"/>
        <v>-0.21739130434782608</v>
      </c>
      <c r="AM9" s="16"/>
      <c r="AN9" s="15">
        <f t="shared" si="8"/>
        <v>-0.2502050861361772</v>
      </c>
    </row>
    <row r="10" spans="1:41" ht="17.25" x14ac:dyDescent="0.25">
      <c r="A10" s="12" t="s">
        <v>15</v>
      </c>
      <c r="B10" s="7" t="s">
        <v>16</v>
      </c>
      <c r="C10" s="7" t="s">
        <v>17</v>
      </c>
      <c r="D10" s="7">
        <v>30</v>
      </c>
      <c r="E10" s="13">
        <v>21</v>
      </c>
      <c r="F10" s="14">
        <f t="shared" si="0"/>
        <v>0.17647058823529413</v>
      </c>
      <c r="G10" s="7"/>
      <c r="H10" s="7">
        <v>10</v>
      </c>
      <c r="I10" s="13">
        <v>21</v>
      </c>
      <c r="J10" s="14">
        <f t="shared" si="1"/>
        <v>0.35483870967741937</v>
      </c>
      <c r="K10" s="7"/>
      <c r="L10" s="15">
        <f t="shared" si="2"/>
        <v>0.26565464895635676</v>
      </c>
      <c r="O10" s="12" t="s">
        <v>15</v>
      </c>
      <c r="P10" s="7" t="s">
        <v>16</v>
      </c>
      <c r="Q10" s="7" t="s">
        <v>18</v>
      </c>
      <c r="R10" s="7">
        <v>12</v>
      </c>
      <c r="S10" s="13">
        <v>26</v>
      </c>
      <c r="T10" s="14">
        <f t="shared" si="3"/>
        <v>-0.36842105263157893</v>
      </c>
      <c r="V10" s="7">
        <v>18</v>
      </c>
      <c r="W10" s="13">
        <v>39</v>
      </c>
      <c r="X10" s="14">
        <f t="shared" si="4"/>
        <v>0.36842105263157893</v>
      </c>
      <c r="Y10" s="16"/>
      <c r="Z10" s="15">
        <f t="shared" si="5"/>
        <v>0</v>
      </c>
      <c r="AA10" s="7"/>
      <c r="AB10" s="7"/>
      <c r="AC10" s="12" t="s">
        <v>15</v>
      </c>
      <c r="AD10" s="7" t="s">
        <v>16</v>
      </c>
      <c r="AE10" s="7" t="s">
        <v>19</v>
      </c>
      <c r="AF10" s="7">
        <v>17</v>
      </c>
      <c r="AG10" s="13">
        <v>19</v>
      </c>
      <c r="AH10" s="14">
        <f t="shared" si="6"/>
        <v>-5.5555555555555552E-2</v>
      </c>
      <c r="AI10" s="7"/>
      <c r="AJ10" s="7">
        <v>18</v>
      </c>
      <c r="AK10" s="13">
        <v>12</v>
      </c>
      <c r="AL10" s="14">
        <f t="shared" si="7"/>
        <v>-0.2</v>
      </c>
      <c r="AM10" s="16"/>
      <c r="AN10" s="15">
        <f t="shared" si="8"/>
        <v>-0.12777777777777777</v>
      </c>
    </row>
    <row r="11" spans="1:41" ht="17.25" x14ac:dyDescent="0.25">
      <c r="A11" s="12" t="s">
        <v>15</v>
      </c>
      <c r="B11" s="7" t="s">
        <v>16</v>
      </c>
      <c r="C11" s="7" t="s">
        <v>17</v>
      </c>
      <c r="D11" s="7">
        <v>12</v>
      </c>
      <c r="E11" s="13">
        <v>4</v>
      </c>
      <c r="F11" s="14">
        <f t="shared" si="0"/>
        <v>0.5</v>
      </c>
      <c r="G11" s="7"/>
      <c r="H11" s="7">
        <v>17</v>
      </c>
      <c r="I11" s="13">
        <v>22</v>
      </c>
      <c r="J11" s="14">
        <f t="shared" si="1"/>
        <v>0.12820512820512819</v>
      </c>
      <c r="K11" s="7"/>
      <c r="L11" s="15">
        <f t="shared" si="2"/>
        <v>0.3141025641025641</v>
      </c>
      <c r="O11" s="12" t="s">
        <v>15</v>
      </c>
      <c r="P11" s="7" t="s">
        <v>16</v>
      </c>
      <c r="Q11" s="7" t="s">
        <v>18</v>
      </c>
      <c r="R11" s="7">
        <v>15</v>
      </c>
      <c r="S11" s="13">
        <v>22</v>
      </c>
      <c r="T11" s="14">
        <f t="shared" si="3"/>
        <v>-0.1891891891891892</v>
      </c>
      <c r="V11" s="7">
        <v>13</v>
      </c>
      <c r="W11" s="13">
        <v>15</v>
      </c>
      <c r="X11" s="14">
        <f t="shared" si="4"/>
        <v>7.1428571428571425E-2</v>
      </c>
      <c r="Y11" s="16"/>
      <c r="Z11" s="15">
        <f t="shared" si="5"/>
        <v>-5.8880308880308888E-2</v>
      </c>
      <c r="AA11" s="7"/>
      <c r="AB11" s="7"/>
      <c r="AC11" s="12" t="s">
        <v>15</v>
      </c>
      <c r="AD11" s="7" t="s">
        <v>16</v>
      </c>
      <c r="AE11" s="7" t="s">
        <v>19</v>
      </c>
      <c r="AF11" s="7">
        <v>13</v>
      </c>
      <c r="AG11" s="13">
        <v>16</v>
      </c>
      <c r="AH11" s="14">
        <f t="shared" si="6"/>
        <v>-0.10344827586206896</v>
      </c>
      <c r="AI11" s="7"/>
      <c r="AJ11" s="7">
        <v>11</v>
      </c>
      <c r="AK11" s="13">
        <v>8</v>
      </c>
      <c r="AL11" s="14">
        <f t="shared" si="7"/>
        <v>-0.15789473684210525</v>
      </c>
      <c r="AM11" s="16"/>
      <c r="AN11" s="15">
        <f t="shared" si="8"/>
        <v>-0.1306715063520871</v>
      </c>
    </row>
    <row r="12" spans="1:41" ht="17.25" x14ac:dyDescent="0.25">
      <c r="A12" s="12" t="s">
        <v>15</v>
      </c>
      <c r="B12" s="7" t="s">
        <v>16</v>
      </c>
      <c r="C12" s="7" t="s">
        <v>17</v>
      </c>
      <c r="D12" s="7">
        <v>17</v>
      </c>
      <c r="E12" s="13">
        <v>14</v>
      </c>
      <c r="F12" s="14">
        <f t="shared" si="0"/>
        <v>9.6774193548387094E-2</v>
      </c>
      <c r="G12" s="7"/>
      <c r="H12" s="7">
        <v>6</v>
      </c>
      <c r="I12" s="13">
        <v>15</v>
      </c>
      <c r="J12" s="14">
        <f t="shared" si="1"/>
        <v>0.42857142857142855</v>
      </c>
      <c r="K12" s="7"/>
      <c r="L12" s="15">
        <f t="shared" si="2"/>
        <v>0.26267281105990781</v>
      </c>
      <c r="O12" s="12" t="s">
        <v>15</v>
      </c>
      <c r="P12" s="7" t="s">
        <v>16</v>
      </c>
      <c r="Q12" s="7" t="s">
        <v>18</v>
      </c>
      <c r="R12" s="7">
        <v>6</v>
      </c>
      <c r="S12" s="13">
        <v>9</v>
      </c>
      <c r="T12" s="14">
        <f t="shared" si="3"/>
        <v>-0.2</v>
      </c>
      <c r="V12" s="7">
        <v>11</v>
      </c>
      <c r="W12" s="13">
        <v>14</v>
      </c>
      <c r="X12" s="14">
        <f t="shared" si="4"/>
        <v>0.12</v>
      </c>
      <c r="Y12" s="16"/>
      <c r="Z12" s="15">
        <f t="shared" si="5"/>
        <v>-4.0000000000000008E-2</v>
      </c>
      <c r="AA12" s="7"/>
      <c r="AB12" s="7"/>
      <c r="AC12" s="12" t="s">
        <v>15</v>
      </c>
      <c r="AD12" s="7" t="s">
        <v>16</v>
      </c>
      <c r="AE12" s="7" t="s">
        <v>19</v>
      </c>
      <c r="AF12" s="7">
        <v>10</v>
      </c>
      <c r="AG12" s="13">
        <v>14</v>
      </c>
      <c r="AH12" s="14">
        <f t="shared" si="6"/>
        <v>-0.16666666666666666</v>
      </c>
      <c r="AI12" s="7"/>
      <c r="AJ12" s="7">
        <v>13</v>
      </c>
      <c r="AK12" s="13">
        <v>21</v>
      </c>
      <c r="AL12" s="14">
        <f t="shared" si="7"/>
        <v>0.23529411764705882</v>
      </c>
      <c r="AM12" s="16"/>
      <c r="AN12" s="15">
        <f t="shared" si="8"/>
        <v>3.4313725490196081E-2</v>
      </c>
    </row>
    <row r="13" spans="1:41" ht="17.25" x14ac:dyDescent="0.25">
      <c r="A13" s="12" t="s">
        <v>15</v>
      </c>
      <c r="B13" s="7" t="s">
        <v>16</v>
      </c>
      <c r="C13" s="7" t="s">
        <v>17</v>
      </c>
      <c r="D13" s="7">
        <v>17</v>
      </c>
      <c r="E13" s="13">
        <v>31</v>
      </c>
      <c r="F13" s="14">
        <f t="shared" si="0"/>
        <v>-0.29166666666666669</v>
      </c>
      <c r="G13" s="7"/>
      <c r="H13" s="7">
        <v>11</v>
      </c>
      <c r="I13" s="13">
        <v>22</v>
      </c>
      <c r="J13" s="14">
        <f t="shared" si="1"/>
        <v>0.33333333333333331</v>
      </c>
      <c r="K13" s="7"/>
      <c r="L13" s="15">
        <f t="shared" si="2"/>
        <v>2.0833333333333315E-2</v>
      </c>
      <c r="O13" s="12" t="s">
        <v>15</v>
      </c>
      <c r="P13" s="7" t="s">
        <v>16</v>
      </c>
      <c r="Q13" s="7" t="s">
        <v>18</v>
      </c>
      <c r="R13" s="7">
        <v>11</v>
      </c>
      <c r="S13" s="13">
        <v>15</v>
      </c>
      <c r="T13" s="14">
        <f t="shared" si="3"/>
        <v>-0.15384615384615385</v>
      </c>
      <c r="V13" s="7">
        <v>15</v>
      </c>
      <c r="W13" s="13">
        <v>11</v>
      </c>
      <c r="X13" s="14">
        <f t="shared" si="4"/>
        <v>-0.15384615384615385</v>
      </c>
      <c r="Y13" s="16"/>
      <c r="Z13" s="15">
        <f t="shared" si="5"/>
        <v>-0.15384615384615385</v>
      </c>
      <c r="AA13" s="7"/>
      <c r="AB13" s="7"/>
      <c r="AC13" s="12" t="s">
        <v>15</v>
      </c>
      <c r="AD13" s="7" t="s">
        <v>16</v>
      </c>
      <c r="AE13" s="7" t="s">
        <v>19</v>
      </c>
      <c r="AF13" s="7">
        <v>11</v>
      </c>
      <c r="AG13" s="13">
        <v>16</v>
      </c>
      <c r="AH13" s="14">
        <f t="shared" si="6"/>
        <v>-0.18518518518518517</v>
      </c>
      <c r="AI13" s="7"/>
      <c r="AJ13" s="7">
        <v>22</v>
      </c>
      <c r="AK13" s="13">
        <v>13</v>
      </c>
      <c r="AL13" s="14">
        <f t="shared" si="7"/>
        <v>-0.25714285714285712</v>
      </c>
      <c r="AM13" s="16"/>
      <c r="AN13" s="15">
        <f t="shared" si="8"/>
        <v>-0.22116402116402115</v>
      </c>
    </row>
    <row r="14" spans="1:41" ht="17.25" x14ac:dyDescent="0.25">
      <c r="A14" s="12" t="s">
        <v>15</v>
      </c>
      <c r="B14" s="7" t="s">
        <v>16</v>
      </c>
      <c r="C14" s="7" t="s">
        <v>17</v>
      </c>
      <c r="D14" s="7">
        <v>18</v>
      </c>
      <c r="E14" s="13">
        <v>11</v>
      </c>
      <c r="F14" s="14">
        <f t="shared" si="0"/>
        <v>0.2413793103448276</v>
      </c>
      <c r="G14" s="7"/>
      <c r="H14" s="7">
        <v>11</v>
      </c>
      <c r="I14" s="13">
        <v>23</v>
      </c>
      <c r="J14" s="14">
        <f t="shared" si="1"/>
        <v>0.35294117647058826</v>
      </c>
      <c r="K14" s="7"/>
      <c r="L14" s="15">
        <f t="shared" si="2"/>
        <v>0.29716024340770791</v>
      </c>
      <c r="O14" s="12" t="s">
        <v>15</v>
      </c>
      <c r="P14" s="7" t="s">
        <v>16</v>
      </c>
      <c r="Q14" s="7" t="s">
        <v>18</v>
      </c>
      <c r="R14" s="7">
        <v>25</v>
      </c>
      <c r="S14" s="13">
        <v>15</v>
      </c>
      <c r="T14" s="14">
        <f t="shared" si="3"/>
        <v>0.25</v>
      </c>
      <c r="V14" s="7">
        <v>19</v>
      </c>
      <c r="W14" s="13">
        <v>17</v>
      </c>
      <c r="X14" s="14">
        <f t="shared" si="4"/>
        <v>-5.5555555555555552E-2</v>
      </c>
      <c r="Y14" s="16"/>
      <c r="Z14" s="15">
        <f t="shared" si="5"/>
        <v>9.7222222222222224E-2</v>
      </c>
      <c r="AA14" s="7"/>
      <c r="AB14" s="7"/>
      <c r="AC14" s="12" t="s">
        <v>15</v>
      </c>
      <c r="AD14" s="7" t="s">
        <v>16</v>
      </c>
      <c r="AE14" s="7" t="s">
        <v>19</v>
      </c>
      <c r="AF14" s="7">
        <v>17</v>
      </c>
      <c r="AG14" s="13">
        <v>20</v>
      </c>
      <c r="AH14" s="14">
        <f t="shared" si="6"/>
        <v>-8.1081081081081086E-2</v>
      </c>
      <c r="AI14" s="7"/>
      <c r="AJ14" s="7">
        <v>10</v>
      </c>
      <c r="AK14" s="13">
        <v>3</v>
      </c>
      <c r="AL14" s="14">
        <f t="shared" si="7"/>
        <v>-0.53846153846153844</v>
      </c>
      <c r="AM14" s="16"/>
      <c r="AN14" s="15">
        <f t="shared" si="8"/>
        <v>-0.30977130977130973</v>
      </c>
    </row>
    <row r="15" spans="1:41" ht="17.25" x14ac:dyDescent="0.25">
      <c r="A15" s="12" t="s">
        <v>15</v>
      </c>
      <c r="B15" s="7" t="s">
        <v>16</v>
      </c>
      <c r="C15" s="7" t="s">
        <v>17</v>
      </c>
      <c r="D15" s="7">
        <v>26</v>
      </c>
      <c r="E15" s="13">
        <v>24</v>
      </c>
      <c r="F15" s="14">
        <f t="shared" si="0"/>
        <v>0.04</v>
      </c>
      <c r="G15" s="7"/>
      <c r="H15" s="7">
        <v>18</v>
      </c>
      <c r="I15" s="13">
        <v>24</v>
      </c>
      <c r="J15" s="14">
        <f t="shared" si="1"/>
        <v>0.14285714285714285</v>
      </c>
      <c r="K15" s="7"/>
      <c r="L15" s="15">
        <f t="shared" si="2"/>
        <v>9.1428571428571428E-2</v>
      </c>
      <c r="O15" s="12" t="s">
        <v>15</v>
      </c>
      <c r="P15" s="7" t="s">
        <v>16</v>
      </c>
      <c r="Q15" s="7" t="s">
        <v>18</v>
      </c>
      <c r="R15" s="7">
        <v>20</v>
      </c>
      <c r="S15" s="13">
        <v>28</v>
      </c>
      <c r="T15" s="14">
        <f t="shared" si="3"/>
        <v>-0.16666666666666666</v>
      </c>
      <c r="V15" s="7">
        <v>23</v>
      </c>
      <c r="W15" s="13">
        <v>21</v>
      </c>
      <c r="X15" s="14">
        <f t="shared" si="4"/>
        <v>-4.5454545454545456E-2</v>
      </c>
      <c r="Y15" s="16"/>
      <c r="Z15" s="15">
        <f t="shared" si="5"/>
        <v>-0.10606060606060605</v>
      </c>
      <c r="AA15" s="7"/>
      <c r="AB15" s="7"/>
      <c r="AC15" s="12" t="s">
        <v>15</v>
      </c>
      <c r="AD15" s="7" t="s">
        <v>16</v>
      </c>
      <c r="AE15" s="7" t="s">
        <v>19</v>
      </c>
      <c r="AF15" s="7">
        <v>23</v>
      </c>
      <c r="AG15" s="13">
        <v>40</v>
      </c>
      <c r="AH15" s="14">
        <f t="shared" si="6"/>
        <v>-0.26984126984126983</v>
      </c>
      <c r="AI15" s="7"/>
      <c r="AJ15" s="7">
        <v>12</v>
      </c>
      <c r="AK15" s="13">
        <v>38</v>
      </c>
      <c r="AL15" s="14">
        <f t="shared" si="7"/>
        <v>0.52</v>
      </c>
      <c r="AM15" s="16"/>
      <c r="AN15" s="15">
        <f t="shared" si="8"/>
        <v>0.1250793650793651</v>
      </c>
    </row>
    <row r="16" spans="1:41" ht="17.25" x14ac:dyDescent="0.25">
      <c r="A16" s="12" t="s">
        <v>15</v>
      </c>
      <c r="B16" s="7" t="s">
        <v>16</v>
      </c>
      <c r="C16" s="7" t="s">
        <v>17</v>
      </c>
      <c r="D16" s="7">
        <v>9</v>
      </c>
      <c r="E16" s="13">
        <v>15</v>
      </c>
      <c r="F16" s="14">
        <f t="shared" si="0"/>
        <v>-0.25</v>
      </c>
      <c r="G16" s="7"/>
      <c r="H16" s="7">
        <v>16</v>
      </c>
      <c r="I16" s="13">
        <v>22</v>
      </c>
      <c r="J16" s="14">
        <f t="shared" si="1"/>
        <v>0.15789473684210525</v>
      </c>
      <c r="K16" s="7"/>
      <c r="L16" s="15">
        <f t="shared" si="2"/>
        <v>-4.6052631578947373E-2</v>
      </c>
      <c r="O16" s="12" t="s">
        <v>15</v>
      </c>
      <c r="P16" s="7" t="s">
        <v>16</v>
      </c>
      <c r="Q16" s="7" t="s">
        <v>18</v>
      </c>
      <c r="R16" s="7">
        <v>19</v>
      </c>
      <c r="S16" s="13">
        <v>25</v>
      </c>
      <c r="T16" s="14">
        <f t="shared" si="3"/>
        <v>-0.13636363636363635</v>
      </c>
      <c r="V16" s="7">
        <v>14</v>
      </c>
      <c r="W16" s="13">
        <v>21</v>
      </c>
      <c r="X16" s="14">
        <f t="shared" si="4"/>
        <v>0.2</v>
      </c>
      <c r="Y16" s="16"/>
      <c r="Z16" s="15">
        <f t="shared" si="5"/>
        <v>3.1818181818181829E-2</v>
      </c>
      <c r="AA16" s="7"/>
      <c r="AB16" s="7"/>
      <c r="AC16" s="12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15"/>
    </row>
    <row r="17" spans="1:41" ht="17.25" x14ac:dyDescent="0.25">
      <c r="A17" s="12" t="s">
        <v>15</v>
      </c>
      <c r="B17" s="7" t="s">
        <v>16</v>
      </c>
      <c r="C17" s="7" t="s">
        <v>17</v>
      </c>
      <c r="D17" s="7">
        <v>26</v>
      </c>
      <c r="E17" s="13">
        <v>18</v>
      </c>
      <c r="F17" s="14">
        <f t="shared" si="0"/>
        <v>0.18181818181818182</v>
      </c>
      <c r="G17" s="7"/>
      <c r="H17" s="7">
        <v>10</v>
      </c>
      <c r="I17" s="13">
        <v>19</v>
      </c>
      <c r="J17" s="14">
        <f t="shared" si="1"/>
        <v>0.31034482758620691</v>
      </c>
      <c r="K17" s="7"/>
      <c r="L17" s="15">
        <f t="shared" si="2"/>
        <v>0.24608150470219436</v>
      </c>
      <c r="O17" s="12" t="s">
        <v>15</v>
      </c>
      <c r="P17" s="7" t="s">
        <v>16</v>
      </c>
      <c r="Q17" s="7" t="s">
        <v>18</v>
      </c>
      <c r="R17" s="7">
        <v>14</v>
      </c>
      <c r="S17" s="13">
        <v>19</v>
      </c>
      <c r="T17" s="14">
        <f t="shared" si="3"/>
        <v>-0.15151515151515152</v>
      </c>
      <c r="V17" s="7">
        <v>25</v>
      </c>
      <c r="W17" s="13">
        <v>16</v>
      </c>
      <c r="X17" s="14">
        <f t="shared" si="4"/>
        <v>-0.21951219512195122</v>
      </c>
      <c r="Y17" s="16"/>
      <c r="Z17" s="15">
        <f t="shared" si="5"/>
        <v>-0.18551367331855137</v>
      </c>
      <c r="AA17" s="7"/>
      <c r="AB17" s="7"/>
      <c r="AC17" s="7"/>
      <c r="AD17" s="7"/>
      <c r="AE17" s="7"/>
      <c r="AF17" s="7"/>
      <c r="AG17" s="7"/>
      <c r="AH17" s="15"/>
      <c r="AI17" s="7"/>
      <c r="AJ17" s="7"/>
      <c r="AK17" s="7"/>
      <c r="AL17" s="7"/>
      <c r="AM17" s="7"/>
      <c r="AN17" s="15"/>
    </row>
    <row r="18" spans="1:41" x14ac:dyDescent="0.25">
      <c r="A18" s="12"/>
      <c r="B18" s="7"/>
      <c r="C18" s="7"/>
      <c r="D18" s="7"/>
      <c r="E18" s="13"/>
      <c r="F18" s="14"/>
      <c r="G18" s="7"/>
      <c r="H18" s="7"/>
      <c r="I18" s="13"/>
      <c r="J18" s="14"/>
      <c r="K18" s="7"/>
      <c r="L18" s="15"/>
      <c r="O18" s="12"/>
      <c r="P18" s="7"/>
      <c r="Q18" s="7"/>
      <c r="R18" s="7"/>
      <c r="S18" s="13"/>
      <c r="T18" s="14"/>
      <c r="V18" s="7"/>
      <c r="W18" s="13"/>
      <c r="X18" s="14"/>
      <c r="Y18" s="16"/>
      <c r="Z18" s="15"/>
      <c r="AA18" s="7"/>
      <c r="AB18" s="7"/>
      <c r="AC18" s="7"/>
      <c r="AD18" s="7"/>
      <c r="AE18" s="7"/>
      <c r="AF18" s="7"/>
      <c r="AG18" s="7"/>
      <c r="AH18" s="15"/>
      <c r="AI18" s="7"/>
      <c r="AJ18" s="7"/>
      <c r="AK18" s="7"/>
      <c r="AL18" s="7"/>
      <c r="AM18" s="7"/>
      <c r="AN18" s="15"/>
    </row>
    <row r="19" spans="1:41" x14ac:dyDescent="0.25">
      <c r="A19" s="7"/>
      <c r="B19" s="7"/>
      <c r="C19" s="7"/>
      <c r="D19" s="7" t="s">
        <v>7</v>
      </c>
      <c r="E19" s="7"/>
      <c r="F19" s="7"/>
      <c r="G19" s="7"/>
      <c r="H19" s="7"/>
      <c r="I19" s="7" t="s">
        <v>7</v>
      </c>
      <c r="J19" s="7"/>
      <c r="K19" s="7"/>
      <c r="L19" s="7"/>
      <c r="O19" s="7"/>
      <c r="P19" s="7"/>
      <c r="Q19" s="7"/>
      <c r="R19" s="7" t="s">
        <v>7</v>
      </c>
      <c r="S19" s="7"/>
      <c r="T19" s="7"/>
      <c r="U19" s="7"/>
      <c r="V19" s="7"/>
      <c r="W19" s="7" t="s">
        <v>7</v>
      </c>
      <c r="X19" s="7"/>
      <c r="Y19" s="7"/>
      <c r="Z19" s="7"/>
      <c r="AA19" s="7"/>
      <c r="AB19" s="7"/>
      <c r="AC19" s="7"/>
      <c r="AD19" s="7"/>
      <c r="AE19" s="7"/>
      <c r="AF19" s="7" t="s">
        <v>7</v>
      </c>
      <c r="AG19" s="7"/>
      <c r="AH19" s="7"/>
      <c r="AI19" s="7"/>
      <c r="AJ19" s="7"/>
      <c r="AK19" s="7" t="s">
        <v>7</v>
      </c>
      <c r="AL19" s="7"/>
      <c r="AM19" s="7"/>
      <c r="AN19" s="7"/>
    </row>
    <row r="20" spans="1:41" x14ac:dyDescent="0.25">
      <c r="A20" s="7"/>
      <c r="B20" s="7"/>
      <c r="C20" s="7"/>
      <c r="D20" s="7" t="s">
        <v>8</v>
      </c>
      <c r="E20" s="7"/>
      <c r="F20" s="7"/>
      <c r="G20" s="7"/>
      <c r="H20" s="7"/>
      <c r="I20" s="7" t="s">
        <v>8</v>
      </c>
      <c r="J20" s="7"/>
      <c r="K20" s="15"/>
      <c r="L20" s="7"/>
      <c r="O20" s="7"/>
      <c r="P20" s="7"/>
      <c r="Q20" s="7"/>
      <c r="R20" s="7" t="s">
        <v>8</v>
      </c>
      <c r="S20" s="7"/>
      <c r="T20" s="7"/>
      <c r="U20" s="7"/>
      <c r="V20" s="7"/>
      <c r="W20" s="7" t="s">
        <v>8</v>
      </c>
      <c r="X20" s="7"/>
      <c r="Y20" s="15"/>
      <c r="Z20" s="7"/>
      <c r="AA20" s="7"/>
      <c r="AB20" s="7"/>
      <c r="AC20" s="7"/>
      <c r="AD20" s="7"/>
      <c r="AE20" s="7"/>
      <c r="AF20" s="7" t="s">
        <v>8</v>
      </c>
      <c r="AG20" s="7"/>
      <c r="AH20" s="7"/>
      <c r="AI20" s="7"/>
      <c r="AJ20" s="7"/>
      <c r="AK20" s="7" t="s">
        <v>8</v>
      </c>
      <c r="AL20" s="7"/>
      <c r="AM20" s="7"/>
      <c r="AN20" s="7"/>
    </row>
    <row r="21" spans="1:41" x14ac:dyDescent="0.25">
      <c r="A21" s="8" t="s">
        <v>9</v>
      </c>
      <c r="B21" s="8" t="s">
        <v>10</v>
      </c>
      <c r="C21" s="8" t="s">
        <v>2</v>
      </c>
      <c r="D21" s="8" t="s">
        <v>11</v>
      </c>
      <c r="E21" s="8" t="s">
        <v>12</v>
      </c>
      <c r="F21" s="8" t="s">
        <v>13</v>
      </c>
      <c r="G21" s="8"/>
      <c r="H21" s="8" t="s">
        <v>11</v>
      </c>
      <c r="I21" s="8" t="s">
        <v>12</v>
      </c>
      <c r="J21" s="8" t="s">
        <v>13</v>
      </c>
      <c r="K21" s="8"/>
      <c r="L21" s="8" t="s">
        <v>14</v>
      </c>
      <c r="M21" s="17"/>
      <c r="N21" s="11"/>
      <c r="O21" s="8" t="s">
        <v>9</v>
      </c>
      <c r="P21" s="8" t="s">
        <v>10</v>
      </c>
      <c r="Q21" s="8" t="s">
        <v>2</v>
      </c>
      <c r="R21" s="8" t="s">
        <v>11</v>
      </c>
      <c r="S21" s="8" t="s">
        <v>12</v>
      </c>
      <c r="T21" s="8" t="s">
        <v>13</v>
      </c>
      <c r="U21" s="8"/>
      <c r="V21" s="8" t="s">
        <v>11</v>
      </c>
      <c r="W21" s="8" t="s">
        <v>12</v>
      </c>
      <c r="X21" s="8" t="s">
        <v>13</v>
      </c>
      <c r="Y21" s="8"/>
      <c r="Z21" s="9" t="s">
        <v>14</v>
      </c>
      <c r="AA21" s="18"/>
      <c r="AB21" s="8"/>
      <c r="AC21" s="8" t="s">
        <v>9</v>
      </c>
      <c r="AD21" s="8" t="s">
        <v>10</v>
      </c>
      <c r="AE21" s="8" t="s">
        <v>2</v>
      </c>
      <c r="AF21" s="8" t="s">
        <v>11</v>
      </c>
      <c r="AG21" s="8" t="s">
        <v>12</v>
      </c>
      <c r="AH21" s="8" t="s">
        <v>13</v>
      </c>
      <c r="AI21" s="8"/>
      <c r="AJ21" s="8" t="s">
        <v>11</v>
      </c>
      <c r="AK21" s="8" t="s">
        <v>12</v>
      </c>
      <c r="AL21" s="8" t="s">
        <v>13</v>
      </c>
      <c r="AM21" s="8"/>
      <c r="AN21" s="9" t="s">
        <v>14</v>
      </c>
      <c r="AO21" s="17"/>
    </row>
    <row r="22" spans="1:41" ht="17.25" x14ac:dyDescent="0.25">
      <c r="A22" s="12" t="s">
        <v>20</v>
      </c>
      <c r="B22" s="7" t="s">
        <v>16</v>
      </c>
      <c r="C22" s="7" t="s">
        <v>17</v>
      </c>
      <c r="D22" s="7">
        <v>26</v>
      </c>
      <c r="E22" s="13">
        <v>13</v>
      </c>
      <c r="F22" s="14">
        <f t="shared" ref="F22:F31" si="9">(D22-E22)/(D22+E22)</f>
        <v>0.33333333333333331</v>
      </c>
      <c r="G22" s="7"/>
      <c r="H22" s="7">
        <v>3</v>
      </c>
      <c r="I22" s="13">
        <v>13</v>
      </c>
      <c r="J22" s="14">
        <f t="shared" ref="J22:J31" si="10">(I22-H22)/(I22+H22)</f>
        <v>0.625</v>
      </c>
      <c r="K22" s="16"/>
      <c r="L22" s="15">
        <f t="shared" ref="L22:L31" si="11">(F22+J22)/2</f>
        <v>0.47916666666666663</v>
      </c>
      <c r="O22" s="12" t="s">
        <v>20</v>
      </c>
      <c r="P22" s="7" t="s">
        <v>16</v>
      </c>
      <c r="Q22" s="7" t="s">
        <v>18</v>
      </c>
      <c r="R22" s="7">
        <v>12</v>
      </c>
      <c r="S22" s="13">
        <v>24</v>
      </c>
      <c r="T22" s="14">
        <f t="shared" ref="T22:T32" si="12">(R22-S22)/(R22+S22)</f>
        <v>-0.33333333333333331</v>
      </c>
      <c r="U22" s="7"/>
      <c r="V22" s="7">
        <v>10</v>
      </c>
      <c r="W22" s="13">
        <v>40</v>
      </c>
      <c r="X22" s="14">
        <f t="shared" ref="X22:X32" si="13">(W22-V22)/(W22+V22)</f>
        <v>0.6</v>
      </c>
      <c r="Y22" s="7"/>
      <c r="Z22" s="15">
        <f t="shared" ref="Z22:Z32" si="14">(T22+X22)/2</f>
        <v>0.13333333333333333</v>
      </c>
      <c r="AA22" s="7"/>
      <c r="AB22" s="7"/>
      <c r="AC22" s="12" t="s">
        <v>20</v>
      </c>
      <c r="AD22" s="7" t="s">
        <v>16</v>
      </c>
      <c r="AE22" s="7" t="s">
        <v>19</v>
      </c>
      <c r="AF22" s="19">
        <v>36</v>
      </c>
      <c r="AG22" s="20">
        <v>12</v>
      </c>
      <c r="AH22" s="21">
        <v>0.5</v>
      </c>
      <c r="AI22" s="7"/>
      <c r="AJ22" s="7">
        <v>6</v>
      </c>
      <c r="AK22" s="13">
        <v>8</v>
      </c>
      <c r="AL22" s="14">
        <f t="shared" ref="AL22:AL31" si="15">(AK22-AJ22)/(AK22+AJ22)</f>
        <v>0.14285714285714285</v>
      </c>
      <c r="AM22" s="16"/>
      <c r="AN22" s="15">
        <f t="shared" ref="AN22:AN31" si="16">(AH22+AL22)/2</f>
        <v>0.3214285714285714</v>
      </c>
    </row>
    <row r="23" spans="1:41" ht="17.25" x14ac:dyDescent="0.25">
      <c r="A23" s="12" t="s">
        <v>20</v>
      </c>
      <c r="B23" s="7" t="s">
        <v>16</v>
      </c>
      <c r="C23" s="7" t="s">
        <v>17</v>
      </c>
      <c r="D23" s="7">
        <v>25</v>
      </c>
      <c r="E23" s="13">
        <v>10</v>
      </c>
      <c r="F23" s="14">
        <f t="shared" si="9"/>
        <v>0.42857142857142855</v>
      </c>
      <c r="G23" s="7"/>
      <c r="H23" s="7">
        <v>15</v>
      </c>
      <c r="I23" s="13">
        <v>21</v>
      </c>
      <c r="J23" s="14">
        <f t="shared" si="10"/>
        <v>0.16666666666666666</v>
      </c>
      <c r="K23" s="16"/>
      <c r="L23" s="15">
        <f t="shared" si="11"/>
        <v>0.29761904761904762</v>
      </c>
      <c r="O23" s="12" t="s">
        <v>20</v>
      </c>
      <c r="P23" s="7" t="s">
        <v>16</v>
      </c>
      <c r="Q23" s="7" t="s">
        <v>18</v>
      </c>
      <c r="R23" s="7">
        <v>23</v>
      </c>
      <c r="S23" s="13">
        <v>46</v>
      </c>
      <c r="T23" s="14">
        <f t="shared" si="12"/>
        <v>-0.33333333333333331</v>
      </c>
      <c r="U23" s="7"/>
      <c r="V23" s="7">
        <v>1</v>
      </c>
      <c r="W23" s="13">
        <v>6</v>
      </c>
      <c r="X23" s="14">
        <f t="shared" si="13"/>
        <v>0.7142857142857143</v>
      </c>
      <c r="Y23" s="7"/>
      <c r="Z23" s="15">
        <f t="shared" si="14"/>
        <v>0.19047619047619049</v>
      </c>
      <c r="AA23" s="7"/>
      <c r="AB23" s="7"/>
      <c r="AC23" s="12" t="s">
        <v>20</v>
      </c>
      <c r="AD23" s="7" t="s">
        <v>16</v>
      </c>
      <c r="AE23" s="7" t="s">
        <v>19</v>
      </c>
      <c r="AF23" s="19">
        <v>4</v>
      </c>
      <c r="AG23" s="20">
        <v>3</v>
      </c>
      <c r="AH23" s="21">
        <v>0.14285714285714285</v>
      </c>
      <c r="AI23" s="7"/>
      <c r="AJ23" s="7">
        <v>4</v>
      </c>
      <c r="AK23" s="13">
        <v>6</v>
      </c>
      <c r="AL23" s="14">
        <f t="shared" si="15"/>
        <v>0.2</v>
      </c>
      <c r="AM23" s="16"/>
      <c r="AN23" s="15">
        <f t="shared" si="16"/>
        <v>0.17142857142857143</v>
      </c>
    </row>
    <row r="24" spans="1:41" ht="17.25" x14ac:dyDescent="0.25">
      <c r="A24" s="12" t="s">
        <v>20</v>
      </c>
      <c r="B24" s="7" t="s">
        <v>16</v>
      </c>
      <c r="C24" s="7" t="s">
        <v>17</v>
      </c>
      <c r="D24" s="7">
        <v>31</v>
      </c>
      <c r="E24" s="13">
        <v>19</v>
      </c>
      <c r="F24" s="14">
        <f t="shared" si="9"/>
        <v>0.24</v>
      </c>
      <c r="G24" s="7"/>
      <c r="H24" s="7">
        <v>2</v>
      </c>
      <c r="I24" s="13">
        <v>8</v>
      </c>
      <c r="J24" s="14">
        <f t="shared" si="10"/>
        <v>0.6</v>
      </c>
      <c r="K24" s="16"/>
      <c r="L24" s="15">
        <f t="shared" si="11"/>
        <v>0.42</v>
      </c>
      <c r="O24" s="12" t="s">
        <v>20</v>
      </c>
      <c r="P24" s="7" t="s">
        <v>16</v>
      </c>
      <c r="Q24" s="7" t="s">
        <v>18</v>
      </c>
      <c r="R24" s="7">
        <v>15</v>
      </c>
      <c r="S24" s="13">
        <v>21</v>
      </c>
      <c r="T24" s="14">
        <f t="shared" si="12"/>
        <v>-0.16666666666666666</v>
      </c>
      <c r="U24" s="7"/>
      <c r="V24" s="7">
        <v>17</v>
      </c>
      <c r="W24" s="13">
        <v>30</v>
      </c>
      <c r="X24" s="14">
        <f t="shared" si="13"/>
        <v>0.27659574468085107</v>
      </c>
      <c r="Y24" s="7"/>
      <c r="Z24" s="15">
        <f t="shared" si="14"/>
        <v>5.4964539007092209E-2</v>
      </c>
      <c r="AA24" s="7"/>
      <c r="AB24" s="7"/>
      <c r="AC24" s="12" t="s">
        <v>20</v>
      </c>
      <c r="AD24" s="7" t="s">
        <v>16</v>
      </c>
      <c r="AE24" s="7" t="s">
        <v>19</v>
      </c>
      <c r="AF24" s="19">
        <v>15</v>
      </c>
      <c r="AG24" s="20">
        <v>6</v>
      </c>
      <c r="AH24" s="21">
        <v>0.42857142857142855</v>
      </c>
      <c r="AI24" s="7"/>
      <c r="AJ24" s="7">
        <v>5</v>
      </c>
      <c r="AK24" s="13">
        <v>7</v>
      </c>
      <c r="AL24" s="14">
        <f t="shared" si="15"/>
        <v>0.16666666666666666</v>
      </c>
      <c r="AM24" s="16"/>
      <c r="AN24" s="15">
        <f t="shared" si="16"/>
        <v>0.29761904761904762</v>
      </c>
    </row>
    <row r="25" spans="1:41" ht="17.25" x14ac:dyDescent="0.25">
      <c r="A25" s="12" t="s">
        <v>20</v>
      </c>
      <c r="B25" s="7" t="s">
        <v>16</v>
      </c>
      <c r="C25" s="7" t="s">
        <v>17</v>
      </c>
      <c r="D25" s="7">
        <v>11</v>
      </c>
      <c r="E25" s="13">
        <v>2</v>
      </c>
      <c r="F25" s="14">
        <f t="shared" si="9"/>
        <v>0.69230769230769229</v>
      </c>
      <c r="G25" s="7"/>
      <c r="H25" s="7">
        <v>9</v>
      </c>
      <c r="I25" s="13">
        <v>24</v>
      </c>
      <c r="J25" s="14">
        <f t="shared" si="10"/>
        <v>0.45454545454545453</v>
      </c>
      <c r="K25" s="16"/>
      <c r="L25" s="15">
        <f t="shared" si="11"/>
        <v>0.57342657342657344</v>
      </c>
      <c r="O25" s="12" t="s">
        <v>20</v>
      </c>
      <c r="P25" s="7" t="s">
        <v>16</v>
      </c>
      <c r="Q25" s="7" t="s">
        <v>18</v>
      </c>
      <c r="R25" s="7">
        <v>7</v>
      </c>
      <c r="S25" s="13">
        <v>11</v>
      </c>
      <c r="T25" s="14">
        <f t="shared" si="12"/>
        <v>-0.22222222222222221</v>
      </c>
      <c r="U25" s="7"/>
      <c r="V25" s="7">
        <v>25</v>
      </c>
      <c r="W25" s="13">
        <v>5</v>
      </c>
      <c r="X25" s="14">
        <f t="shared" si="13"/>
        <v>-0.66666666666666663</v>
      </c>
      <c r="Y25" s="7"/>
      <c r="Z25" s="15">
        <f t="shared" si="14"/>
        <v>-0.44444444444444442</v>
      </c>
      <c r="AA25" s="7"/>
      <c r="AB25" s="7"/>
      <c r="AC25" s="12" t="s">
        <v>20</v>
      </c>
      <c r="AD25" s="7" t="s">
        <v>16</v>
      </c>
      <c r="AE25" s="7" t="s">
        <v>19</v>
      </c>
      <c r="AF25" s="19">
        <v>12</v>
      </c>
      <c r="AG25" s="20">
        <v>24</v>
      </c>
      <c r="AH25" s="21">
        <v>-0.33333333333333331</v>
      </c>
      <c r="AI25" s="7"/>
      <c r="AJ25" s="7">
        <v>5</v>
      </c>
      <c r="AK25" s="13">
        <v>11</v>
      </c>
      <c r="AL25" s="14">
        <f t="shared" si="15"/>
        <v>0.375</v>
      </c>
      <c r="AM25" s="16"/>
      <c r="AN25" s="15">
        <f t="shared" si="16"/>
        <v>2.0833333333333343E-2</v>
      </c>
    </row>
    <row r="26" spans="1:41" ht="17.25" x14ac:dyDescent="0.25">
      <c r="A26" s="12" t="s">
        <v>20</v>
      </c>
      <c r="B26" s="7" t="s">
        <v>16</v>
      </c>
      <c r="C26" s="7" t="s">
        <v>17</v>
      </c>
      <c r="D26" s="7">
        <v>8</v>
      </c>
      <c r="E26" s="13">
        <v>7</v>
      </c>
      <c r="F26" s="14">
        <f t="shared" si="9"/>
        <v>6.6666666666666666E-2</v>
      </c>
      <c r="G26" s="7"/>
      <c r="H26" s="7">
        <v>12</v>
      </c>
      <c r="I26" s="13">
        <v>17</v>
      </c>
      <c r="J26" s="14">
        <f t="shared" si="10"/>
        <v>0.17241379310344829</v>
      </c>
      <c r="K26" s="16"/>
      <c r="L26" s="15">
        <f t="shared" si="11"/>
        <v>0.11954022988505747</v>
      </c>
      <c r="O26" s="12" t="s">
        <v>20</v>
      </c>
      <c r="P26" s="7" t="s">
        <v>16</v>
      </c>
      <c r="Q26" s="7" t="s">
        <v>18</v>
      </c>
      <c r="R26" s="7">
        <v>6</v>
      </c>
      <c r="S26" s="13">
        <v>8</v>
      </c>
      <c r="T26" s="14">
        <f t="shared" si="12"/>
        <v>-0.14285714285714285</v>
      </c>
      <c r="U26" s="7"/>
      <c r="V26" s="7">
        <v>6</v>
      </c>
      <c r="W26" s="13">
        <v>11</v>
      </c>
      <c r="X26" s="14">
        <f t="shared" si="13"/>
        <v>0.29411764705882354</v>
      </c>
      <c r="Y26" s="7"/>
      <c r="Z26" s="15">
        <f t="shared" si="14"/>
        <v>7.5630252100840345E-2</v>
      </c>
      <c r="AA26" s="7"/>
      <c r="AB26" s="7"/>
      <c r="AC26" s="12" t="s">
        <v>20</v>
      </c>
      <c r="AD26" s="7" t="s">
        <v>16</v>
      </c>
      <c r="AE26" s="7" t="s">
        <v>19</v>
      </c>
      <c r="AF26" s="19">
        <v>22</v>
      </c>
      <c r="AG26" s="20">
        <v>6</v>
      </c>
      <c r="AH26" s="21">
        <v>0.5714285714285714</v>
      </c>
      <c r="AI26" s="7"/>
      <c r="AJ26" s="7">
        <v>3</v>
      </c>
      <c r="AK26" s="13">
        <v>17</v>
      </c>
      <c r="AL26" s="14">
        <f t="shared" si="15"/>
        <v>0.7</v>
      </c>
      <c r="AM26" s="16"/>
      <c r="AN26" s="15">
        <f t="shared" si="16"/>
        <v>0.63571428571428568</v>
      </c>
    </row>
    <row r="27" spans="1:41" ht="17.25" x14ac:dyDescent="0.25">
      <c r="A27" s="12" t="s">
        <v>20</v>
      </c>
      <c r="B27" s="7" t="s">
        <v>16</v>
      </c>
      <c r="C27" s="7" t="s">
        <v>17</v>
      </c>
      <c r="D27" s="7">
        <v>17</v>
      </c>
      <c r="E27" s="13">
        <v>14</v>
      </c>
      <c r="F27" s="14">
        <f t="shared" si="9"/>
        <v>9.6774193548387094E-2</v>
      </c>
      <c r="G27" s="7"/>
      <c r="H27" s="7">
        <v>10</v>
      </c>
      <c r="I27" s="13">
        <v>9</v>
      </c>
      <c r="J27" s="14">
        <f t="shared" si="10"/>
        <v>-5.2631578947368418E-2</v>
      </c>
      <c r="K27" s="16"/>
      <c r="L27" s="15">
        <f t="shared" si="11"/>
        <v>2.2071307300509338E-2</v>
      </c>
      <c r="O27" s="12" t="s">
        <v>20</v>
      </c>
      <c r="P27" s="7" t="s">
        <v>16</v>
      </c>
      <c r="Q27" s="7" t="s">
        <v>18</v>
      </c>
      <c r="R27" s="7">
        <v>10</v>
      </c>
      <c r="S27" s="13">
        <v>15</v>
      </c>
      <c r="T27" s="14">
        <f t="shared" si="12"/>
        <v>-0.2</v>
      </c>
      <c r="U27" s="7"/>
      <c r="V27" s="7">
        <v>3</v>
      </c>
      <c r="W27" s="13">
        <v>17</v>
      </c>
      <c r="X27" s="14">
        <f t="shared" si="13"/>
        <v>0.7</v>
      </c>
      <c r="Y27" s="7"/>
      <c r="Z27" s="15">
        <f t="shared" si="14"/>
        <v>0.24999999999999997</v>
      </c>
      <c r="AA27" s="7"/>
      <c r="AB27" s="7"/>
      <c r="AC27" s="12" t="s">
        <v>20</v>
      </c>
      <c r="AD27" s="7" t="s">
        <v>16</v>
      </c>
      <c r="AE27" s="7" t="s">
        <v>19</v>
      </c>
      <c r="AF27" s="19">
        <v>4</v>
      </c>
      <c r="AG27" s="20">
        <v>6</v>
      </c>
      <c r="AH27" s="21">
        <v>-0.2</v>
      </c>
      <c r="AI27" s="7"/>
      <c r="AJ27" s="7">
        <v>5</v>
      </c>
      <c r="AK27" s="13">
        <v>15</v>
      </c>
      <c r="AL27" s="14">
        <f t="shared" si="15"/>
        <v>0.5</v>
      </c>
      <c r="AM27" s="16"/>
      <c r="AN27" s="15">
        <f t="shared" si="16"/>
        <v>0.15</v>
      </c>
    </row>
    <row r="28" spans="1:41" ht="17.25" x14ac:dyDescent="0.25">
      <c r="A28" s="12" t="s">
        <v>20</v>
      </c>
      <c r="B28" s="7" t="s">
        <v>16</v>
      </c>
      <c r="C28" s="7" t="s">
        <v>17</v>
      </c>
      <c r="D28" s="7">
        <v>41</v>
      </c>
      <c r="E28" s="13">
        <v>16</v>
      </c>
      <c r="F28" s="14">
        <f t="shared" si="9"/>
        <v>0.43859649122807015</v>
      </c>
      <c r="G28" s="7"/>
      <c r="H28" s="7">
        <v>28</v>
      </c>
      <c r="I28" s="13">
        <v>20</v>
      </c>
      <c r="J28" s="14">
        <f t="shared" si="10"/>
        <v>-0.16666666666666666</v>
      </c>
      <c r="K28" s="16"/>
      <c r="L28" s="15">
        <f t="shared" si="11"/>
        <v>0.13596491228070173</v>
      </c>
      <c r="O28" s="12" t="s">
        <v>20</v>
      </c>
      <c r="P28" s="7" t="s">
        <v>16</v>
      </c>
      <c r="Q28" s="7" t="s">
        <v>18</v>
      </c>
      <c r="R28" s="7">
        <v>9</v>
      </c>
      <c r="S28" s="13">
        <v>13</v>
      </c>
      <c r="T28" s="14">
        <f t="shared" si="12"/>
        <v>-0.18181818181818182</v>
      </c>
      <c r="U28" s="7"/>
      <c r="V28" s="7">
        <v>9</v>
      </c>
      <c r="W28" s="13">
        <v>15</v>
      </c>
      <c r="X28" s="14">
        <f t="shared" si="13"/>
        <v>0.25</v>
      </c>
      <c r="Y28" s="7"/>
      <c r="Z28" s="15">
        <f t="shared" si="14"/>
        <v>3.4090909090909088E-2</v>
      </c>
      <c r="AA28" s="7"/>
      <c r="AB28" s="7"/>
      <c r="AC28" s="12" t="s">
        <v>20</v>
      </c>
      <c r="AD28" s="7" t="s">
        <v>16</v>
      </c>
      <c r="AE28" s="7" t="s">
        <v>19</v>
      </c>
      <c r="AF28" s="19">
        <v>29</v>
      </c>
      <c r="AG28" s="20">
        <v>29</v>
      </c>
      <c r="AH28" s="21">
        <v>0</v>
      </c>
      <c r="AI28" s="7"/>
      <c r="AJ28" s="7">
        <v>20</v>
      </c>
      <c r="AK28" s="13">
        <v>53</v>
      </c>
      <c r="AL28" s="14">
        <f t="shared" si="15"/>
        <v>0.45205479452054792</v>
      </c>
      <c r="AM28" s="16"/>
      <c r="AN28" s="15">
        <f t="shared" si="16"/>
        <v>0.22602739726027396</v>
      </c>
    </row>
    <row r="29" spans="1:41" ht="17.25" x14ac:dyDescent="0.25">
      <c r="A29" s="12" t="s">
        <v>20</v>
      </c>
      <c r="B29" s="7" t="s">
        <v>16</v>
      </c>
      <c r="C29" s="7" t="s">
        <v>17</v>
      </c>
      <c r="D29" s="7">
        <v>6</v>
      </c>
      <c r="E29" s="13">
        <v>24</v>
      </c>
      <c r="F29" s="14">
        <f t="shared" si="9"/>
        <v>-0.6</v>
      </c>
      <c r="G29" s="7"/>
      <c r="H29" s="7">
        <v>7</v>
      </c>
      <c r="I29" s="13">
        <v>16</v>
      </c>
      <c r="J29" s="14">
        <f t="shared" si="10"/>
        <v>0.39130434782608697</v>
      </c>
      <c r="K29" s="16"/>
      <c r="L29" s="15">
        <f t="shared" si="11"/>
        <v>-0.1043478260869565</v>
      </c>
      <c r="O29" s="12" t="s">
        <v>20</v>
      </c>
      <c r="P29" s="7" t="s">
        <v>16</v>
      </c>
      <c r="Q29" s="7" t="s">
        <v>18</v>
      </c>
      <c r="R29" s="7">
        <v>4</v>
      </c>
      <c r="S29" s="13">
        <v>15</v>
      </c>
      <c r="T29" s="14">
        <f t="shared" si="12"/>
        <v>-0.57894736842105265</v>
      </c>
      <c r="U29" s="7"/>
      <c r="V29" s="7">
        <v>6</v>
      </c>
      <c r="W29" s="13">
        <v>7</v>
      </c>
      <c r="X29" s="14">
        <f t="shared" si="13"/>
        <v>7.6923076923076927E-2</v>
      </c>
      <c r="Y29" s="7"/>
      <c r="Z29" s="15">
        <f t="shared" si="14"/>
        <v>-0.25101214574898789</v>
      </c>
      <c r="AA29" s="7"/>
      <c r="AB29" s="7"/>
      <c r="AC29" s="12" t="s">
        <v>20</v>
      </c>
      <c r="AD29" s="7" t="s">
        <v>16</v>
      </c>
      <c r="AE29" s="7" t="s">
        <v>19</v>
      </c>
      <c r="AF29" s="19">
        <v>28</v>
      </c>
      <c r="AG29" s="20">
        <v>34</v>
      </c>
      <c r="AH29" s="21">
        <v>-9.6774193548387094E-2</v>
      </c>
      <c r="AI29" s="7"/>
      <c r="AJ29" s="7">
        <v>21</v>
      </c>
      <c r="AK29" s="13">
        <v>29</v>
      </c>
      <c r="AL29" s="14">
        <f t="shared" si="15"/>
        <v>0.16</v>
      </c>
      <c r="AM29" s="16"/>
      <c r="AN29" s="15">
        <f t="shared" si="16"/>
        <v>3.1612903225806455E-2</v>
      </c>
    </row>
    <row r="30" spans="1:41" ht="17.25" x14ac:dyDescent="0.25">
      <c r="A30" s="12" t="s">
        <v>20</v>
      </c>
      <c r="B30" s="7" t="s">
        <v>16</v>
      </c>
      <c r="C30" s="7" t="s">
        <v>17</v>
      </c>
      <c r="D30" s="7">
        <v>27</v>
      </c>
      <c r="E30" s="13">
        <v>23</v>
      </c>
      <c r="F30" s="14">
        <f t="shared" si="9"/>
        <v>0.08</v>
      </c>
      <c r="G30" s="7"/>
      <c r="H30" s="7">
        <v>12</v>
      </c>
      <c r="I30" s="13">
        <v>24</v>
      </c>
      <c r="J30" s="14">
        <f t="shared" si="10"/>
        <v>0.33333333333333331</v>
      </c>
      <c r="K30" s="16"/>
      <c r="L30" s="15">
        <f t="shared" si="11"/>
        <v>0.20666666666666667</v>
      </c>
      <c r="O30" s="12" t="s">
        <v>20</v>
      </c>
      <c r="P30" s="7" t="s">
        <v>16</v>
      </c>
      <c r="Q30" s="7" t="s">
        <v>18</v>
      </c>
      <c r="R30" s="7">
        <v>11</v>
      </c>
      <c r="S30" s="13">
        <v>25</v>
      </c>
      <c r="T30" s="14">
        <f t="shared" si="12"/>
        <v>-0.3888888888888889</v>
      </c>
      <c r="U30" s="7"/>
      <c r="V30" s="7">
        <v>7</v>
      </c>
      <c r="W30" s="13">
        <v>22</v>
      </c>
      <c r="X30" s="14">
        <f t="shared" si="13"/>
        <v>0.51724137931034486</v>
      </c>
      <c r="Y30" s="7"/>
      <c r="Z30" s="15">
        <f t="shared" si="14"/>
        <v>6.4176245210727983E-2</v>
      </c>
      <c r="AA30" s="7"/>
      <c r="AB30" s="7"/>
      <c r="AC30" s="12" t="s">
        <v>20</v>
      </c>
      <c r="AD30" s="7" t="s">
        <v>16</v>
      </c>
      <c r="AE30" s="7" t="s">
        <v>19</v>
      </c>
      <c r="AF30" s="19">
        <v>4</v>
      </c>
      <c r="AG30" s="20">
        <v>3</v>
      </c>
      <c r="AH30" s="21">
        <v>0.14285714285714285</v>
      </c>
      <c r="AI30" s="7"/>
      <c r="AJ30" s="7">
        <v>6</v>
      </c>
      <c r="AK30" s="13">
        <v>8</v>
      </c>
      <c r="AL30" s="14">
        <f t="shared" si="15"/>
        <v>0.14285714285714285</v>
      </c>
      <c r="AM30" s="16"/>
      <c r="AN30" s="15">
        <f t="shared" si="16"/>
        <v>0.14285714285714285</v>
      </c>
    </row>
    <row r="31" spans="1:41" ht="17.25" x14ac:dyDescent="0.25">
      <c r="A31" s="12" t="s">
        <v>20</v>
      </c>
      <c r="B31" s="7" t="s">
        <v>16</v>
      </c>
      <c r="C31" s="7" t="s">
        <v>17</v>
      </c>
      <c r="D31" s="7">
        <v>11</v>
      </c>
      <c r="E31" s="13">
        <v>10</v>
      </c>
      <c r="F31" s="14">
        <f t="shared" si="9"/>
        <v>4.7619047619047616E-2</v>
      </c>
      <c r="G31" s="7"/>
      <c r="H31" s="7">
        <v>5</v>
      </c>
      <c r="I31" s="13">
        <v>14</v>
      </c>
      <c r="J31" s="14">
        <f t="shared" si="10"/>
        <v>0.47368421052631576</v>
      </c>
      <c r="K31" s="16"/>
      <c r="L31" s="15">
        <f t="shared" si="11"/>
        <v>0.26065162907268169</v>
      </c>
      <c r="O31" s="12" t="s">
        <v>20</v>
      </c>
      <c r="P31" s="7" t="s">
        <v>16</v>
      </c>
      <c r="Q31" s="7" t="s">
        <v>18</v>
      </c>
      <c r="R31" s="7">
        <v>12</v>
      </c>
      <c r="S31" s="13">
        <v>31</v>
      </c>
      <c r="T31" s="14">
        <f t="shared" si="12"/>
        <v>-0.44186046511627908</v>
      </c>
      <c r="U31" s="7"/>
      <c r="V31" s="7">
        <v>14</v>
      </c>
      <c r="W31" s="13">
        <v>21</v>
      </c>
      <c r="X31" s="14">
        <f t="shared" si="13"/>
        <v>0.2</v>
      </c>
      <c r="Y31" s="7"/>
      <c r="Z31" s="15">
        <f t="shared" si="14"/>
        <v>-0.12093023255813953</v>
      </c>
      <c r="AA31" s="7"/>
      <c r="AB31" s="7"/>
      <c r="AC31" s="12" t="s">
        <v>20</v>
      </c>
      <c r="AD31" s="7" t="s">
        <v>16</v>
      </c>
      <c r="AE31" s="7" t="s">
        <v>19</v>
      </c>
      <c r="AF31" s="19">
        <v>9</v>
      </c>
      <c r="AG31" s="20">
        <v>10</v>
      </c>
      <c r="AH31" s="21">
        <v>-5.2631578947368418E-2</v>
      </c>
      <c r="AI31" s="7"/>
      <c r="AJ31" s="7">
        <v>3</v>
      </c>
      <c r="AK31" s="13">
        <v>8</v>
      </c>
      <c r="AL31" s="14">
        <f t="shared" si="15"/>
        <v>0.45454545454545453</v>
      </c>
      <c r="AM31" s="16"/>
      <c r="AN31" s="15">
        <f t="shared" si="16"/>
        <v>0.20095693779904306</v>
      </c>
    </row>
    <row r="32" spans="1:41" ht="17.25" x14ac:dyDescent="0.25">
      <c r="O32" s="12" t="s">
        <v>20</v>
      </c>
      <c r="P32" s="7" t="s">
        <v>16</v>
      </c>
      <c r="Q32" s="7" t="s">
        <v>18</v>
      </c>
      <c r="R32" s="7">
        <v>5</v>
      </c>
      <c r="S32" s="13">
        <v>11</v>
      </c>
      <c r="T32" s="14">
        <f t="shared" si="12"/>
        <v>-0.375</v>
      </c>
      <c r="U32" s="7"/>
      <c r="V32" s="7">
        <v>3</v>
      </c>
      <c r="W32" s="13">
        <v>9</v>
      </c>
      <c r="X32" s="14">
        <f t="shared" si="13"/>
        <v>0.5</v>
      </c>
      <c r="Y32" s="7"/>
      <c r="Z32" s="15">
        <f t="shared" si="14"/>
        <v>6.25E-2</v>
      </c>
    </row>
    <row r="33" spans="1:41" x14ac:dyDescent="0.25">
      <c r="O33" s="12"/>
      <c r="P33" s="7"/>
      <c r="Q33" s="7"/>
      <c r="R33" s="7"/>
      <c r="S33" s="13"/>
      <c r="T33" s="14"/>
      <c r="U33" s="7"/>
      <c r="V33" s="7"/>
      <c r="W33" s="13"/>
      <c r="X33" s="14"/>
      <c r="Y33" s="7"/>
      <c r="Z33" s="15"/>
    </row>
    <row r="34" spans="1:41" x14ac:dyDescent="0.25">
      <c r="A34" s="22"/>
      <c r="B34" s="13"/>
      <c r="C34" s="13"/>
      <c r="D34" s="7" t="s">
        <v>7</v>
      </c>
      <c r="E34" s="13"/>
      <c r="F34" s="13"/>
      <c r="G34" s="13"/>
      <c r="H34" s="13"/>
      <c r="I34" s="7" t="s">
        <v>7</v>
      </c>
      <c r="J34" s="13"/>
      <c r="K34" s="13"/>
      <c r="L34" s="13"/>
      <c r="N34" s="23"/>
      <c r="O34" s="13"/>
      <c r="P34" s="13"/>
      <c r="Q34" s="13"/>
      <c r="R34" s="7" t="s">
        <v>7</v>
      </c>
      <c r="S34" s="13"/>
      <c r="T34" s="13"/>
      <c r="U34" s="13"/>
      <c r="V34" s="13"/>
      <c r="W34" s="7" t="s">
        <v>7</v>
      </c>
      <c r="X34" s="9"/>
      <c r="Y34" s="7"/>
      <c r="Z34" s="1"/>
      <c r="AA34" s="7"/>
      <c r="AB34" s="7"/>
      <c r="AC34" s="7"/>
      <c r="AD34" s="7"/>
      <c r="AE34" s="7"/>
      <c r="AF34" s="7"/>
      <c r="AG34" s="7" t="s">
        <v>7</v>
      </c>
      <c r="AH34" s="7"/>
      <c r="AI34" s="7"/>
      <c r="AJ34" s="7"/>
      <c r="AK34" s="7"/>
      <c r="AL34" s="7" t="s">
        <v>7</v>
      </c>
      <c r="AM34" s="7"/>
      <c r="AN34" s="7"/>
    </row>
    <row r="35" spans="1:41" x14ac:dyDescent="0.25">
      <c r="A35" s="7"/>
      <c r="B35" s="7"/>
      <c r="C35" s="7"/>
      <c r="D35" s="7" t="s">
        <v>8</v>
      </c>
      <c r="E35" s="7"/>
      <c r="F35" s="7"/>
      <c r="G35" s="7"/>
      <c r="H35" s="7"/>
      <c r="I35" s="7" t="s">
        <v>8</v>
      </c>
      <c r="J35" s="7"/>
      <c r="K35" s="7"/>
      <c r="L35" s="7"/>
      <c r="O35" s="7"/>
      <c r="P35" s="7"/>
      <c r="Q35" s="7"/>
      <c r="R35" s="7" t="s">
        <v>8</v>
      </c>
      <c r="S35" s="7"/>
      <c r="T35" s="7"/>
      <c r="U35" s="7"/>
      <c r="V35" s="7"/>
      <c r="W35" s="7" t="s">
        <v>8</v>
      </c>
      <c r="X35" s="1"/>
      <c r="Y35" s="7"/>
      <c r="Z35" s="1"/>
      <c r="AA35" s="7"/>
      <c r="AB35" s="7"/>
      <c r="AC35" s="7"/>
      <c r="AD35" s="7"/>
      <c r="AE35" s="7"/>
      <c r="AF35" s="7"/>
      <c r="AG35" s="7" t="s">
        <v>8</v>
      </c>
      <c r="AH35" s="7"/>
      <c r="AI35" s="7"/>
      <c r="AJ35" s="7"/>
      <c r="AK35" s="7"/>
      <c r="AL35" s="7" t="s">
        <v>8</v>
      </c>
      <c r="AM35" s="7"/>
      <c r="AN35" s="7"/>
    </row>
    <row r="36" spans="1:41" x14ac:dyDescent="0.25">
      <c r="A36" s="8" t="s">
        <v>9</v>
      </c>
      <c r="B36" s="8" t="s">
        <v>10</v>
      </c>
      <c r="C36" s="8" t="s">
        <v>2</v>
      </c>
      <c r="D36" s="8" t="s">
        <v>11</v>
      </c>
      <c r="E36" s="8" t="s">
        <v>12</v>
      </c>
      <c r="F36" s="8" t="s">
        <v>13</v>
      </c>
      <c r="G36" s="8"/>
      <c r="H36" s="8" t="s">
        <v>11</v>
      </c>
      <c r="I36" s="8" t="s">
        <v>12</v>
      </c>
      <c r="J36" s="8" t="s">
        <v>13</v>
      </c>
      <c r="K36" s="9"/>
      <c r="L36" s="9" t="s">
        <v>14</v>
      </c>
      <c r="M36" s="24"/>
      <c r="N36" s="24"/>
      <c r="O36" s="8" t="s">
        <v>9</v>
      </c>
      <c r="P36" s="8" t="s">
        <v>10</v>
      </c>
      <c r="Q36" s="8" t="s">
        <v>2</v>
      </c>
      <c r="R36" s="9" t="s">
        <v>11</v>
      </c>
      <c r="S36" s="9" t="s">
        <v>12</v>
      </c>
      <c r="T36" s="8" t="s">
        <v>13</v>
      </c>
      <c r="U36" s="9"/>
      <c r="V36" s="9" t="s">
        <v>11</v>
      </c>
      <c r="W36" s="9" t="s">
        <v>12</v>
      </c>
      <c r="X36" s="8" t="s">
        <v>13</v>
      </c>
      <c r="Y36" s="9"/>
      <c r="Z36" s="9" t="s">
        <v>14</v>
      </c>
      <c r="AA36" s="9"/>
      <c r="AB36" s="9"/>
      <c r="AC36" s="8" t="s">
        <v>9</v>
      </c>
      <c r="AD36" s="8" t="s">
        <v>21</v>
      </c>
      <c r="AE36" s="8" t="s">
        <v>2</v>
      </c>
      <c r="AF36" s="9" t="s">
        <v>11</v>
      </c>
      <c r="AG36" s="9" t="s">
        <v>12</v>
      </c>
      <c r="AH36" s="8" t="s">
        <v>13</v>
      </c>
      <c r="AI36" s="9"/>
      <c r="AJ36" s="9" t="s">
        <v>11</v>
      </c>
      <c r="AK36" s="9" t="s">
        <v>12</v>
      </c>
      <c r="AL36" s="8" t="s">
        <v>13</v>
      </c>
      <c r="AM36" s="9"/>
      <c r="AN36" s="9" t="s">
        <v>14</v>
      </c>
      <c r="AO36" s="24"/>
    </row>
    <row r="37" spans="1:41" ht="17.25" x14ac:dyDescent="0.25">
      <c r="A37" s="22" t="s">
        <v>15</v>
      </c>
      <c r="B37" s="13" t="s">
        <v>22</v>
      </c>
      <c r="C37" s="13" t="s">
        <v>17</v>
      </c>
      <c r="D37" s="13">
        <v>4</v>
      </c>
      <c r="E37" s="13">
        <v>6</v>
      </c>
      <c r="F37" s="14">
        <f t="shared" ref="F37:F53" si="17">(D37-E37)/(D37+E37)</f>
        <v>-0.2</v>
      </c>
      <c r="G37" s="13"/>
      <c r="H37" s="13">
        <v>14</v>
      </c>
      <c r="I37" s="13">
        <v>28</v>
      </c>
      <c r="J37" s="14">
        <f t="shared" ref="J37:J53" si="18">(I37-H37)/(I37+H37)</f>
        <v>0.33333333333333331</v>
      </c>
      <c r="K37" s="14"/>
      <c r="L37" s="15">
        <f t="shared" ref="L37:L53" si="19">(F37+J37)/2</f>
        <v>6.6666666666666652E-2</v>
      </c>
      <c r="M37" s="2"/>
      <c r="N37" s="2"/>
      <c r="O37" s="22" t="s">
        <v>15</v>
      </c>
      <c r="P37" s="13" t="s">
        <v>22</v>
      </c>
      <c r="Q37" s="13" t="s">
        <v>18</v>
      </c>
      <c r="R37" s="13">
        <v>12</v>
      </c>
      <c r="S37" s="13">
        <v>24</v>
      </c>
      <c r="T37" s="14">
        <f t="shared" ref="T37:T52" si="20">(R37-S37)/(R37+S37)</f>
        <v>-0.33333333333333331</v>
      </c>
      <c r="U37" s="13"/>
      <c r="V37" s="13">
        <v>15</v>
      </c>
      <c r="W37" s="13">
        <v>41</v>
      </c>
      <c r="X37" s="14">
        <f t="shared" ref="X37:X52" si="21">(W37-V37)/(W37+V37)</f>
        <v>0.4642857142857143</v>
      </c>
      <c r="Y37" s="25"/>
      <c r="Z37" s="15">
        <f t="shared" ref="Z37:Z52" si="22">(T37+X37)/2</f>
        <v>6.5476190476190493E-2</v>
      </c>
      <c r="AA37" s="13"/>
      <c r="AB37" s="13"/>
      <c r="AC37" s="22" t="s">
        <v>15</v>
      </c>
      <c r="AD37" s="13" t="s">
        <v>22</v>
      </c>
      <c r="AE37" s="13" t="s">
        <v>19</v>
      </c>
      <c r="AF37" s="13">
        <v>11</v>
      </c>
      <c r="AG37" s="13">
        <v>22</v>
      </c>
      <c r="AH37" s="14">
        <f t="shared" ref="AH37:AH54" si="23">(AF37-AG37)/(AF37+AG37)</f>
        <v>-0.33333333333333331</v>
      </c>
      <c r="AI37" s="13"/>
      <c r="AJ37" s="13">
        <v>16</v>
      </c>
      <c r="AK37" s="13">
        <v>20</v>
      </c>
      <c r="AL37" s="14">
        <f t="shared" ref="AL37:AL54" si="24">(AK37-AJ37)/(AK37+AJ37)</f>
        <v>0.1111111111111111</v>
      </c>
      <c r="AM37" s="25"/>
      <c r="AN37" s="15">
        <f t="shared" ref="AN37:AN54" si="25">(AH37+AL37)/2</f>
        <v>-0.1111111111111111</v>
      </c>
      <c r="AO37" s="2"/>
    </row>
    <row r="38" spans="1:41" ht="17.25" x14ac:dyDescent="0.25">
      <c r="A38" s="22" t="s">
        <v>15</v>
      </c>
      <c r="B38" s="13" t="s">
        <v>22</v>
      </c>
      <c r="C38" s="13" t="s">
        <v>17</v>
      </c>
      <c r="D38" s="13">
        <v>17</v>
      </c>
      <c r="E38" s="13">
        <v>34</v>
      </c>
      <c r="F38" s="14">
        <f t="shared" si="17"/>
        <v>-0.33333333333333331</v>
      </c>
      <c r="G38" s="13"/>
      <c r="H38" s="13">
        <v>12</v>
      </c>
      <c r="I38" s="13">
        <v>8</v>
      </c>
      <c r="J38" s="14">
        <f t="shared" si="18"/>
        <v>-0.2</v>
      </c>
      <c r="K38" s="14"/>
      <c r="L38" s="15">
        <f t="shared" si="19"/>
        <v>-0.26666666666666666</v>
      </c>
      <c r="M38" s="2"/>
      <c r="N38" s="2"/>
      <c r="O38" s="22" t="s">
        <v>15</v>
      </c>
      <c r="P38" s="13" t="s">
        <v>22</v>
      </c>
      <c r="Q38" s="13" t="s">
        <v>18</v>
      </c>
      <c r="R38" s="13">
        <v>5</v>
      </c>
      <c r="S38" s="13">
        <v>7</v>
      </c>
      <c r="T38" s="14">
        <f t="shared" si="20"/>
        <v>-0.16666666666666666</v>
      </c>
      <c r="U38" s="13"/>
      <c r="V38" s="13">
        <v>10</v>
      </c>
      <c r="W38" s="13">
        <v>30</v>
      </c>
      <c r="X38" s="14">
        <f t="shared" si="21"/>
        <v>0.5</v>
      </c>
      <c r="Y38" s="25"/>
      <c r="Z38" s="15">
        <f t="shared" si="22"/>
        <v>0.16666666666666669</v>
      </c>
      <c r="AA38" s="13"/>
      <c r="AB38" s="13"/>
      <c r="AC38" s="22" t="s">
        <v>15</v>
      </c>
      <c r="AD38" s="13" t="s">
        <v>22</v>
      </c>
      <c r="AE38" s="13" t="s">
        <v>19</v>
      </c>
      <c r="AF38" s="13">
        <v>17</v>
      </c>
      <c r="AG38" s="13">
        <v>11</v>
      </c>
      <c r="AH38" s="14">
        <f t="shared" si="23"/>
        <v>0.21428571428571427</v>
      </c>
      <c r="AI38" s="13"/>
      <c r="AJ38" s="13">
        <v>24</v>
      </c>
      <c r="AK38" s="13">
        <v>32</v>
      </c>
      <c r="AL38" s="14">
        <f t="shared" si="24"/>
        <v>0.14285714285714285</v>
      </c>
      <c r="AM38" s="25"/>
      <c r="AN38" s="15">
        <f t="shared" si="25"/>
        <v>0.17857142857142855</v>
      </c>
      <c r="AO38" s="2"/>
    </row>
    <row r="39" spans="1:41" ht="17.25" x14ac:dyDescent="0.25">
      <c r="A39" s="22" t="s">
        <v>15</v>
      </c>
      <c r="B39" s="13" t="s">
        <v>22</v>
      </c>
      <c r="C39" s="13" t="s">
        <v>17</v>
      </c>
      <c r="D39" s="13">
        <v>11</v>
      </c>
      <c r="E39" s="13">
        <v>21</v>
      </c>
      <c r="F39" s="14">
        <f t="shared" si="17"/>
        <v>-0.3125</v>
      </c>
      <c r="G39" s="13"/>
      <c r="H39" s="13">
        <v>17</v>
      </c>
      <c r="I39" s="13">
        <v>36</v>
      </c>
      <c r="J39" s="14">
        <f t="shared" si="18"/>
        <v>0.35849056603773582</v>
      </c>
      <c r="K39" s="14"/>
      <c r="L39" s="15">
        <f t="shared" si="19"/>
        <v>2.2995283018867912E-2</v>
      </c>
      <c r="M39" s="2"/>
      <c r="N39" s="2"/>
      <c r="O39" s="22" t="s">
        <v>15</v>
      </c>
      <c r="P39" s="13" t="s">
        <v>22</v>
      </c>
      <c r="Q39" s="13" t="s">
        <v>18</v>
      </c>
      <c r="R39" s="13">
        <v>12</v>
      </c>
      <c r="S39" s="13">
        <v>30</v>
      </c>
      <c r="T39" s="14">
        <f t="shared" si="20"/>
        <v>-0.42857142857142855</v>
      </c>
      <c r="U39" s="13"/>
      <c r="V39" s="13">
        <v>22</v>
      </c>
      <c r="W39" s="13">
        <v>21</v>
      </c>
      <c r="X39" s="14">
        <f t="shared" si="21"/>
        <v>-2.3255813953488372E-2</v>
      </c>
      <c r="Y39" s="25"/>
      <c r="Z39" s="15">
        <f t="shared" si="22"/>
        <v>-0.22591362126245845</v>
      </c>
      <c r="AA39" s="13"/>
      <c r="AB39" s="13"/>
      <c r="AC39" s="22" t="s">
        <v>15</v>
      </c>
      <c r="AD39" s="13" t="s">
        <v>22</v>
      </c>
      <c r="AE39" s="13" t="s">
        <v>19</v>
      </c>
      <c r="AF39" s="13">
        <v>29</v>
      </c>
      <c r="AG39" s="13">
        <v>19</v>
      </c>
      <c r="AH39" s="14">
        <f t="shared" si="23"/>
        <v>0.20833333333333334</v>
      </c>
      <c r="AI39" s="13"/>
      <c r="AJ39" s="13">
        <v>36</v>
      </c>
      <c r="AK39" s="13">
        <v>6</v>
      </c>
      <c r="AL39" s="14">
        <f t="shared" si="24"/>
        <v>-0.7142857142857143</v>
      </c>
      <c r="AM39" s="25"/>
      <c r="AN39" s="15">
        <f t="shared" si="25"/>
        <v>-0.25297619047619047</v>
      </c>
      <c r="AO39" s="2"/>
    </row>
    <row r="40" spans="1:41" ht="17.25" x14ac:dyDescent="0.25">
      <c r="A40" s="22" t="s">
        <v>15</v>
      </c>
      <c r="B40" s="13" t="s">
        <v>22</v>
      </c>
      <c r="C40" s="13" t="s">
        <v>17</v>
      </c>
      <c r="D40" s="13">
        <v>8</v>
      </c>
      <c r="E40" s="13">
        <v>6</v>
      </c>
      <c r="F40" s="14">
        <f t="shared" si="17"/>
        <v>0.14285714285714285</v>
      </c>
      <c r="G40" s="13"/>
      <c r="H40" s="13">
        <v>10</v>
      </c>
      <c r="I40" s="13">
        <v>15</v>
      </c>
      <c r="J40" s="14">
        <f t="shared" si="18"/>
        <v>0.2</v>
      </c>
      <c r="K40" s="14"/>
      <c r="L40" s="15">
        <f t="shared" si="19"/>
        <v>0.17142857142857143</v>
      </c>
      <c r="M40" s="2"/>
      <c r="N40" s="2"/>
      <c r="O40" s="22" t="s">
        <v>15</v>
      </c>
      <c r="P40" s="13" t="s">
        <v>22</v>
      </c>
      <c r="Q40" s="13" t="s">
        <v>18</v>
      </c>
      <c r="R40" s="13">
        <v>20</v>
      </c>
      <c r="S40" s="13">
        <v>35</v>
      </c>
      <c r="T40" s="14">
        <f t="shared" si="20"/>
        <v>-0.27272727272727271</v>
      </c>
      <c r="U40" s="13"/>
      <c r="V40" s="13">
        <v>11</v>
      </c>
      <c r="W40" s="13">
        <v>32</v>
      </c>
      <c r="X40" s="14">
        <f t="shared" si="21"/>
        <v>0.48837209302325579</v>
      </c>
      <c r="Y40" s="25"/>
      <c r="Z40" s="15">
        <f t="shared" si="22"/>
        <v>0.10782241014799154</v>
      </c>
      <c r="AA40" s="13"/>
      <c r="AB40" s="13"/>
      <c r="AC40" s="22" t="s">
        <v>15</v>
      </c>
      <c r="AD40" s="13" t="s">
        <v>22</v>
      </c>
      <c r="AE40" s="13" t="s">
        <v>19</v>
      </c>
      <c r="AF40" s="13">
        <v>15</v>
      </c>
      <c r="AG40" s="13">
        <v>3</v>
      </c>
      <c r="AH40" s="14">
        <f t="shared" si="23"/>
        <v>0.66666666666666663</v>
      </c>
      <c r="AI40" s="13"/>
      <c r="AJ40" s="13">
        <v>16</v>
      </c>
      <c r="AK40" s="13">
        <v>16</v>
      </c>
      <c r="AL40" s="14">
        <f t="shared" si="24"/>
        <v>0</v>
      </c>
      <c r="AM40" s="25"/>
      <c r="AN40" s="15">
        <f t="shared" si="25"/>
        <v>0.33333333333333331</v>
      </c>
      <c r="AO40" s="2"/>
    </row>
    <row r="41" spans="1:41" ht="17.25" x14ac:dyDescent="0.25">
      <c r="A41" s="22" t="s">
        <v>15</v>
      </c>
      <c r="B41" s="13" t="s">
        <v>22</v>
      </c>
      <c r="C41" s="13" t="s">
        <v>17</v>
      </c>
      <c r="D41" s="13">
        <v>32</v>
      </c>
      <c r="E41" s="13">
        <v>7</v>
      </c>
      <c r="F41" s="14">
        <f t="shared" si="17"/>
        <v>0.64102564102564108</v>
      </c>
      <c r="G41" s="13"/>
      <c r="H41" s="13">
        <v>2</v>
      </c>
      <c r="I41" s="13">
        <v>12</v>
      </c>
      <c r="J41" s="14">
        <f t="shared" si="18"/>
        <v>0.7142857142857143</v>
      </c>
      <c r="K41" s="14"/>
      <c r="L41" s="15">
        <f t="shared" si="19"/>
        <v>0.67765567765567769</v>
      </c>
      <c r="M41" s="2"/>
      <c r="N41" s="2"/>
      <c r="O41" s="22" t="s">
        <v>15</v>
      </c>
      <c r="P41" s="13" t="s">
        <v>22</v>
      </c>
      <c r="Q41" s="13" t="s">
        <v>18</v>
      </c>
      <c r="R41" s="13">
        <v>23</v>
      </c>
      <c r="S41" s="13">
        <v>24</v>
      </c>
      <c r="T41" s="14">
        <f t="shared" si="20"/>
        <v>-2.1276595744680851E-2</v>
      </c>
      <c r="U41" s="13"/>
      <c r="V41" s="13">
        <v>3</v>
      </c>
      <c r="W41" s="13">
        <v>2</v>
      </c>
      <c r="X41" s="14">
        <f t="shared" si="21"/>
        <v>-0.2</v>
      </c>
      <c r="Y41" s="25"/>
      <c r="Z41" s="15">
        <f t="shared" si="22"/>
        <v>-0.11063829787234043</v>
      </c>
      <c r="AA41" s="13"/>
      <c r="AB41" s="13"/>
      <c r="AC41" s="22" t="s">
        <v>15</v>
      </c>
      <c r="AD41" s="13" t="s">
        <v>22</v>
      </c>
      <c r="AE41" s="13" t="s">
        <v>19</v>
      </c>
      <c r="AF41" s="13">
        <v>36</v>
      </c>
      <c r="AG41" s="13">
        <v>18</v>
      </c>
      <c r="AH41" s="14">
        <f t="shared" si="23"/>
        <v>0.33333333333333331</v>
      </c>
      <c r="AI41" s="13"/>
      <c r="AJ41" s="13">
        <v>17</v>
      </c>
      <c r="AK41" s="13">
        <v>16</v>
      </c>
      <c r="AL41" s="14">
        <f t="shared" si="24"/>
        <v>-3.0303030303030304E-2</v>
      </c>
      <c r="AM41" s="25"/>
      <c r="AN41" s="15">
        <f t="shared" si="25"/>
        <v>0.15151515151515149</v>
      </c>
      <c r="AO41" s="2"/>
    </row>
    <row r="42" spans="1:41" ht="17.25" x14ac:dyDescent="0.25">
      <c r="A42" s="22" t="s">
        <v>15</v>
      </c>
      <c r="B42" s="13" t="s">
        <v>22</v>
      </c>
      <c r="C42" s="13" t="s">
        <v>17</v>
      </c>
      <c r="D42" s="13">
        <v>30</v>
      </c>
      <c r="E42" s="13">
        <v>12</v>
      </c>
      <c r="F42" s="14">
        <f t="shared" si="17"/>
        <v>0.42857142857142855</v>
      </c>
      <c r="G42" s="13"/>
      <c r="H42" s="13">
        <v>10</v>
      </c>
      <c r="I42" s="13">
        <v>36</v>
      </c>
      <c r="J42" s="14">
        <f t="shared" si="18"/>
        <v>0.56521739130434778</v>
      </c>
      <c r="K42" s="14"/>
      <c r="L42" s="15">
        <f t="shared" si="19"/>
        <v>0.49689440993788814</v>
      </c>
      <c r="M42" s="2"/>
      <c r="N42" s="2"/>
      <c r="O42" s="22" t="s">
        <v>15</v>
      </c>
      <c r="P42" s="13" t="s">
        <v>22</v>
      </c>
      <c r="Q42" s="13" t="s">
        <v>18</v>
      </c>
      <c r="R42" s="13">
        <v>11</v>
      </c>
      <c r="S42" s="13">
        <v>23</v>
      </c>
      <c r="T42" s="14">
        <f t="shared" si="20"/>
        <v>-0.35294117647058826</v>
      </c>
      <c r="U42" s="13"/>
      <c r="V42" s="13">
        <v>14</v>
      </c>
      <c r="W42" s="13">
        <v>37</v>
      </c>
      <c r="X42" s="14">
        <f t="shared" si="21"/>
        <v>0.45098039215686275</v>
      </c>
      <c r="Y42" s="25"/>
      <c r="Z42" s="15">
        <f t="shared" si="22"/>
        <v>4.9019607843137247E-2</v>
      </c>
      <c r="AA42" s="13"/>
      <c r="AB42" s="13"/>
      <c r="AC42" s="22" t="s">
        <v>15</v>
      </c>
      <c r="AD42" s="13" t="s">
        <v>22</v>
      </c>
      <c r="AE42" s="13" t="s">
        <v>19</v>
      </c>
      <c r="AF42" s="13">
        <v>22</v>
      </c>
      <c r="AG42" s="13">
        <v>10</v>
      </c>
      <c r="AH42" s="14">
        <f t="shared" si="23"/>
        <v>0.375</v>
      </c>
      <c r="AI42" s="13"/>
      <c r="AJ42" s="13">
        <v>6</v>
      </c>
      <c r="AK42" s="13">
        <v>36</v>
      </c>
      <c r="AL42" s="14">
        <f t="shared" si="24"/>
        <v>0.7142857142857143</v>
      </c>
      <c r="AM42" s="25"/>
      <c r="AN42" s="15">
        <f t="shared" si="25"/>
        <v>0.54464285714285721</v>
      </c>
      <c r="AO42" s="2"/>
    </row>
    <row r="43" spans="1:41" ht="17.25" x14ac:dyDescent="0.25">
      <c r="A43" s="22" t="s">
        <v>15</v>
      </c>
      <c r="B43" s="13" t="s">
        <v>22</v>
      </c>
      <c r="C43" s="13" t="s">
        <v>17</v>
      </c>
      <c r="D43" s="13">
        <v>22</v>
      </c>
      <c r="E43" s="13">
        <v>33</v>
      </c>
      <c r="F43" s="14">
        <f t="shared" si="17"/>
        <v>-0.2</v>
      </c>
      <c r="G43" s="13"/>
      <c r="H43" s="13">
        <v>4</v>
      </c>
      <c r="I43" s="13">
        <v>24</v>
      </c>
      <c r="J43" s="14">
        <f t="shared" si="18"/>
        <v>0.7142857142857143</v>
      </c>
      <c r="K43" s="14"/>
      <c r="L43" s="15">
        <f t="shared" si="19"/>
        <v>0.25714285714285712</v>
      </c>
      <c r="M43" s="2"/>
      <c r="N43" s="2"/>
      <c r="O43" s="22" t="s">
        <v>15</v>
      </c>
      <c r="P43" s="13" t="s">
        <v>22</v>
      </c>
      <c r="Q43" s="13" t="s">
        <v>18</v>
      </c>
      <c r="R43" s="13">
        <v>16</v>
      </c>
      <c r="S43" s="13">
        <v>15</v>
      </c>
      <c r="T43" s="14">
        <f t="shared" si="20"/>
        <v>3.2258064516129031E-2</v>
      </c>
      <c r="U43" s="13"/>
      <c r="V43" s="13">
        <v>12</v>
      </c>
      <c r="W43" s="13">
        <v>23</v>
      </c>
      <c r="X43" s="14">
        <f t="shared" si="21"/>
        <v>0.31428571428571428</v>
      </c>
      <c r="Y43" s="25"/>
      <c r="Z43" s="15">
        <f t="shared" si="22"/>
        <v>0.17327188940092164</v>
      </c>
      <c r="AA43" s="13"/>
      <c r="AB43" s="13"/>
      <c r="AC43" s="22" t="s">
        <v>15</v>
      </c>
      <c r="AD43" s="13" t="s">
        <v>22</v>
      </c>
      <c r="AE43" s="13" t="s">
        <v>19</v>
      </c>
      <c r="AF43" s="13">
        <v>17</v>
      </c>
      <c r="AG43" s="13">
        <v>10</v>
      </c>
      <c r="AH43" s="14">
        <f t="shared" si="23"/>
        <v>0.25925925925925924</v>
      </c>
      <c r="AI43" s="13"/>
      <c r="AJ43" s="13">
        <v>13</v>
      </c>
      <c r="AK43" s="13">
        <v>24</v>
      </c>
      <c r="AL43" s="14">
        <f t="shared" si="24"/>
        <v>0.29729729729729731</v>
      </c>
      <c r="AM43" s="25"/>
      <c r="AN43" s="15">
        <f t="shared" si="25"/>
        <v>0.27827827827827828</v>
      </c>
      <c r="AO43" s="2"/>
    </row>
    <row r="44" spans="1:41" ht="17.25" x14ac:dyDescent="0.25">
      <c r="A44" s="22" t="s">
        <v>15</v>
      </c>
      <c r="B44" s="13" t="s">
        <v>22</v>
      </c>
      <c r="C44" s="13" t="s">
        <v>17</v>
      </c>
      <c r="D44" s="13">
        <v>25</v>
      </c>
      <c r="E44" s="13">
        <v>10</v>
      </c>
      <c r="F44" s="14">
        <f t="shared" si="17"/>
        <v>0.42857142857142855</v>
      </c>
      <c r="G44" s="13"/>
      <c r="H44" s="13">
        <v>15</v>
      </c>
      <c r="I44" s="13">
        <v>18</v>
      </c>
      <c r="J44" s="14">
        <f t="shared" si="18"/>
        <v>9.0909090909090912E-2</v>
      </c>
      <c r="K44" s="14"/>
      <c r="L44" s="15">
        <f t="shared" si="19"/>
        <v>0.25974025974025972</v>
      </c>
      <c r="M44" s="2"/>
      <c r="N44" s="2"/>
      <c r="O44" s="22" t="s">
        <v>15</v>
      </c>
      <c r="P44" s="13" t="s">
        <v>22</v>
      </c>
      <c r="Q44" s="13" t="s">
        <v>18</v>
      </c>
      <c r="R44" s="13">
        <v>14</v>
      </c>
      <c r="S44" s="13">
        <v>10</v>
      </c>
      <c r="T44" s="14">
        <f t="shared" si="20"/>
        <v>0.16666666666666666</v>
      </c>
      <c r="U44" s="13"/>
      <c r="V44" s="13">
        <v>16</v>
      </c>
      <c r="W44" s="13">
        <v>24</v>
      </c>
      <c r="X44" s="14">
        <f t="shared" si="21"/>
        <v>0.2</v>
      </c>
      <c r="Y44" s="25"/>
      <c r="Z44" s="15">
        <f t="shared" si="22"/>
        <v>0.18333333333333335</v>
      </c>
      <c r="AA44" s="13"/>
      <c r="AB44" s="13"/>
      <c r="AC44" s="22" t="s">
        <v>15</v>
      </c>
      <c r="AD44" s="13" t="s">
        <v>22</v>
      </c>
      <c r="AE44" s="13" t="s">
        <v>19</v>
      </c>
      <c r="AF44" s="13">
        <v>18</v>
      </c>
      <c r="AG44" s="13">
        <v>8</v>
      </c>
      <c r="AH44" s="14">
        <f t="shared" si="23"/>
        <v>0.38461538461538464</v>
      </c>
      <c r="AI44" s="13"/>
      <c r="AJ44" s="13">
        <v>5</v>
      </c>
      <c r="AK44" s="13">
        <v>17</v>
      </c>
      <c r="AL44" s="14">
        <f t="shared" si="24"/>
        <v>0.54545454545454541</v>
      </c>
      <c r="AM44" s="25"/>
      <c r="AN44" s="15">
        <f t="shared" si="25"/>
        <v>0.465034965034965</v>
      </c>
      <c r="AO44" s="2"/>
    </row>
    <row r="45" spans="1:41" ht="17.25" x14ac:dyDescent="0.25">
      <c r="A45" s="22" t="s">
        <v>15</v>
      </c>
      <c r="B45" s="13" t="s">
        <v>22</v>
      </c>
      <c r="C45" s="13" t="s">
        <v>17</v>
      </c>
      <c r="D45" s="13">
        <v>17</v>
      </c>
      <c r="E45" s="13">
        <v>7</v>
      </c>
      <c r="F45" s="14">
        <f t="shared" si="17"/>
        <v>0.41666666666666669</v>
      </c>
      <c r="G45" s="13"/>
      <c r="H45" s="13">
        <v>10</v>
      </c>
      <c r="I45" s="13">
        <v>32</v>
      </c>
      <c r="J45" s="14">
        <f t="shared" si="18"/>
        <v>0.52380952380952384</v>
      </c>
      <c r="K45" s="14"/>
      <c r="L45" s="15">
        <f t="shared" si="19"/>
        <v>0.47023809523809523</v>
      </c>
      <c r="M45" s="2"/>
      <c r="N45" s="2"/>
      <c r="O45" s="22" t="s">
        <v>15</v>
      </c>
      <c r="P45" s="13" t="s">
        <v>22</v>
      </c>
      <c r="Q45" s="13" t="s">
        <v>18</v>
      </c>
      <c r="R45" s="13">
        <v>27</v>
      </c>
      <c r="S45" s="13">
        <v>15</v>
      </c>
      <c r="T45" s="14">
        <f t="shared" si="20"/>
        <v>0.2857142857142857</v>
      </c>
      <c r="U45" s="13"/>
      <c r="V45" s="13">
        <v>48</v>
      </c>
      <c r="W45" s="13">
        <v>13</v>
      </c>
      <c r="X45" s="14">
        <f t="shared" si="21"/>
        <v>-0.57377049180327866</v>
      </c>
      <c r="Y45" s="25"/>
      <c r="Z45" s="15">
        <f t="shared" si="22"/>
        <v>-0.14402810304449648</v>
      </c>
      <c r="AA45" s="13"/>
      <c r="AB45" s="13"/>
      <c r="AC45" s="22" t="s">
        <v>15</v>
      </c>
      <c r="AD45" s="13" t="s">
        <v>22</v>
      </c>
      <c r="AE45" s="13" t="s">
        <v>19</v>
      </c>
      <c r="AF45" s="13">
        <v>24</v>
      </c>
      <c r="AG45" s="13">
        <v>12</v>
      </c>
      <c r="AH45" s="14">
        <f t="shared" si="23"/>
        <v>0.33333333333333331</v>
      </c>
      <c r="AI45" s="13"/>
      <c r="AJ45" s="13">
        <v>14</v>
      </c>
      <c r="AK45" s="13">
        <v>19</v>
      </c>
      <c r="AL45" s="14">
        <f t="shared" si="24"/>
        <v>0.15151515151515152</v>
      </c>
      <c r="AM45" s="25"/>
      <c r="AN45" s="15">
        <f t="shared" si="25"/>
        <v>0.24242424242424243</v>
      </c>
      <c r="AO45" s="2"/>
    </row>
    <row r="46" spans="1:41" ht="17.25" x14ac:dyDescent="0.25">
      <c r="A46" s="22" t="s">
        <v>15</v>
      </c>
      <c r="B46" s="13" t="s">
        <v>22</v>
      </c>
      <c r="C46" s="13" t="s">
        <v>17</v>
      </c>
      <c r="D46" s="13">
        <v>9</v>
      </c>
      <c r="E46" s="13">
        <v>19</v>
      </c>
      <c r="F46" s="14">
        <f t="shared" si="17"/>
        <v>-0.35714285714285715</v>
      </c>
      <c r="G46" s="13"/>
      <c r="H46" s="13">
        <v>21</v>
      </c>
      <c r="I46" s="13">
        <v>23</v>
      </c>
      <c r="J46" s="14">
        <f t="shared" si="18"/>
        <v>4.5454545454545456E-2</v>
      </c>
      <c r="K46" s="14"/>
      <c r="L46" s="15">
        <f t="shared" si="19"/>
        <v>-0.15584415584415584</v>
      </c>
      <c r="M46" s="2"/>
      <c r="N46" s="2"/>
      <c r="O46" s="22" t="s">
        <v>15</v>
      </c>
      <c r="P46" s="13" t="s">
        <v>22</v>
      </c>
      <c r="Q46" s="13" t="s">
        <v>18</v>
      </c>
      <c r="R46" s="13">
        <v>31</v>
      </c>
      <c r="S46" s="13">
        <v>12</v>
      </c>
      <c r="T46" s="14">
        <f t="shared" si="20"/>
        <v>0.44186046511627908</v>
      </c>
      <c r="U46" s="13"/>
      <c r="V46" s="13">
        <v>20</v>
      </c>
      <c r="W46" s="13">
        <v>19</v>
      </c>
      <c r="X46" s="14">
        <f t="shared" si="21"/>
        <v>-2.564102564102564E-2</v>
      </c>
      <c r="Y46" s="25"/>
      <c r="Z46" s="15">
        <f t="shared" si="22"/>
        <v>0.20810971973762671</v>
      </c>
      <c r="AA46" s="13"/>
      <c r="AB46" s="13"/>
      <c r="AC46" s="22" t="s">
        <v>15</v>
      </c>
      <c r="AD46" s="13" t="s">
        <v>22</v>
      </c>
      <c r="AE46" s="13" t="s">
        <v>19</v>
      </c>
      <c r="AF46" s="13">
        <v>36</v>
      </c>
      <c r="AG46" s="13">
        <v>6</v>
      </c>
      <c r="AH46" s="14">
        <f t="shared" si="23"/>
        <v>0.7142857142857143</v>
      </c>
      <c r="AI46" s="13"/>
      <c r="AJ46" s="13">
        <v>9</v>
      </c>
      <c r="AK46" s="13">
        <v>45</v>
      </c>
      <c r="AL46" s="14">
        <f t="shared" si="24"/>
        <v>0.66666666666666663</v>
      </c>
      <c r="AM46" s="25"/>
      <c r="AN46" s="15">
        <f t="shared" si="25"/>
        <v>0.69047619047619047</v>
      </c>
      <c r="AO46" s="2"/>
    </row>
    <row r="47" spans="1:41" ht="17.25" x14ac:dyDescent="0.25">
      <c r="A47" s="22" t="s">
        <v>15</v>
      </c>
      <c r="B47" s="13" t="s">
        <v>22</v>
      </c>
      <c r="C47" s="13" t="s">
        <v>17</v>
      </c>
      <c r="D47" s="13">
        <v>31</v>
      </c>
      <c r="E47" s="13">
        <v>17</v>
      </c>
      <c r="F47" s="14">
        <f t="shared" si="17"/>
        <v>0.29166666666666669</v>
      </c>
      <c r="G47" s="13"/>
      <c r="H47" s="13">
        <v>15</v>
      </c>
      <c r="I47" s="13">
        <v>15</v>
      </c>
      <c r="J47" s="14">
        <f t="shared" si="18"/>
        <v>0</v>
      </c>
      <c r="K47" s="14"/>
      <c r="L47" s="15">
        <f t="shared" si="19"/>
        <v>0.14583333333333334</v>
      </c>
      <c r="M47" s="2"/>
      <c r="N47" s="2"/>
      <c r="O47" s="22" t="s">
        <v>15</v>
      </c>
      <c r="P47" s="13" t="s">
        <v>22</v>
      </c>
      <c r="Q47" s="13" t="s">
        <v>18</v>
      </c>
      <c r="R47" s="13">
        <v>25</v>
      </c>
      <c r="S47" s="13">
        <v>5</v>
      </c>
      <c r="T47" s="14">
        <f t="shared" si="20"/>
        <v>0.66666666666666663</v>
      </c>
      <c r="U47" s="13"/>
      <c r="V47" s="13">
        <v>14</v>
      </c>
      <c r="W47" s="13">
        <v>14</v>
      </c>
      <c r="X47" s="14">
        <f t="shared" si="21"/>
        <v>0</v>
      </c>
      <c r="Y47" s="25"/>
      <c r="Z47" s="15">
        <f t="shared" si="22"/>
        <v>0.33333333333333331</v>
      </c>
      <c r="AA47" s="13"/>
      <c r="AB47" s="13"/>
      <c r="AC47" s="22" t="s">
        <v>15</v>
      </c>
      <c r="AD47" s="13" t="s">
        <v>22</v>
      </c>
      <c r="AE47" s="13" t="s">
        <v>19</v>
      </c>
      <c r="AF47" s="13">
        <v>19</v>
      </c>
      <c r="AG47" s="13">
        <v>7</v>
      </c>
      <c r="AH47" s="14">
        <f t="shared" si="23"/>
        <v>0.46153846153846156</v>
      </c>
      <c r="AI47" s="13"/>
      <c r="AJ47" s="13">
        <v>15</v>
      </c>
      <c r="AK47" s="13">
        <v>24</v>
      </c>
      <c r="AL47" s="14">
        <f t="shared" si="24"/>
        <v>0.23076923076923078</v>
      </c>
      <c r="AM47" s="25"/>
      <c r="AN47" s="15">
        <f t="shared" si="25"/>
        <v>0.34615384615384615</v>
      </c>
      <c r="AO47" s="2"/>
    </row>
    <row r="48" spans="1:41" ht="17.25" x14ac:dyDescent="0.25">
      <c r="A48" s="22" t="s">
        <v>15</v>
      </c>
      <c r="B48" s="13" t="s">
        <v>22</v>
      </c>
      <c r="C48" s="13" t="s">
        <v>17</v>
      </c>
      <c r="D48" s="13">
        <v>14</v>
      </c>
      <c r="E48" s="13">
        <v>7</v>
      </c>
      <c r="F48" s="14">
        <f t="shared" si="17"/>
        <v>0.33333333333333331</v>
      </c>
      <c r="G48" s="13"/>
      <c r="H48" s="13">
        <v>6</v>
      </c>
      <c r="I48" s="13">
        <v>22</v>
      </c>
      <c r="J48" s="14">
        <f t="shared" si="18"/>
        <v>0.5714285714285714</v>
      </c>
      <c r="K48" s="14"/>
      <c r="L48" s="15">
        <f t="shared" si="19"/>
        <v>0.45238095238095233</v>
      </c>
      <c r="M48" s="2"/>
      <c r="N48" s="2"/>
      <c r="O48" s="22" t="s">
        <v>15</v>
      </c>
      <c r="P48" s="13" t="s">
        <v>22</v>
      </c>
      <c r="Q48" s="13" t="s">
        <v>18</v>
      </c>
      <c r="R48" s="13">
        <v>32</v>
      </c>
      <c r="S48" s="13">
        <v>9</v>
      </c>
      <c r="T48" s="14">
        <f t="shared" si="20"/>
        <v>0.56097560975609762</v>
      </c>
      <c r="U48" s="13"/>
      <c r="V48" s="13">
        <v>24</v>
      </c>
      <c r="W48" s="13">
        <v>1</v>
      </c>
      <c r="X48" s="14">
        <f t="shared" si="21"/>
        <v>-0.92</v>
      </c>
      <c r="Y48" s="25"/>
      <c r="Z48" s="15">
        <f t="shared" si="22"/>
        <v>-0.17951219512195121</v>
      </c>
      <c r="AA48" s="13"/>
      <c r="AB48" s="13"/>
      <c r="AC48" s="22" t="s">
        <v>15</v>
      </c>
      <c r="AD48" s="13" t="s">
        <v>22</v>
      </c>
      <c r="AE48" s="13" t="s">
        <v>19</v>
      </c>
      <c r="AF48" s="13">
        <v>25</v>
      </c>
      <c r="AG48" s="13">
        <v>12</v>
      </c>
      <c r="AH48" s="14">
        <f t="shared" si="23"/>
        <v>0.35135135135135137</v>
      </c>
      <c r="AI48" s="13"/>
      <c r="AJ48" s="13">
        <v>25</v>
      </c>
      <c r="AK48" s="13">
        <v>10</v>
      </c>
      <c r="AL48" s="14">
        <f t="shared" si="24"/>
        <v>-0.42857142857142855</v>
      </c>
      <c r="AM48" s="25"/>
      <c r="AN48" s="15">
        <f t="shared" si="25"/>
        <v>-3.8610038610038588E-2</v>
      </c>
      <c r="AO48" s="2"/>
    </row>
    <row r="49" spans="1:41" ht="17.25" x14ac:dyDescent="0.25">
      <c r="A49" s="22" t="s">
        <v>15</v>
      </c>
      <c r="B49" s="13" t="s">
        <v>22</v>
      </c>
      <c r="C49" s="13" t="s">
        <v>17</v>
      </c>
      <c r="D49" s="13">
        <v>24</v>
      </c>
      <c r="E49" s="13">
        <v>6</v>
      </c>
      <c r="F49" s="14">
        <f t="shared" si="17"/>
        <v>0.6</v>
      </c>
      <c r="G49" s="13"/>
      <c r="H49" s="13">
        <v>13</v>
      </c>
      <c r="I49" s="13">
        <v>26</v>
      </c>
      <c r="J49" s="14">
        <f t="shared" si="18"/>
        <v>0.33333333333333331</v>
      </c>
      <c r="K49" s="14"/>
      <c r="L49" s="15">
        <f t="shared" si="19"/>
        <v>0.46666666666666667</v>
      </c>
      <c r="M49" s="2"/>
      <c r="N49" s="2"/>
      <c r="O49" s="22" t="s">
        <v>15</v>
      </c>
      <c r="P49" s="13" t="s">
        <v>22</v>
      </c>
      <c r="Q49" s="13" t="s">
        <v>18</v>
      </c>
      <c r="R49" s="13">
        <v>10</v>
      </c>
      <c r="S49" s="13">
        <v>29</v>
      </c>
      <c r="T49" s="14">
        <f t="shared" si="20"/>
        <v>-0.48717948717948717</v>
      </c>
      <c r="U49" s="13"/>
      <c r="V49" s="13">
        <v>9</v>
      </c>
      <c r="W49" s="13">
        <v>12</v>
      </c>
      <c r="X49" s="14">
        <f t="shared" si="21"/>
        <v>0.14285714285714285</v>
      </c>
      <c r="Y49" s="25"/>
      <c r="Z49" s="15">
        <f t="shared" si="22"/>
        <v>-0.17216117216117216</v>
      </c>
      <c r="AA49" s="13"/>
      <c r="AB49" s="13"/>
      <c r="AC49" s="22" t="s">
        <v>15</v>
      </c>
      <c r="AD49" s="13" t="s">
        <v>22</v>
      </c>
      <c r="AE49" s="13" t="s">
        <v>19</v>
      </c>
      <c r="AF49" s="13">
        <v>15</v>
      </c>
      <c r="AG49" s="13">
        <v>32</v>
      </c>
      <c r="AH49" s="14">
        <f t="shared" si="23"/>
        <v>-0.36170212765957449</v>
      </c>
      <c r="AI49" s="13"/>
      <c r="AJ49" s="13">
        <v>17</v>
      </c>
      <c r="AK49" s="13">
        <v>32</v>
      </c>
      <c r="AL49" s="14">
        <f t="shared" si="24"/>
        <v>0.30612244897959184</v>
      </c>
      <c r="AM49" s="25"/>
      <c r="AN49" s="15">
        <f t="shared" si="25"/>
        <v>-2.7789839339991323E-2</v>
      </c>
      <c r="AO49" s="2"/>
    </row>
    <row r="50" spans="1:41" ht="17.25" x14ac:dyDescent="0.25">
      <c r="A50" s="22" t="s">
        <v>15</v>
      </c>
      <c r="B50" s="13" t="s">
        <v>22</v>
      </c>
      <c r="C50" s="13" t="s">
        <v>17</v>
      </c>
      <c r="D50" s="13">
        <v>26</v>
      </c>
      <c r="E50" s="13">
        <v>12</v>
      </c>
      <c r="F50" s="14">
        <f t="shared" si="17"/>
        <v>0.36842105263157893</v>
      </c>
      <c r="G50" s="13"/>
      <c r="H50" s="13">
        <v>3</v>
      </c>
      <c r="I50" s="13">
        <v>27</v>
      </c>
      <c r="J50" s="14">
        <f t="shared" si="18"/>
        <v>0.8</v>
      </c>
      <c r="K50" s="14"/>
      <c r="L50" s="15">
        <f t="shared" si="19"/>
        <v>0.58421052631578951</v>
      </c>
      <c r="M50" s="2"/>
      <c r="N50" s="2"/>
      <c r="O50" s="22" t="s">
        <v>15</v>
      </c>
      <c r="P50" s="13" t="s">
        <v>22</v>
      </c>
      <c r="Q50" s="13" t="s">
        <v>18</v>
      </c>
      <c r="R50" s="13">
        <v>22</v>
      </c>
      <c r="S50" s="13">
        <v>20</v>
      </c>
      <c r="T50" s="14">
        <f t="shared" si="20"/>
        <v>4.7619047619047616E-2</v>
      </c>
      <c r="U50" s="13"/>
      <c r="V50" s="13">
        <v>7</v>
      </c>
      <c r="W50" s="13">
        <v>19</v>
      </c>
      <c r="X50" s="14">
        <f t="shared" si="21"/>
        <v>0.46153846153846156</v>
      </c>
      <c r="Y50" s="25"/>
      <c r="Z50" s="15">
        <f t="shared" si="22"/>
        <v>0.25457875457875456</v>
      </c>
      <c r="AA50" s="13"/>
      <c r="AB50" s="13"/>
      <c r="AC50" s="22" t="s">
        <v>15</v>
      </c>
      <c r="AD50" s="13" t="s">
        <v>22</v>
      </c>
      <c r="AE50" s="13" t="s">
        <v>19</v>
      </c>
      <c r="AF50" s="13">
        <v>25</v>
      </c>
      <c r="AG50" s="13">
        <v>5</v>
      </c>
      <c r="AH50" s="14">
        <f t="shared" si="23"/>
        <v>0.66666666666666663</v>
      </c>
      <c r="AI50" s="13"/>
      <c r="AJ50" s="13">
        <v>12</v>
      </c>
      <c r="AK50" s="13">
        <v>22</v>
      </c>
      <c r="AL50" s="14">
        <f t="shared" si="24"/>
        <v>0.29411764705882354</v>
      </c>
      <c r="AM50" s="25"/>
      <c r="AN50" s="15">
        <f t="shared" si="25"/>
        <v>0.48039215686274506</v>
      </c>
      <c r="AO50" s="2"/>
    </row>
    <row r="51" spans="1:41" ht="17.25" x14ac:dyDescent="0.25">
      <c r="A51" s="22" t="s">
        <v>15</v>
      </c>
      <c r="B51" s="13" t="s">
        <v>22</v>
      </c>
      <c r="C51" s="13" t="s">
        <v>17</v>
      </c>
      <c r="D51" s="13">
        <v>30</v>
      </c>
      <c r="E51" s="13">
        <v>15</v>
      </c>
      <c r="F51" s="14">
        <f t="shared" si="17"/>
        <v>0.33333333333333331</v>
      </c>
      <c r="G51" s="13"/>
      <c r="H51" s="13">
        <v>14</v>
      </c>
      <c r="I51" s="13">
        <v>27</v>
      </c>
      <c r="J51" s="14">
        <f t="shared" si="18"/>
        <v>0.31707317073170732</v>
      </c>
      <c r="K51" s="14"/>
      <c r="L51" s="15">
        <f t="shared" si="19"/>
        <v>0.32520325203252032</v>
      </c>
      <c r="M51" s="2"/>
      <c r="N51" s="2"/>
      <c r="O51" s="22" t="s">
        <v>15</v>
      </c>
      <c r="P51" s="13" t="s">
        <v>22</v>
      </c>
      <c r="Q51" s="13" t="s">
        <v>18</v>
      </c>
      <c r="R51" s="13">
        <v>15</v>
      </c>
      <c r="S51" s="13">
        <v>18</v>
      </c>
      <c r="T51" s="14">
        <f t="shared" si="20"/>
        <v>-9.0909090909090912E-2</v>
      </c>
      <c r="U51" s="13"/>
      <c r="V51" s="13">
        <v>12</v>
      </c>
      <c r="W51" s="13">
        <v>19</v>
      </c>
      <c r="X51" s="14">
        <f t="shared" si="21"/>
        <v>0.22580645161290322</v>
      </c>
      <c r="Y51" s="25"/>
      <c r="Z51" s="15">
        <f t="shared" si="22"/>
        <v>6.7448680351906154E-2</v>
      </c>
      <c r="AA51" s="13"/>
      <c r="AB51" s="13"/>
      <c r="AC51" s="22" t="s">
        <v>15</v>
      </c>
      <c r="AD51" s="13" t="s">
        <v>22</v>
      </c>
      <c r="AE51" s="13" t="s">
        <v>19</v>
      </c>
      <c r="AF51" s="13">
        <v>18</v>
      </c>
      <c r="AG51" s="13">
        <v>17</v>
      </c>
      <c r="AH51" s="14">
        <f t="shared" si="23"/>
        <v>2.8571428571428571E-2</v>
      </c>
      <c r="AI51" s="13"/>
      <c r="AJ51" s="13">
        <v>10</v>
      </c>
      <c r="AK51" s="13">
        <v>15</v>
      </c>
      <c r="AL51" s="14">
        <f t="shared" si="24"/>
        <v>0.2</v>
      </c>
      <c r="AM51" s="25"/>
      <c r="AN51" s="15">
        <f t="shared" si="25"/>
        <v>0.1142857142857143</v>
      </c>
      <c r="AO51" s="2"/>
    </row>
    <row r="52" spans="1:41" ht="17.25" x14ac:dyDescent="0.25">
      <c r="A52" s="22" t="s">
        <v>15</v>
      </c>
      <c r="B52" s="13" t="s">
        <v>22</v>
      </c>
      <c r="C52" s="13" t="s">
        <v>17</v>
      </c>
      <c r="D52" s="13">
        <v>28</v>
      </c>
      <c r="E52" s="13">
        <v>7</v>
      </c>
      <c r="F52" s="14">
        <f t="shared" si="17"/>
        <v>0.6</v>
      </c>
      <c r="G52" s="13"/>
      <c r="H52" s="13">
        <v>5</v>
      </c>
      <c r="I52" s="13">
        <v>25</v>
      </c>
      <c r="J52" s="14">
        <f t="shared" si="18"/>
        <v>0.66666666666666663</v>
      </c>
      <c r="K52" s="14"/>
      <c r="L52" s="15">
        <f t="shared" si="19"/>
        <v>0.6333333333333333</v>
      </c>
      <c r="M52" s="2"/>
      <c r="N52" s="2"/>
      <c r="O52" s="22" t="s">
        <v>15</v>
      </c>
      <c r="P52" s="13" t="s">
        <v>22</v>
      </c>
      <c r="Q52" s="13" t="s">
        <v>18</v>
      </c>
      <c r="R52" s="13">
        <v>10</v>
      </c>
      <c r="S52" s="13">
        <v>21</v>
      </c>
      <c r="T52" s="14">
        <f t="shared" si="20"/>
        <v>-0.35483870967741937</v>
      </c>
      <c r="U52" s="13"/>
      <c r="V52" s="13">
        <v>22</v>
      </c>
      <c r="W52" s="13">
        <v>20</v>
      </c>
      <c r="X52" s="14">
        <f t="shared" si="21"/>
        <v>-4.7619047619047616E-2</v>
      </c>
      <c r="Y52" s="25"/>
      <c r="Z52" s="15">
        <f t="shared" si="22"/>
        <v>-0.20122887864823349</v>
      </c>
      <c r="AA52" s="13"/>
      <c r="AB52" s="13"/>
      <c r="AC52" s="22" t="s">
        <v>15</v>
      </c>
      <c r="AD52" s="13" t="s">
        <v>22</v>
      </c>
      <c r="AE52" s="13" t="s">
        <v>19</v>
      </c>
      <c r="AF52" s="13">
        <v>12</v>
      </c>
      <c r="AG52" s="13">
        <v>24</v>
      </c>
      <c r="AH52" s="14">
        <f t="shared" si="23"/>
        <v>-0.33333333333333331</v>
      </c>
      <c r="AI52" s="13"/>
      <c r="AJ52" s="13">
        <v>5</v>
      </c>
      <c r="AK52" s="13">
        <v>11</v>
      </c>
      <c r="AL52" s="14">
        <f t="shared" si="24"/>
        <v>0.375</v>
      </c>
      <c r="AM52" s="25"/>
      <c r="AN52" s="15">
        <f t="shared" si="25"/>
        <v>2.0833333333333343E-2</v>
      </c>
      <c r="AO52" s="2"/>
    </row>
    <row r="53" spans="1:41" ht="17.25" x14ac:dyDescent="0.25">
      <c r="A53" s="22" t="s">
        <v>15</v>
      </c>
      <c r="B53" s="13" t="s">
        <v>22</v>
      </c>
      <c r="C53" s="13" t="s">
        <v>17</v>
      </c>
      <c r="D53" s="13">
        <v>13</v>
      </c>
      <c r="E53" s="13">
        <v>12</v>
      </c>
      <c r="F53" s="14">
        <f t="shared" si="17"/>
        <v>0.04</v>
      </c>
      <c r="G53" s="13"/>
      <c r="H53" s="13">
        <v>9</v>
      </c>
      <c r="I53" s="13">
        <v>22</v>
      </c>
      <c r="J53" s="14">
        <f t="shared" si="18"/>
        <v>0.41935483870967744</v>
      </c>
      <c r="K53" s="14"/>
      <c r="L53" s="15">
        <f t="shared" si="19"/>
        <v>0.22967741935483871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4"/>
      <c r="Z53" s="2"/>
      <c r="AA53" s="13"/>
      <c r="AB53" s="13"/>
      <c r="AC53" s="22" t="s">
        <v>15</v>
      </c>
      <c r="AD53" s="13" t="s">
        <v>22</v>
      </c>
      <c r="AE53" s="13" t="s">
        <v>19</v>
      </c>
      <c r="AF53" s="13">
        <v>24</v>
      </c>
      <c r="AG53" s="13">
        <v>6</v>
      </c>
      <c r="AH53" s="14">
        <f t="shared" si="23"/>
        <v>0.6</v>
      </c>
      <c r="AI53" s="13"/>
      <c r="AJ53" s="13">
        <v>14</v>
      </c>
      <c r="AK53" s="13">
        <v>20</v>
      </c>
      <c r="AL53" s="14">
        <f t="shared" si="24"/>
        <v>0.17647058823529413</v>
      </c>
      <c r="AM53" s="25"/>
      <c r="AN53" s="15">
        <f t="shared" si="25"/>
        <v>0.38823529411764707</v>
      </c>
      <c r="AO53" s="2"/>
    </row>
    <row r="54" spans="1:41" ht="17.25" x14ac:dyDescent="0.25">
      <c r="A54" s="22"/>
      <c r="B54" s="13"/>
      <c r="C54" s="13"/>
      <c r="D54" s="13"/>
      <c r="E54" s="13"/>
      <c r="F54" s="14"/>
      <c r="G54" s="13"/>
      <c r="H54" s="13"/>
      <c r="I54" s="13"/>
      <c r="J54" s="14"/>
      <c r="K54" s="14"/>
      <c r="L54" s="15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4"/>
      <c r="Z54" s="2"/>
      <c r="AA54" s="13"/>
      <c r="AB54" s="13"/>
      <c r="AC54" s="22" t="s">
        <v>15</v>
      </c>
      <c r="AD54" s="13" t="s">
        <v>22</v>
      </c>
      <c r="AE54" s="13" t="s">
        <v>19</v>
      </c>
      <c r="AF54" s="13">
        <v>23</v>
      </c>
      <c r="AG54" s="13">
        <v>12</v>
      </c>
      <c r="AH54" s="14">
        <f t="shared" si="23"/>
        <v>0.31428571428571428</v>
      </c>
      <c r="AI54" s="13"/>
      <c r="AJ54" s="13">
        <v>9</v>
      </c>
      <c r="AK54" s="13">
        <v>27</v>
      </c>
      <c r="AL54" s="14">
        <f t="shared" si="24"/>
        <v>0.5</v>
      </c>
      <c r="AM54" s="25"/>
      <c r="AN54" s="15">
        <f t="shared" si="25"/>
        <v>0.40714285714285714</v>
      </c>
      <c r="AO54" s="2"/>
    </row>
    <row r="55" spans="1:4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4"/>
      <c r="Z55" s="2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2"/>
    </row>
    <row r="56" spans="1:41" x14ac:dyDescent="0.25">
      <c r="A56" s="13"/>
      <c r="B56" s="13"/>
      <c r="C56" s="13"/>
      <c r="D56" s="7" t="s">
        <v>7</v>
      </c>
      <c r="E56" s="13"/>
      <c r="F56" s="13"/>
      <c r="G56" s="13"/>
      <c r="H56" s="13"/>
      <c r="I56" s="7" t="s">
        <v>7</v>
      </c>
      <c r="J56" s="13"/>
      <c r="K56" s="13"/>
      <c r="L56" s="13"/>
      <c r="M56" s="2"/>
      <c r="N56" s="2"/>
      <c r="O56" s="2"/>
      <c r="P56" s="2"/>
      <c r="Q56" s="2"/>
      <c r="R56" s="7" t="s">
        <v>7</v>
      </c>
      <c r="S56" s="2"/>
      <c r="T56" s="2"/>
      <c r="U56" s="2"/>
      <c r="V56" s="2"/>
      <c r="W56" s="7" t="s">
        <v>7</v>
      </c>
      <c r="X56" s="24"/>
      <c r="Y56" s="2"/>
      <c r="Z56" s="2"/>
      <c r="AA56" s="2"/>
      <c r="AB56" s="2"/>
      <c r="AC56" s="13"/>
      <c r="AD56" s="13"/>
      <c r="AE56" s="13"/>
      <c r="AF56" s="7" t="s">
        <v>7</v>
      </c>
      <c r="AG56" s="13"/>
      <c r="AH56" s="13"/>
      <c r="AI56" s="13"/>
      <c r="AJ56" s="13"/>
      <c r="AK56" s="7" t="s">
        <v>7</v>
      </c>
      <c r="AL56" s="9"/>
      <c r="AM56" s="13"/>
      <c r="AN56" s="13"/>
      <c r="AO56" s="2"/>
    </row>
    <row r="57" spans="1:41" x14ac:dyDescent="0.25">
      <c r="A57" s="13"/>
      <c r="B57" s="13"/>
      <c r="C57" s="13"/>
      <c r="D57" s="7" t="s">
        <v>8</v>
      </c>
      <c r="E57" s="13"/>
      <c r="F57" s="13"/>
      <c r="G57" s="13"/>
      <c r="H57" s="13"/>
      <c r="I57" s="7" t="s">
        <v>8</v>
      </c>
      <c r="J57" s="13"/>
      <c r="K57" s="13"/>
      <c r="L57" s="13"/>
      <c r="M57" s="2"/>
      <c r="N57" s="2"/>
      <c r="O57" s="2"/>
      <c r="P57" s="2"/>
      <c r="Q57" s="2"/>
      <c r="R57" s="7" t="s">
        <v>8</v>
      </c>
      <c r="S57" s="2"/>
      <c r="T57" s="2"/>
      <c r="U57" s="2"/>
      <c r="V57" s="2"/>
      <c r="W57" s="7" t="s">
        <v>8</v>
      </c>
      <c r="X57" s="24"/>
      <c r="Y57" s="2"/>
      <c r="Z57" s="2"/>
      <c r="AA57" s="2"/>
      <c r="AB57" s="2"/>
      <c r="AC57" s="13"/>
      <c r="AD57" s="13"/>
      <c r="AE57" s="13"/>
      <c r="AF57" s="7" t="s">
        <v>8</v>
      </c>
      <c r="AG57" s="13"/>
      <c r="AH57" s="13"/>
      <c r="AI57" s="13"/>
      <c r="AJ57" s="13"/>
      <c r="AK57" s="7" t="s">
        <v>8</v>
      </c>
      <c r="AL57" s="9"/>
      <c r="AM57" s="13"/>
      <c r="AN57" s="13"/>
      <c r="AO57" s="2"/>
    </row>
    <row r="58" spans="1:41" x14ac:dyDescent="0.25">
      <c r="A58" s="8" t="s">
        <v>9</v>
      </c>
      <c r="B58" s="8" t="s">
        <v>10</v>
      </c>
      <c r="C58" s="8" t="s">
        <v>2</v>
      </c>
      <c r="D58" s="9" t="s">
        <v>11</v>
      </c>
      <c r="E58" s="9" t="s">
        <v>12</v>
      </c>
      <c r="F58" s="8" t="s">
        <v>13</v>
      </c>
      <c r="G58" s="9"/>
      <c r="H58" s="9" t="s">
        <v>11</v>
      </c>
      <c r="I58" s="9" t="s">
        <v>12</v>
      </c>
      <c r="J58" s="8" t="s">
        <v>13</v>
      </c>
      <c r="K58" s="9"/>
      <c r="L58" s="9" t="s">
        <v>14</v>
      </c>
      <c r="M58" s="24"/>
      <c r="N58" s="24"/>
      <c r="O58" s="11" t="s">
        <v>9</v>
      </c>
      <c r="P58" s="11" t="s">
        <v>10</v>
      </c>
      <c r="Q58" s="8" t="s">
        <v>2</v>
      </c>
      <c r="R58" s="24" t="s">
        <v>11</v>
      </c>
      <c r="S58" s="24" t="s">
        <v>12</v>
      </c>
      <c r="T58" s="11" t="s">
        <v>13</v>
      </c>
      <c r="U58" s="24"/>
      <c r="V58" s="24" t="s">
        <v>11</v>
      </c>
      <c r="W58" s="24" t="s">
        <v>12</v>
      </c>
      <c r="X58" s="11" t="s">
        <v>13</v>
      </c>
      <c r="Y58" s="24"/>
      <c r="Z58" s="24" t="s">
        <v>14</v>
      </c>
      <c r="AA58" s="24"/>
      <c r="AB58" s="24"/>
      <c r="AC58" s="8" t="s">
        <v>9</v>
      </c>
      <c r="AD58" s="8" t="s">
        <v>10</v>
      </c>
      <c r="AE58" s="8" t="s">
        <v>2</v>
      </c>
      <c r="AF58" s="9" t="s">
        <v>11</v>
      </c>
      <c r="AG58" s="9" t="s">
        <v>12</v>
      </c>
      <c r="AH58" s="8" t="s">
        <v>13</v>
      </c>
      <c r="AI58" s="9"/>
      <c r="AJ58" s="9" t="s">
        <v>11</v>
      </c>
      <c r="AK58" s="9" t="s">
        <v>12</v>
      </c>
      <c r="AL58" s="8" t="s">
        <v>13</v>
      </c>
      <c r="AM58" s="9"/>
      <c r="AN58" s="9" t="s">
        <v>14</v>
      </c>
      <c r="AO58" s="24"/>
    </row>
    <row r="59" spans="1:41" ht="17.25" x14ac:dyDescent="0.25">
      <c r="A59" s="22" t="s">
        <v>20</v>
      </c>
      <c r="B59" s="13" t="s">
        <v>22</v>
      </c>
      <c r="C59" s="13" t="s">
        <v>17</v>
      </c>
      <c r="D59" s="13">
        <v>12</v>
      </c>
      <c r="E59" s="13">
        <v>18</v>
      </c>
      <c r="F59" s="14">
        <f t="shared" ref="F59:F71" si="26">(D59-E59)/(D59+E59)</f>
        <v>-0.2</v>
      </c>
      <c r="G59" s="13"/>
      <c r="H59" s="13">
        <v>12</v>
      </c>
      <c r="I59" s="13">
        <v>12</v>
      </c>
      <c r="J59" s="14">
        <f t="shared" ref="J59:J71" si="27">(I59-H59)/(I59+H59)</f>
        <v>0</v>
      </c>
      <c r="K59" s="13"/>
      <c r="L59" s="15">
        <f t="shared" ref="L59:L71" si="28">(F59+J59)/2</f>
        <v>-0.1</v>
      </c>
      <c r="M59" s="2"/>
      <c r="N59" s="2"/>
      <c r="O59" s="23" t="s">
        <v>20</v>
      </c>
      <c r="P59" s="2" t="s">
        <v>22</v>
      </c>
      <c r="Q59" s="2" t="s">
        <v>18</v>
      </c>
      <c r="R59" s="2">
        <v>32</v>
      </c>
      <c r="S59" s="2">
        <v>11</v>
      </c>
      <c r="T59" s="26">
        <f t="shared" ref="T59:T75" si="29">(R59-S59)/(R59+S59)</f>
        <v>0.48837209302325579</v>
      </c>
      <c r="U59" s="2"/>
      <c r="V59" s="2">
        <v>17</v>
      </c>
      <c r="W59" s="2">
        <v>38</v>
      </c>
      <c r="X59" s="26">
        <f t="shared" ref="X59:X75" si="30">(W59-V59)/(W59+V59)</f>
        <v>0.38181818181818183</v>
      </c>
      <c r="Y59" s="27"/>
      <c r="Z59" s="28">
        <v>0.43509513742071881</v>
      </c>
      <c r="AA59" s="2"/>
      <c r="AB59" s="2"/>
      <c r="AC59" s="22" t="s">
        <v>20</v>
      </c>
      <c r="AD59" s="13" t="s">
        <v>22</v>
      </c>
      <c r="AE59" s="13" t="s">
        <v>19</v>
      </c>
      <c r="AF59" s="13">
        <v>4</v>
      </c>
      <c r="AG59" s="13">
        <v>5</v>
      </c>
      <c r="AH59" s="14">
        <f t="shared" ref="AH59:AH72" si="31">(AF59-AG59)/(AF59+AG59)</f>
        <v>-0.1111111111111111</v>
      </c>
      <c r="AI59" s="13"/>
      <c r="AJ59" s="13">
        <v>4</v>
      </c>
      <c r="AK59" s="13">
        <v>7</v>
      </c>
      <c r="AL59" s="14">
        <f t="shared" ref="AL59:AL72" si="32">(AK59-AJ59)/(AK59+AJ59)</f>
        <v>0.27272727272727271</v>
      </c>
      <c r="AM59" s="25"/>
      <c r="AN59" s="15">
        <f t="shared" ref="AN59:AN72" si="33">(AH59+AL59)/2</f>
        <v>8.0808080808080801E-2</v>
      </c>
      <c r="AO59" s="2"/>
    </row>
    <row r="60" spans="1:41" ht="17.25" x14ac:dyDescent="0.25">
      <c r="A60" s="22" t="s">
        <v>20</v>
      </c>
      <c r="B60" s="13" t="s">
        <v>22</v>
      </c>
      <c r="C60" s="13" t="s">
        <v>17</v>
      </c>
      <c r="D60" s="13">
        <v>18</v>
      </c>
      <c r="E60" s="13">
        <v>19</v>
      </c>
      <c r="F60" s="14">
        <f t="shared" si="26"/>
        <v>-2.7027027027027029E-2</v>
      </c>
      <c r="G60" s="13"/>
      <c r="H60" s="13">
        <v>10</v>
      </c>
      <c r="I60" s="13">
        <v>20</v>
      </c>
      <c r="J60" s="14">
        <f t="shared" si="27"/>
        <v>0.33333333333333331</v>
      </c>
      <c r="K60" s="13"/>
      <c r="L60" s="15">
        <f t="shared" si="28"/>
        <v>0.15315315315315314</v>
      </c>
      <c r="M60" s="2"/>
      <c r="N60" s="2"/>
      <c r="O60" s="23" t="s">
        <v>20</v>
      </c>
      <c r="P60" s="2" t="s">
        <v>22</v>
      </c>
      <c r="Q60" s="2" t="s">
        <v>18</v>
      </c>
      <c r="R60" s="2">
        <v>3</v>
      </c>
      <c r="S60" s="2">
        <v>30</v>
      </c>
      <c r="T60" s="26">
        <f t="shared" si="29"/>
        <v>-0.81818181818181823</v>
      </c>
      <c r="U60" s="2"/>
      <c r="V60" s="2">
        <v>10</v>
      </c>
      <c r="W60" s="2">
        <v>30</v>
      </c>
      <c r="X60" s="26">
        <f t="shared" si="30"/>
        <v>0.5</v>
      </c>
      <c r="Y60" s="27"/>
      <c r="Z60" s="28">
        <v>-0.15909090909090912</v>
      </c>
      <c r="AA60" s="2"/>
      <c r="AB60" s="2"/>
      <c r="AC60" s="22" t="s">
        <v>20</v>
      </c>
      <c r="AD60" s="13" t="s">
        <v>22</v>
      </c>
      <c r="AE60" s="13" t="s">
        <v>19</v>
      </c>
      <c r="AF60" s="13">
        <v>12</v>
      </c>
      <c r="AG60" s="13">
        <v>16</v>
      </c>
      <c r="AH60" s="14">
        <f t="shared" si="31"/>
        <v>-0.14285714285714285</v>
      </c>
      <c r="AI60" s="13"/>
      <c r="AJ60" s="13">
        <v>11</v>
      </c>
      <c r="AK60" s="13">
        <v>50</v>
      </c>
      <c r="AL60" s="14">
        <f t="shared" si="32"/>
        <v>0.63934426229508201</v>
      </c>
      <c r="AM60" s="25"/>
      <c r="AN60" s="15">
        <f t="shared" si="33"/>
        <v>0.24824355971896958</v>
      </c>
      <c r="AO60" s="2"/>
    </row>
    <row r="61" spans="1:41" ht="17.25" x14ac:dyDescent="0.25">
      <c r="A61" s="22" t="s">
        <v>20</v>
      </c>
      <c r="B61" s="13" t="s">
        <v>22</v>
      </c>
      <c r="C61" s="13" t="s">
        <v>17</v>
      </c>
      <c r="D61" s="13">
        <v>2</v>
      </c>
      <c r="E61" s="13">
        <v>10</v>
      </c>
      <c r="F61" s="14">
        <f t="shared" si="26"/>
        <v>-0.66666666666666663</v>
      </c>
      <c r="G61" s="13"/>
      <c r="H61" s="13">
        <v>13</v>
      </c>
      <c r="I61" s="13">
        <v>25</v>
      </c>
      <c r="J61" s="14">
        <f t="shared" si="27"/>
        <v>0.31578947368421051</v>
      </c>
      <c r="K61" s="13"/>
      <c r="L61" s="15">
        <f t="shared" si="28"/>
        <v>-0.17543859649122806</v>
      </c>
      <c r="M61" s="2"/>
      <c r="N61" s="2"/>
      <c r="O61" s="23" t="s">
        <v>20</v>
      </c>
      <c r="P61" s="2" t="s">
        <v>22</v>
      </c>
      <c r="Q61" s="2" t="s">
        <v>18</v>
      </c>
      <c r="R61" s="2">
        <v>12</v>
      </c>
      <c r="S61" s="2">
        <v>36</v>
      </c>
      <c r="T61" s="26">
        <f t="shared" si="29"/>
        <v>-0.5</v>
      </c>
      <c r="U61" s="2"/>
      <c r="V61" s="2">
        <v>21</v>
      </c>
      <c r="W61" s="2">
        <v>42</v>
      </c>
      <c r="X61" s="26">
        <f t="shared" si="30"/>
        <v>0.33333333333333331</v>
      </c>
      <c r="Y61" s="27"/>
      <c r="Z61" s="28">
        <v>-8.3333333333333343E-2</v>
      </c>
      <c r="AA61" s="2"/>
      <c r="AB61" s="2"/>
      <c r="AC61" s="22" t="s">
        <v>20</v>
      </c>
      <c r="AD61" s="13" t="s">
        <v>22</v>
      </c>
      <c r="AE61" s="13" t="s">
        <v>19</v>
      </c>
      <c r="AF61" s="13">
        <v>51</v>
      </c>
      <c r="AG61" s="13">
        <v>10</v>
      </c>
      <c r="AH61" s="14">
        <f t="shared" si="31"/>
        <v>0.67213114754098358</v>
      </c>
      <c r="AI61" s="13"/>
      <c r="AJ61" s="13">
        <v>5</v>
      </c>
      <c r="AK61" s="13">
        <v>25</v>
      </c>
      <c r="AL61" s="14">
        <f t="shared" si="32"/>
        <v>0.66666666666666663</v>
      </c>
      <c r="AM61" s="25"/>
      <c r="AN61" s="15">
        <f t="shared" si="33"/>
        <v>0.6693989071038251</v>
      </c>
      <c r="AO61" s="2"/>
    </row>
    <row r="62" spans="1:41" ht="17.25" x14ac:dyDescent="0.25">
      <c r="A62" s="22" t="s">
        <v>20</v>
      </c>
      <c r="B62" s="13" t="s">
        <v>22</v>
      </c>
      <c r="C62" s="13" t="s">
        <v>17</v>
      </c>
      <c r="D62" s="13">
        <v>19</v>
      </c>
      <c r="E62" s="13">
        <v>17</v>
      </c>
      <c r="F62" s="14">
        <f t="shared" si="26"/>
        <v>5.5555555555555552E-2</v>
      </c>
      <c r="G62" s="13"/>
      <c r="H62" s="13">
        <v>5</v>
      </c>
      <c r="I62" s="13">
        <v>21</v>
      </c>
      <c r="J62" s="14">
        <f t="shared" si="27"/>
        <v>0.61538461538461542</v>
      </c>
      <c r="K62" s="13"/>
      <c r="L62" s="15">
        <f t="shared" si="28"/>
        <v>0.3354700854700855</v>
      </c>
      <c r="M62" s="2"/>
      <c r="N62" s="2"/>
      <c r="O62" s="23" t="s">
        <v>20</v>
      </c>
      <c r="P62" s="2" t="s">
        <v>22</v>
      </c>
      <c r="Q62" s="2" t="s">
        <v>18</v>
      </c>
      <c r="R62" s="2">
        <v>12</v>
      </c>
      <c r="S62" s="2">
        <v>21</v>
      </c>
      <c r="T62" s="26">
        <f t="shared" si="29"/>
        <v>-0.27272727272727271</v>
      </c>
      <c r="U62" s="2"/>
      <c r="V62" s="2">
        <v>7</v>
      </c>
      <c r="W62" s="2">
        <v>21</v>
      </c>
      <c r="X62" s="26">
        <f t="shared" si="30"/>
        <v>0.5</v>
      </c>
      <c r="Y62" s="27"/>
      <c r="Z62" s="28">
        <v>0.11363636363636365</v>
      </c>
      <c r="AA62" s="2"/>
      <c r="AB62" s="2"/>
      <c r="AC62" s="22" t="s">
        <v>20</v>
      </c>
      <c r="AD62" s="13" t="s">
        <v>22</v>
      </c>
      <c r="AE62" s="13" t="s">
        <v>19</v>
      </c>
      <c r="AF62" s="13">
        <v>24</v>
      </c>
      <c r="AG62" s="13">
        <v>13</v>
      </c>
      <c r="AH62" s="14">
        <f t="shared" si="31"/>
        <v>0.29729729729729731</v>
      </c>
      <c r="AI62" s="13"/>
      <c r="AJ62" s="13">
        <v>17</v>
      </c>
      <c r="AK62" s="13">
        <v>16</v>
      </c>
      <c r="AL62" s="14">
        <f t="shared" si="32"/>
        <v>-3.0303030303030304E-2</v>
      </c>
      <c r="AM62" s="25"/>
      <c r="AN62" s="15">
        <f t="shared" si="33"/>
        <v>0.13349713349713349</v>
      </c>
      <c r="AO62" s="2"/>
    </row>
    <row r="63" spans="1:41" ht="17.25" x14ac:dyDescent="0.25">
      <c r="A63" s="22" t="s">
        <v>20</v>
      </c>
      <c r="B63" s="13" t="s">
        <v>22</v>
      </c>
      <c r="C63" s="13" t="s">
        <v>17</v>
      </c>
      <c r="D63" s="13">
        <v>16</v>
      </c>
      <c r="E63" s="13">
        <v>8</v>
      </c>
      <c r="F63" s="14">
        <f t="shared" si="26"/>
        <v>0.33333333333333331</v>
      </c>
      <c r="G63" s="13"/>
      <c r="H63" s="13">
        <v>13</v>
      </c>
      <c r="I63" s="13">
        <v>13</v>
      </c>
      <c r="J63" s="14">
        <f t="shared" si="27"/>
        <v>0</v>
      </c>
      <c r="K63" s="13"/>
      <c r="L63" s="15">
        <f t="shared" si="28"/>
        <v>0.16666666666666666</v>
      </c>
      <c r="M63" s="2"/>
      <c r="N63" s="2"/>
      <c r="O63" s="23" t="s">
        <v>20</v>
      </c>
      <c r="P63" s="2" t="s">
        <v>22</v>
      </c>
      <c r="Q63" s="2" t="s">
        <v>18</v>
      </c>
      <c r="R63" s="2">
        <v>11</v>
      </c>
      <c r="S63" s="2">
        <v>14</v>
      </c>
      <c r="T63" s="26">
        <f t="shared" si="29"/>
        <v>-0.12</v>
      </c>
      <c r="U63" s="2"/>
      <c r="V63" s="2">
        <v>12</v>
      </c>
      <c r="W63" s="2">
        <v>18</v>
      </c>
      <c r="X63" s="26">
        <f t="shared" si="30"/>
        <v>0.2</v>
      </c>
      <c r="Y63" s="27"/>
      <c r="Z63" s="28">
        <v>4.0000000000000008E-2</v>
      </c>
      <c r="AA63" s="2"/>
      <c r="AB63" s="2"/>
      <c r="AC63" s="22" t="s">
        <v>20</v>
      </c>
      <c r="AD63" s="13" t="s">
        <v>22</v>
      </c>
      <c r="AE63" s="13" t="s">
        <v>19</v>
      </c>
      <c r="AF63" s="13">
        <v>33</v>
      </c>
      <c r="AG63" s="13">
        <v>11</v>
      </c>
      <c r="AH63" s="14">
        <f t="shared" si="31"/>
        <v>0.5</v>
      </c>
      <c r="AI63" s="13"/>
      <c r="AJ63" s="13">
        <v>27</v>
      </c>
      <c r="AK63" s="13">
        <v>18</v>
      </c>
      <c r="AL63" s="14">
        <f t="shared" si="32"/>
        <v>-0.2</v>
      </c>
      <c r="AM63" s="25"/>
      <c r="AN63" s="15">
        <f t="shared" si="33"/>
        <v>0.15</v>
      </c>
      <c r="AO63" s="2"/>
    </row>
    <row r="64" spans="1:41" ht="17.25" x14ac:dyDescent="0.25">
      <c r="A64" s="22" t="s">
        <v>20</v>
      </c>
      <c r="B64" s="13" t="s">
        <v>22</v>
      </c>
      <c r="C64" s="13" t="s">
        <v>17</v>
      </c>
      <c r="D64" s="13">
        <v>21</v>
      </c>
      <c r="E64" s="13">
        <v>13</v>
      </c>
      <c r="F64" s="14">
        <f t="shared" si="26"/>
        <v>0.23529411764705882</v>
      </c>
      <c r="G64" s="13"/>
      <c r="H64" s="13">
        <v>7</v>
      </c>
      <c r="I64" s="13">
        <v>31</v>
      </c>
      <c r="J64" s="14">
        <f t="shared" si="27"/>
        <v>0.63157894736842102</v>
      </c>
      <c r="K64" s="13"/>
      <c r="L64" s="15">
        <f t="shared" si="28"/>
        <v>0.43343653250773995</v>
      </c>
      <c r="M64" s="2"/>
      <c r="N64" s="2"/>
      <c r="O64" s="23" t="s">
        <v>20</v>
      </c>
      <c r="P64" s="2" t="s">
        <v>22</v>
      </c>
      <c r="Q64" s="2" t="s">
        <v>18</v>
      </c>
      <c r="R64" s="2">
        <v>9</v>
      </c>
      <c r="S64" s="2">
        <v>14</v>
      </c>
      <c r="T64" s="26">
        <f t="shared" si="29"/>
        <v>-0.21739130434782608</v>
      </c>
      <c r="U64" s="2"/>
      <c r="V64" s="2">
        <v>2</v>
      </c>
      <c r="W64" s="2">
        <v>20</v>
      </c>
      <c r="X64" s="26">
        <f t="shared" si="30"/>
        <v>0.81818181818181823</v>
      </c>
      <c r="Y64" s="27"/>
      <c r="Z64" s="28">
        <v>0.30039525691699609</v>
      </c>
      <c r="AA64" s="2"/>
      <c r="AB64" s="2"/>
      <c r="AC64" s="22" t="s">
        <v>20</v>
      </c>
      <c r="AD64" s="13" t="s">
        <v>22</v>
      </c>
      <c r="AE64" s="13" t="s">
        <v>19</v>
      </c>
      <c r="AF64" s="13">
        <v>21</v>
      </c>
      <c r="AG64" s="13">
        <v>14</v>
      </c>
      <c r="AH64" s="14">
        <f t="shared" si="31"/>
        <v>0.2</v>
      </c>
      <c r="AI64" s="13"/>
      <c r="AJ64" s="13">
        <v>15</v>
      </c>
      <c r="AK64" s="13">
        <v>12</v>
      </c>
      <c r="AL64" s="14">
        <f t="shared" si="32"/>
        <v>-0.1111111111111111</v>
      </c>
      <c r="AM64" s="25"/>
      <c r="AN64" s="15">
        <f t="shared" si="33"/>
        <v>4.4444444444444453E-2</v>
      </c>
      <c r="AO64" s="2"/>
    </row>
    <row r="65" spans="1:50" ht="17.25" x14ac:dyDescent="0.25">
      <c r="A65" s="22" t="s">
        <v>20</v>
      </c>
      <c r="B65" s="13" t="s">
        <v>22</v>
      </c>
      <c r="C65" s="13" t="s">
        <v>17</v>
      </c>
      <c r="D65" s="13">
        <v>24</v>
      </c>
      <c r="E65" s="13">
        <v>15</v>
      </c>
      <c r="F65" s="14">
        <f t="shared" si="26"/>
        <v>0.23076923076923078</v>
      </c>
      <c r="G65" s="13"/>
      <c r="H65" s="13">
        <v>19</v>
      </c>
      <c r="I65" s="13">
        <v>23</v>
      </c>
      <c r="J65" s="14">
        <f t="shared" si="27"/>
        <v>9.5238095238095233E-2</v>
      </c>
      <c r="K65" s="13"/>
      <c r="L65" s="15">
        <f t="shared" si="28"/>
        <v>0.16300366300366301</v>
      </c>
      <c r="M65" s="2"/>
      <c r="N65" s="2"/>
      <c r="O65" s="23" t="s">
        <v>20</v>
      </c>
      <c r="P65" s="2" t="s">
        <v>22</v>
      </c>
      <c r="Q65" s="2" t="s">
        <v>18</v>
      </c>
      <c r="R65" s="2">
        <v>8</v>
      </c>
      <c r="S65" s="2">
        <v>40</v>
      </c>
      <c r="T65" s="26">
        <f t="shared" si="29"/>
        <v>-0.66666666666666663</v>
      </c>
      <c r="U65" s="2"/>
      <c r="V65" s="2">
        <v>3</v>
      </c>
      <c r="W65" s="2">
        <v>31</v>
      </c>
      <c r="X65" s="26">
        <f t="shared" si="30"/>
        <v>0.82352941176470584</v>
      </c>
      <c r="Y65" s="27"/>
      <c r="Z65" s="28">
        <v>7.8431372549019607E-2</v>
      </c>
      <c r="AA65" s="2"/>
      <c r="AB65" s="2"/>
      <c r="AC65" s="22" t="s">
        <v>20</v>
      </c>
      <c r="AD65" s="13" t="s">
        <v>22</v>
      </c>
      <c r="AE65" s="13" t="s">
        <v>19</v>
      </c>
      <c r="AF65" s="13">
        <v>5</v>
      </c>
      <c r="AG65" s="13">
        <v>25</v>
      </c>
      <c r="AH65" s="14">
        <f t="shared" si="31"/>
        <v>-0.66666666666666663</v>
      </c>
      <c r="AI65" s="13"/>
      <c r="AJ65" s="13">
        <v>14</v>
      </c>
      <c r="AK65" s="13">
        <v>29</v>
      </c>
      <c r="AL65" s="14">
        <f t="shared" si="32"/>
        <v>0.34883720930232559</v>
      </c>
      <c r="AM65" s="25"/>
      <c r="AN65" s="15">
        <f t="shared" si="33"/>
        <v>-0.15891472868217052</v>
      </c>
      <c r="AO65" s="2"/>
    </row>
    <row r="66" spans="1:50" ht="17.25" x14ac:dyDescent="0.25">
      <c r="A66" s="22" t="s">
        <v>20</v>
      </c>
      <c r="B66" s="13" t="s">
        <v>22</v>
      </c>
      <c r="C66" s="13" t="s">
        <v>17</v>
      </c>
      <c r="D66" s="13">
        <v>37</v>
      </c>
      <c r="E66" s="13">
        <v>3</v>
      </c>
      <c r="F66" s="14">
        <f t="shared" si="26"/>
        <v>0.85</v>
      </c>
      <c r="G66" s="13"/>
      <c r="H66" s="13">
        <v>7</v>
      </c>
      <c r="I66" s="13">
        <v>35</v>
      </c>
      <c r="J66" s="14">
        <f t="shared" si="27"/>
        <v>0.66666666666666663</v>
      </c>
      <c r="K66" s="13"/>
      <c r="L66" s="15">
        <f t="shared" si="28"/>
        <v>0.7583333333333333</v>
      </c>
      <c r="M66" s="2"/>
      <c r="N66" s="2"/>
      <c r="O66" s="23" t="s">
        <v>20</v>
      </c>
      <c r="P66" s="2" t="s">
        <v>22</v>
      </c>
      <c r="Q66" s="2" t="s">
        <v>18</v>
      </c>
      <c r="R66" s="2">
        <v>4</v>
      </c>
      <c r="S66" s="2">
        <v>35</v>
      </c>
      <c r="T66" s="26">
        <f t="shared" si="29"/>
        <v>-0.79487179487179482</v>
      </c>
      <c r="U66" s="2"/>
      <c r="V66" s="2">
        <v>3</v>
      </c>
      <c r="W66" s="2">
        <v>41</v>
      </c>
      <c r="X66" s="26">
        <f t="shared" si="30"/>
        <v>0.86363636363636365</v>
      </c>
      <c r="Y66" s="27"/>
      <c r="Z66" s="28">
        <v>3.4382284382284412E-2</v>
      </c>
      <c r="AA66" s="2"/>
      <c r="AB66" s="2"/>
      <c r="AC66" s="22" t="s">
        <v>20</v>
      </c>
      <c r="AD66" s="13" t="s">
        <v>22</v>
      </c>
      <c r="AE66" s="13" t="s">
        <v>19</v>
      </c>
      <c r="AF66" s="13">
        <v>21</v>
      </c>
      <c r="AG66" s="13">
        <v>19</v>
      </c>
      <c r="AH66" s="14">
        <f t="shared" si="31"/>
        <v>0.05</v>
      </c>
      <c r="AI66" s="13"/>
      <c r="AJ66" s="13">
        <v>10</v>
      </c>
      <c r="AK66" s="13">
        <v>20</v>
      </c>
      <c r="AL66" s="14">
        <f t="shared" si="32"/>
        <v>0.33333333333333331</v>
      </c>
      <c r="AM66" s="25"/>
      <c r="AN66" s="15">
        <f t="shared" si="33"/>
        <v>0.19166666666666665</v>
      </c>
      <c r="AO66" s="2"/>
    </row>
    <row r="67" spans="1:50" ht="17.25" x14ac:dyDescent="0.25">
      <c r="A67" s="22" t="s">
        <v>20</v>
      </c>
      <c r="B67" s="13" t="s">
        <v>22</v>
      </c>
      <c r="C67" s="13" t="s">
        <v>17</v>
      </c>
      <c r="D67" s="13">
        <v>21</v>
      </c>
      <c r="E67" s="13">
        <v>9</v>
      </c>
      <c r="F67" s="14">
        <f t="shared" si="26"/>
        <v>0.4</v>
      </c>
      <c r="G67" s="13"/>
      <c r="H67" s="13">
        <v>10</v>
      </c>
      <c r="I67" s="13">
        <v>22</v>
      </c>
      <c r="J67" s="14">
        <f t="shared" si="27"/>
        <v>0.375</v>
      </c>
      <c r="K67" s="13"/>
      <c r="L67" s="15">
        <f t="shared" si="28"/>
        <v>0.38750000000000001</v>
      </c>
      <c r="M67" s="2"/>
      <c r="N67" s="2"/>
      <c r="O67" s="23" t="s">
        <v>20</v>
      </c>
      <c r="P67" s="2" t="s">
        <v>22</v>
      </c>
      <c r="Q67" s="2" t="s">
        <v>18</v>
      </c>
      <c r="R67" s="2">
        <v>11</v>
      </c>
      <c r="S67" s="2">
        <v>18</v>
      </c>
      <c r="T67" s="26">
        <f t="shared" si="29"/>
        <v>-0.2413793103448276</v>
      </c>
      <c r="U67" s="2"/>
      <c r="V67" s="2">
        <v>5</v>
      </c>
      <c r="W67" s="2">
        <v>40</v>
      </c>
      <c r="X67" s="26">
        <f t="shared" si="30"/>
        <v>0.77777777777777779</v>
      </c>
      <c r="Y67" s="27"/>
      <c r="Z67" s="28">
        <v>0.26819923371647508</v>
      </c>
      <c r="AA67" s="2"/>
      <c r="AB67" s="2"/>
      <c r="AC67" s="22" t="s">
        <v>20</v>
      </c>
      <c r="AD67" s="13" t="s">
        <v>22</v>
      </c>
      <c r="AE67" s="13" t="s">
        <v>19</v>
      </c>
      <c r="AF67" s="13">
        <v>48</v>
      </c>
      <c r="AG67" s="13">
        <v>12</v>
      </c>
      <c r="AH67" s="14">
        <f t="shared" si="31"/>
        <v>0.6</v>
      </c>
      <c r="AI67" s="13"/>
      <c r="AJ67" s="13">
        <v>4</v>
      </c>
      <c r="AK67" s="13">
        <v>32</v>
      </c>
      <c r="AL67" s="14">
        <f t="shared" si="32"/>
        <v>0.77777777777777779</v>
      </c>
      <c r="AM67" s="25"/>
      <c r="AN67" s="15">
        <f t="shared" si="33"/>
        <v>0.68888888888888888</v>
      </c>
      <c r="AO67" s="2"/>
    </row>
    <row r="68" spans="1:50" ht="17.25" x14ac:dyDescent="0.25">
      <c r="A68" s="22" t="s">
        <v>20</v>
      </c>
      <c r="B68" s="13" t="s">
        <v>22</v>
      </c>
      <c r="C68" s="13" t="s">
        <v>17</v>
      </c>
      <c r="D68" s="13">
        <v>37</v>
      </c>
      <c r="E68" s="13">
        <v>16</v>
      </c>
      <c r="F68" s="14">
        <f t="shared" si="26"/>
        <v>0.39622641509433965</v>
      </c>
      <c r="G68" s="13"/>
      <c r="H68" s="13">
        <v>11</v>
      </c>
      <c r="I68" s="13">
        <v>37</v>
      </c>
      <c r="J68" s="14">
        <f t="shared" si="27"/>
        <v>0.54166666666666663</v>
      </c>
      <c r="K68" s="13"/>
      <c r="L68" s="15">
        <f t="shared" si="28"/>
        <v>0.46894654088050314</v>
      </c>
      <c r="M68" s="2"/>
      <c r="N68" s="2"/>
      <c r="O68" s="23" t="s">
        <v>20</v>
      </c>
      <c r="P68" s="2" t="s">
        <v>22</v>
      </c>
      <c r="Q68" s="2" t="s">
        <v>18</v>
      </c>
      <c r="R68" s="2">
        <v>38</v>
      </c>
      <c r="S68" s="2">
        <v>10</v>
      </c>
      <c r="T68" s="26">
        <f t="shared" si="29"/>
        <v>0.58333333333333337</v>
      </c>
      <c r="U68" s="2"/>
      <c r="V68" s="2">
        <v>25</v>
      </c>
      <c r="W68" s="2">
        <v>35</v>
      </c>
      <c r="X68" s="26">
        <f t="shared" si="30"/>
        <v>0.16666666666666666</v>
      </c>
      <c r="Y68" s="27"/>
      <c r="Z68" s="28">
        <v>0.375</v>
      </c>
      <c r="AA68" s="2"/>
      <c r="AB68" s="2"/>
      <c r="AC68" s="22" t="s">
        <v>20</v>
      </c>
      <c r="AD68" s="13" t="s">
        <v>22</v>
      </c>
      <c r="AE68" s="13" t="s">
        <v>19</v>
      </c>
      <c r="AF68" s="13">
        <v>30</v>
      </c>
      <c r="AG68" s="13">
        <v>10</v>
      </c>
      <c r="AH68" s="14">
        <f t="shared" si="31"/>
        <v>0.5</v>
      </c>
      <c r="AI68" s="13"/>
      <c r="AJ68" s="13">
        <v>5</v>
      </c>
      <c r="AK68" s="13">
        <v>27</v>
      </c>
      <c r="AL68" s="14">
        <f t="shared" si="32"/>
        <v>0.6875</v>
      </c>
      <c r="AM68" s="25"/>
      <c r="AN68" s="15">
        <f t="shared" si="33"/>
        <v>0.59375</v>
      </c>
      <c r="AO68" s="2"/>
    </row>
    <row r="69" spans="1:50" ht="17.25" x14ac:dyDescent="0.25">
      <c r="A69" s="22" t="s">
        <v>20</v>
      </c>
      <c r="B69" s="13" t="s">
        <v>22</v>
      </c>
      <c r="C69" s="13" t="s">
        <v>17</v>
      </c>
      <c r="D69" s="13">
        <v>39</v>
      </c>
      <c r="E69" s="13">
        <v>13</v>
      </c>
      <c r="F69" s="14">
        <f t="shared" si="26"/>
        <v>0.5</v>
      </c>
      <c r="G69" s="13"/>
      <c r="H69" s="13">
        <v>2</v>
      </c>
      <c r="I69" s="13">
        <v>11</v>
      </c>
      <c r="J69" s="14">
        <f t="shared" si="27"/>
        <v>0.69230769230769229</v>
      </c>
      <c r="K69" s="13"/>
      <c r="L69" s="15">
        <f t="shared" si="28"/>
        <v>0.59615384615384615</v>
      </c>
      <c r="M69" s="2"/>
      <c r="N69" s="2"/>
      <c r="O69" s="23" t="s">
        <v>20</v>
      </c>
      <c r="P69" s="2" t="s">
        <v>22</v>
      </c>
      <c r="Q69" s="2" t="s">
        <v>18</v>
      </c>
      <c r="R69" s="2">
        <v>29</v>
      </c>
      <c r="S69" s="2">
        <v>7</v>
      </c>
      <c r="T69" s="26">
        <f t="shared" si="29"/>
        <v>0.61111111111111116</v>
      </c>
      <c r="U69" s="2"/>
      <c r="V69" s="2">
        <v>15</v>
      </c>
      <c r="W69" s="2">
        <v>29</v>
      </c>
      <c r="X69" s="26">
        <f t="shared" si="30"/>
        <v>0.31818181818181818</v>
      </c>
      <c r="Y69" s="27"/>
      <c r="Z69" s="28">
        <v>0.46464646464646464</v>
      </c>
      <c r="AA69" s="2"/>
      <c r="AB69" s="2"/>
      <c r="AC69" s="22" t="s">
        <v>20</v>
      </c>
      <c r="AD69" s="13" t="s">
        <v>22</v>
      </c>
      <c r="AE69" s="13" t="s">
        <v>19</v>
      </c>
      <c r="AF69" s="13">
        <v>35</v>
      </c>
      <c r="AG69" s="13">
        <v>3</v>
      </c>
      <c r="AH69" s="14">
        <f t="shared" si="31"/>
        <v>0.84210526315789469</v>
      </c>
      <c r="AI69" s="13"/>
      <c r="AJ69" s="13">
        <v>4</v>
      </c>
      <c r="AK69" s="13">
        <v>24</v>
      </c>
      <c r="AL69" s="14">
        <f t="shared" si="32"/>
        <v>0.7142857142857143</v>
      </c>
      <c r="AM69" s="25"/>
      <c r="AN69" s="15">
        <f t="shared" si="33"/>
        <v>0.77819548872180455</v>
      </c>
      <c r="AO69" s="2"/>
    </row>
    <row r="70" spans="1:50" ht="17.25" x14ac:dyDescent="0.25">
      <c r="A70" s="22" t="s">
        <v>20</v>
      </c>
      <c r="B70" s="13" t="s">
        <v>22</v>
      </c>
      <c r="C70" s="13" t="s">
        <v>17</v>
      </c>
      <c r="D70" s="13">
        <v>13</v>
      </c>
      <c r="E70" s="13">
        <v>11</v>
      </c>
      <c r="F70" s="14">
        <f t="shared" si="26"/>
        <v>8.3333333333333329E-2</v>
      </c>
      <c r="G70" s="13"/>
      <c r="H70" s="13">
        <v>8</v>
      </c>
      <c r="I70" s="13">
        <v>39</v>
      </c>
      <c r="J70" s="14">
        <f t="shared" si="27"/>
        <v>0.65957446808510634</v>
      </c>
      <c r="K70" s="13"/>
      <c r="L70" s="15">
        <f t="shared" si="28"/>
        <v>0.37145390070921985</v>
      </c>
      <c r="M70" s="2"/>
      <c r="N70" s="2"/>
      <c r="O70" s="23" t="s">
        <v>20</v>
      </c>
      <c r="P70" s="2" t="s">
        <v>22</v>
      </c>
      <c r="Q70" s="2" t="s">
        <v>18</v>
      </c>
      <c r="R70" s="2">
        <v>24</v>
      </c>
      <c r="S70" s="2">
        <v>6</v>
      </c>
      <c r="T70" s="26">
        <f t="shared" si="29"/>
        <v>0.6</v>
      </c>
      <c r="U70" s="2"/>
      <c r="V70" s="2">
        <v>13</v>
      </c>
      <c r="W70" s="2">
        <v>18</v>
      </c>
      <c r="X70" s="26">
        <f t="shared" si="30"/>
        <v>0.16129032258064516</v>
      </c>
      <c r="Y70" s="27"/>
      <c r="Z70" s="28">
        <v>0.38064516129032255</v>
      </c>
      <c r="AA70" s="2"/>
      <c r="AB70" s="2"/>
      <c r="AC70" s="22" t="s">
        <v>20</v>
      </c>
      <c r="AD70" s="13" t="s">
        <v>22</v>
      </c>
      <c r="AE70" s="13" t="s">
        <v>19</v>
      </c>
      <c r="AF70" s="13">
        <v>12</v>
      </c>
      <c r="AG70" s="13">
        <v>9</v>
      </c>
      <c r="AH70" s="14">
        <f t="shared" si="31"/>
        <v>0.14285714285714285</v>
      </c>
      <c r="AI70" s="13"/>
      <c r="AJ70" s="13">
        <v>10</v>
      </c>
      <c r="AK70" s="13">
        <v>30</v>
      </c>
      <c r="AL70" s="14">
        <f t="shared" si="32"/>
        <v>0.5</v>
      </c>
      <c r="AM70" s="25"/>
      <c r="AN70" s="15">
        <f t="shared" si="33"/>
        <v>0.3214285714285714</v>
      </c>
      <c r="AO70" s="2"/>
    </row>
    <row r="71" spans="1:50" ht="17.25" x14ac:dyDescent="0.25">
      <c r="A71" s="22" t="s">
        <v>20</v>
      </c>
      <c r="B71" s="13" t="s">
        <v>22</v>
      </c>
      <c r="C71" s="13" t="s">
        <v>17</v>
      </c>
      <c r="D71" s="13">
        <v>17</v>
      </c>
      <c r="E71" s="13">
        <v>8</v>
      </c>
      <c r="F71" s="14">
        <f t="shared" si="26"/>
        <v>0.36</v>
      </c>
      <c r="G71" s="13"/>
      <c r="H71" s="13">
        <v>6</v>
      </c>
      <c r="I71" s="13">
        <v>25</v>
      </c>
      <c r="J71" s="14">
        <f t="shared" si="27"/>
        <v>0.61290322580645162</v>
      </c>
      <c r="K71" s="13"/>
      <c r="L71" s="15">
        <f t="shared" si="28"/>
        <v>0.48645161290322581</v>
      </c>
      <c r="M71" s="2"/>
      <c r="N71" s="2"/>
      <c r="O71" s="23" t="s">
        <v>20</v>
      </c>
      <c r="P71" s="2" t="s">
        <v>22</v>
      </c>
      <c r="Q71" s="2" t="s">
        <v>18</v>
      </c>
      <c r="R71" s="2">
        <v>12</v>
      </c>
      <c r="S71" s="2">
        <v>22</v>
      </c>
      <c r="T71" s="26">
        <f t="shared" si="29"/>
        <v>-0.29411764705882354</v>
      </c>
      <c r="U71" s="2"/>
      <c r="V71" s="2">
        <v>9</v>
      </c>
      <c r="W71" s="2">
        <v>27</v>
      </c>
      <c r="X71" s="26">
        <f t="shared" si="30"/>
        <v>0.5</v>
      </c>
      <c r="Y71" s="27"/>
      <c r="Z71" s="28">
        <v>0.10294117647058823</v>
      </c>
      <c r="AA71" s="2"/>
      <c r="AB71" s="2"/>
      <c r="AC71" s="22" t="s">
        <v>20</v>
      </c>
      <c r="AD71" s="13" t="s">
        <v>22</v>
      </c>
      <c r="AE71" s="13" t="s">
        <v>19</v>
      </c>
      <c r="AF71" s="13">
        <v>23</v>
      </c>
      <c r="AG71" s="13">
        <v>7</v>
      </c>
      <c r="AH71" s="14">
        <f t="shared" si="31"/>
        <v>0.53333333333333333</v>
      </c>
      <c r="AI71" s="13"/>
      <c r="AJ71" s="13">
        <v>9</v>
      </c>
      <c r="AK71" s="13">
        <v>17</v>
      </c>
      <c r="AL71" s="14">
        <f t="shared" si="32"/>
        <v>0.30769230769230771</v>
      </c>
      <c r="AM71" s="25"/>
      <c r="AN71" s="15">
        <f t="shared" si="33"/>
        <v>0.42051282051282052</v>
      </c>
      <c r="AO71" s="2"/>
    </row>
    <row r="72" spans="1:50" ht="17.2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3" t="s">
        <v>20</v>
      </c>
      <c r="P72" s="2" t="s">
        <v>22</v>
      </c>
      <c r="Q72" s="2" t="s">
        <v>18</v>
      </c>
      <c r="R72" s="2">
        <v>21</v>
      </c>
      <c r="S72" s="2">
        <v>10</v>
      </c>
      <c r="T72" s="26">
        <f t="shared" si="29"/>
        <v>0.35483870967741937</v>
      </c>
      <c r="U72" s="2"/>
      <c r="V72" s="2">
        <v>17</v>
      </c>
      <c r="W72" s="2">
        <v>34</v>
      </c>
      <c r="X72" s="26">
        <f t="shared" si="30"/>
        <v>0.33333333333333331</v>
      </c>
      <c r="Y72" s="27"/>
      <c r="Z72" s="28">
        <v>0.34408602150537637</v>
      </c>
      <c r="AA72" s="2"/>
      <c r="AB72" s="2"/>
      <c r="AC72" s="22" t="s">
        <v>20</v>
      </c>
      <c r="AD72" s="13" t="s">
        <v>22</v>
      </c>
      <c r="AE72" s="13" t="s">
        <v>19</v>
      </c>
      <c r="AF72" s="13">
        <v>4</v>
      </c>
      <c r="AG72" s="13">
        <v>16</v>
      </c>
      <c r="AH72" s="14">
        <f t="shared" si="31"/>
        <v>-0.6</v>
      </c>
      <c r="AI72" s="13"/>
      <c r="AJ72" s="13">
        <v>7</v>
      </c>
      <c r="AK72" s="13">
        <v>28</v>
      </c>
      <c r="AL72" s="14">
        <f t="shared" si="32"/>
        <v>0.6</v>
      </c>
      <c r="AM72" s="25"/>
      <c r="AN72" s="15">
        <f t="shared" si="33"/>
        <v>0</v>
      </c>
      <c r="AO72" s="2"/>
    </row>
    <row r="73" spans="1:50" ht="17.2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3" t="s">
        <v>20</v>
      </c>
      <c r="P73" s="2" t="s">
        <v>22</v>
      </c>
      <c r="Q73" s="2" t="s">
        <v>18</v>
      </c>
      <c r="R73" s="2">
        <v>20</v>
      </c>
      <c r="S73" s="2">
        <v>15</v>
      </c>
      <c r="T73" s="26">
        <f t="shared" si="29"/>
        <v>0.14285714285714285</v>
      </c>
      <c r="U73" s="2"/>
      <c r="V73" s="2">
        <v>12</v>
      </c>
      <c r="W73" s="2">
        <v>15</v>
      </c>
      <c r="X73" s="26">
        <f t="shared" si="30"/>
        <v>0.1111111111111111</v>
      </c>
      <c r="Y73" s="27"/>
      <c r="Z73" s="28">
        <v>0.12698412698412698</v>
      </c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50" ht="17.2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3" t="s">
        <v>20</v>
      </c>
      <c r="P74" s="2" t="s">
        <v>22</v>
      </c>
      <c r="Q74" s="2" t="s">
        <v>18</v>
      </c>
      <c r="R74" s="2">
        <v>19</v>
      </c>
      <c r="S74" s="2">
        <v>18</v>
      </c>
      <c r="T74" s="26">
        <f t="shared" si="29"/>
        <v>2.7027027027027029E-2</v>
      </c>
      <c r="U74" s="2"/>
      <c r="V74" s="2">
        <v>13</v>
      </c>
      <c r="W74" s="2">
        <v>21</v>
      </c>
      <c r="X74" s="26">
        <f t="shared" si="30"/>
        <v>0.23529411764705882</v>
      </c>
      <c r="Y74" s="27"/>
      <c r="Z74" s="28">
        <v>0.13116057233704292</v>
      </c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50" ht="17.2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3" t="s">
        <v>20</v>
      </c>
      <c r="P75" s="2" t="s">
        <v>22</v>
      </c>
      <c r="Q75" s="2" t="s">
        <v>18</v>
      </c>
      <c r="R75" s="2">
        <v>17</v>
      </c>
      <c r="S75" s="2">
        <v>15</v>
      </c>
      <c r="T75" s="26">
        <f t="shared" si="29"/>
        <v>6.25E-2</v>
      </c>
      <c r="U75" s="2"/>
      <c r="V75" s="2">
        <v>28</v>
      </c>
      <c r="W75" s="2">
        <v>13</v>
      </c>
      <c r="X75" s="26">
        <f t="shared" si="30"/>
        <v>-0.36585365853658536</v>
      </c>
      <c r="Y75" s="27"/>
      <c r="Z75" s="28">
        <v>-0.15167682926829268</v>
      </c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5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5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50" x14ac:dyDescent="0.25">
      <c r="A78" s="1" t="s">
        <v>23</v>
      </c>
      <c r="B78" s="1"/>
      <c r="C78" s="1"/>
      <c r="D78" s="1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</row>
    <row r="79" spans="1:50" x14ac:dyDescent="0.25">
      <c r="A79" s="1"/>
      <c r="B79" s="30"/>
      <c r="C79" s="31"/>
      <c r="D79" s="32"/>
      <c r="E79" s="30" t="s">
        <v>3</v>
      </c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</row>
    <row r="80" spans="1:50" x14ac:dyDescent="0.25">
      <c r="A80" s="29"/>
      <c r="B80" s="30" t="s">
        <v>4</v>
      </c>
      <c r="C80" s="30" t="s">
        <v>24</v>
      </c>
      <c r="D80" s="30" t="s">
        <v>25</v>
      </c>
      <c r="E80" s="33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</row>
    <row r="81" spans="1:64" x14ac:dyDescent="0.25">
      <c r="A81" s="1"/>
      <c r="B81" s="30" t="s">
        <v>26</v>
      </c>
      <c r="C81" s="30" t="s">
        <v>27</v>
      </c>
      <c r="D81" s="30" t="s">
        <v>28</v>
      </c>
      <c r="E81" s="30" t="s">
        <v>28</v>
      </c>
      <c r="F81" s="1"/>
      <c r="G81" s="1"/>
      <c r="H81" s="1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Z81" t="s">
        <v>29</v>
      </c>
    </row>
    <row r="82" spans="1:64" x14ac:dyDescent="0.25">
      <c r="A82" s="1"/>
      <c r="B82" s="1"/>
      <c r="C82" s="1"/>
      <c r="D82" s="1"/>
      <c r="E82" s="1"/>
      <c r="F82" s="1"/>
      <c r="G82" s="1"/>
      <c r="H82" s="1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Z82" t="s">
        <v>30</v>
      </c>
    </row>
    <row r="83" spans="1:64" x14ac:dyDescent="0.25">
      <c r="A83" s="1"/>
      <c r="B83" s="1"/>
      <c r="C83" s="34" t="s">
        <v>31</v>
      </c>
      <c r="D83" s="1"/>
      <c r="E83" s="35"/>
      <c r="F83" s="35"/>
      <c r="G83" s="35"/>
      <c r="H83" s="35" t="s">
        <v>31</v>
      </c>
      <c r="I83" s="36"/>
      <c r="J83" s="29"/>
      <c r="K83" s="29"/>
      <c r="L83" s="29"/>
      <c r="M83" s="29"/>
      <c r="N83" s="29"/>
      <c r="O83" s="36"/>
      <c r="P83" s="35" t="s">
        <v>31</v>
      </c>
      <c r="Q83" s="36"/>
      <c r="R83" s="36"/>
      <c r="S83" s="36"/>
      <c r="T83" s="36"/>
      <c r="U83" s="35" t="s">
        <v>31</v>
      </c>
      <c r="V83" s="36"/>
      <c r="W83" s="36"/>
      <c r="X83" s="36"/>
      <c r="Y83" s="29"/>
      <c r="Z83" s="29"/>
      <c r="AA83" s="29"/>
      <c r="AB83" s="29"/>
      <c r="AC83" s="35" t="s">
        <v>31</v>
      </c>
      <c r="AD83" s="29"/>
      <c r="AE83" s="29"/>
      <c r="AF83" s="29"/>
      <c r="AG83" s="29"/>
      <c r="AH83" s="35" t="s">
        <v>31</v>
      </c>
      <c r="AI83" s="29"/>
      <c r="AJ83" s="29"/>
      <c r="AK83" s="29"/>
      <c r="AL83" s="29"/>
      <c r="AM83" s="29"/>
      <c r="AN83" s="29"/>
      <c r="AO83" s="29"/>
      <c r="AP83" s="35" t="s">
        <v>31</v>
      </c>
      <c r="AQ83" s="29"/>
      <c r="AR83" s="29"/>
      <c r="AS83" s="29"/>
      <c r="AT83" s="29"/>
      <c r="AU83" s="35" t="s">
        <v>31</v>
      </c>
      <c r="AV83" s="29"/>
      <c r="AW83" s="29"/>
      <c r="AX83" s="29"/>
      <c r="AZ83" t="s">
        <v>32</v>
      </c>
      <c r="BA83" s="29"/>
      <c r="BB83" s="29"/>
      <c r="BC83" s="35" t="s">
        <v>31</v>
      </c>
      <c r="BD83" s="29"/>
      <c r="BE83" s="29"/>
      <c r="BF83" s="29"/>
      <c r="BG83" s="29"/>
      <c r="BH83" s="35" t="s">
        <v>31</v>
      </c>
      <c r="BI83" s="29"/>
      <c r="BJ83" s="29"/>
      <c r="BK83" s="29"/>
    </row>
    <row r="84" spans="1:64" x14ac:dyDescent="0.25">
      <c r="A84" s="29"/>
      <c r="B84" s="29"/>
      <c r="C84" s="1" t="s">
        <v>8</v>
      </c>
      <c r="D84" s="29"/>
      <c r="E84" s="36"/>
      <c r="F84" s="36"/>
      <c r="G84" s="36"/>
      <c r="H84" s="35" t="s">
        <v>8</v>
      </c>
      <c r="I84" s="36"/>
      <c r="J84" s="37"/>
      <c r="K84" s="37"/>
      <c r="L84" s="34"/>
      <c r="M84" s="29"/>
      <c r="N84" s="29"/>
      <c r="O84" s="35"/>
      <c r="P84" s="35" t="s">
        <v>8</v>
      </c>
      <c r="Q84" s="36"/>
      <c r="R84" s="36"/>
      <c r="S84" s="36"/>
      <c r="T84" s="36"/>
      <c r="U84" s="35" t="s">
        <v>8</v>
      </c>
      <c r="V84" s="36"/>
      <c r="W84" s="36"/>
      <c r="X84" s="35"/>
      <c r="Y84" s="29"/>
      <c r="Z84" s="29"/>
      <c r="AA84" s="35"/>
      <c r="AB84" s="35"/>
      <c r="AC84" s="35" t="s">
        <v>8</v>
      </c>
      <c r="AD84" s="36"/>
      <c r="AE84" s="36"/>
      <c r="AF84" s="36"/>
      <c r="AG84" s="36"/>
      <c r="AH84" s="35" t="s">
        <v>8</v>
      </c>
      <c r="AI84" s="36"/>
      <c r="AJ84" s="36"/>
      <c r="AK84" s="35"/>
      <c r="AL84" s="29"/>
      <c r="AM84" s="29"/>
      <c r="AN84" s="38"/>
      <c r="AO84" s="38"/>
      <c r="AP84" s="35" t="s">
        <v>8</v>
      </c>
      <c r="AQ84" s="39"/>
      <c r="AR84" s="39"/>
      <c r="AS84" s="39"/>
      <c r="AT84" s="39"/>
      <c r="AU84" s="35" t="s">
        <v>8</v>
      </c>
      <c r="AV84" s="39"/>
      <c r="AW84" s="39"/>
      <c r="AX84" s="38"/>
      <c r="AY84" s="40"/>
      <c r="AZ84" s="41"/>
      <c r="BA84" s="38"/>
      <c r="BB84" s="38"/>
      <c r="BC84" s="35" t="s">
        <v>8</v>
      </c>
      <c r="BD84" s="39"/>
      <c r="BE84" s="39"/>
      <c r="BF84" s="39"/>
      <c r="BG84" s="39"/>
      <c r="BH84" s="35" t="s">
        <v>8</v>
      </c>
      <c r="BI84" s="39"/>
      <c r="BJ84" s="39"/>
      <c r="BK84" s="38"/>
    </row>
    <row r="85" spans="1:64" x14ac:dyDescent="0.25">
      <c r="A85" s="12" t="s">
        <v>9</v>
      </c>
      <c r="B85" s="12" t="s">
        <v>10</v>
      </c>
      <c r="C85" s="22" t="s">
        <v>11</v>
      </c>
      <c r="D85" s="22" t="s">
        <v>12</v>
      </c>
      <c r="E85" s="42" t="s">
        <v>13</v>
      </c>
      <c r="F85" s="36"/>
      <c r="G85" s="43" t="s">
        <v>11</v>
      </c>
      <c r="H85" s="43" t="s">
        <v>12</v>
      </c>
      <c r="I85" s="42" t="s">
        <v>13</v>
      </c>
      <c r="J85" s="29"/>
      <c r="K85" s="1" t="s">
        <v>14</v>
      </c>
      <c r="L85" s="29"/>
      <c r="M85" s="29"/>
      <c r="N85" s="12" t="s">
        <v>9</v>
      </c>
      <c r="O85" s="12" t="s">
        <v>10</v>
      </c>
      <c r="P85" s="22" t="s">
        <v>11</v>
      </c>
      <c r="Q85" s="22" t="s">
        <v>12</v>
      </c>
      <c r="R85" s="42" t="s">
        <v>13</v>
      </c>
      <c r="S85" s="29"/>
      <c r="T85" s="22" t="s">
        <v>11</v>
      </c>
      <c r="U85" s="22" t="s">
        <v>12</v>
      </c>
      <c r="V85" s="42" t="s">
        <v>13</v>
      </c>
      <c r="W85" s="29"/>
      <c r="X85" s="1" t="s">
        <v>14</v>
      </c>
      <c r="Y85" s="29"/>
      <c r="Z85" s="29"/>
      <c r="AA85" s="43" t="s">
        <v>9</v>
      </c>
      <c r="AB85" s="43" t="s">
        <v>21</v>
      </c>
      <c r="AC85" s="43" t="s">
        <v>11</v>
      </c>
      <c r="AD85" s="43" t="s">
        <v>12</v>
      </c>
      <c r="AE85" s="44" t="s">
        <v>13</v>
      </c>
      <c r="AF85" s="36"/>
      <c r="AG85" s="43" t="s">
        <v>11</v>
      </c>
      <c r="AH85" s="43" t="s">
        <v>12</v>
      </c>
      <c r="AI85" s="42" t="s">
        <v>13</v>
      </c>
      <c r="AJ85" s="36"/>
      <c r="AK85" s="35" t="s">
        <v>14</v>
      </c>
      <c r="AL85" s="29"/>
      <c r="AM85" s="29"/>
      <c r="AN85" s="45" t="s">
        <v>9</v>
      </c>
      <c r="AO85" s="43" t="s">
        <v>10</v>
      </c>
      <c r="AP85" s="45" t="s">
        <v>11</v>
      </c>
      <c r="AQ85" s="45" t="s">
        <v>12</v>
      </c>
      <c r="AR85" s="44" t="s">
        <v>13</v>
      </c>
      <c r="AS85" s="39"/>
      <c r="AT85" s="45" t="s">
        <v>11</v>
      </c>
      <c r="AU85" s="45" t="s">
        <v>12</v>
      </c>
      <c r="AV85" s="44" t="s">
        <v>13</v>
      </c>
      <c r="AW85" s="39"/>
      <c r="AX85" s="38" t="s">
        <v>14</v>
      </c>
      <c r="AY85" s="41"/>
      <c r="AZ85" s="41"/>
      <c r="BA85" s="45" t="s">
        <v>9</v>
      </c>
      <c r="BB85" s="43" t="s">
        <v>10</v>
      </c>
      <c r="BC85" s="45" t="s">
        <v>11</v>
      </c>
      <c r="BD85" s="45" t="s">
        <v>12</v>
      </c>
      <c r="BE85" s="44" t="s">
        <v>13</v>
      </c>
      <c r="BF85" s="39"/>
      <c r="BG85" s="45" t="s">
        <v>11</v>
      </c>
      <c r="BH85" s="45" t="s">
        <v>12</v>
      </c>
      <c r="BI85" s="44" t="s">
        <v>13</v>
      </c>
      <c r="BJ85" s="39"/>
      <c r="BK85" s="38" t="s">
        <v>14</v>
      </c>
    </row>
    <row r="86" spans="1:64" ht="17.25" x14ac:dyDescent="0.25">
      <c r="A86" s="37" t="s">
        <v>33</v>
      </c>
      <c r="B86" s="29" t="s">
        <v>16</v>
      </c>
      <c r="C86" s="29">
        <v>17</v>
      </c>
      <c r="D86" s="29">
        <v>35</v>
      </c>
      <c r="E86" s="46">
        <f t="shared" ref="E86:E98" si="34">(C86-D86)/(C86+D86)</f>
        <v>-0.34615384615384615</v>
      </c>
      <c r="F86" s="36"/>
      <c r="G86" s="36">
        <v>13</v>
      </c>
      <c r="H86" s="36">
        <v>18</v>
      </c>
      <c r="I86" s="46">
        <f t="shared" ref="I86:I98" si="35">(H86-G86)/(G86+H86)</f>
        <v>0.16129032258064516</v>
      </c>
      <c r="J86" s="29"/>
      <c r="K86" s="47">
        <f t="shared" ref="K86:K98" si="36">(E86+I86)/2</f>
        <v>-9.2431761786600494E-2</v>
      </c>
      <c r="L86" s="29"/>
      <c r="M86" s="29"/>
      <c r="N86" s="37" t="s">
        <v>34</v>
      </c>
      <c r="O86" s="29" t="s">
        <v>16</v>
      </c>
      <c r="P86" s="29">
        <v>20</v>
      </c>
      <c r="Q86" s="29">
        <v>19</v>
      </c>
      <c r="R86" s="48">
        <f t="shared" ref="R86:R97" si="37">(P86-Q86)/(P86+Q86)</f>
        <v>2.564102564102564E-2</v>
      </c>
      <c r="S86" s="29"/>
      <c r="T86" s="37">
        <v>9</v>
      </c>
      <c r="U86" s="37">
        <v>11</v>
      </c>
      <c r="V86" s="49">
        <f t="shared" ref="V86:V97" si="38">(U86-T86)/(T86+U86)</f>
        <v>0.1</v>
      </c>
      <c r="W86" s="29"/>
      <c r="X86" s="50">
        <f t="shared" ref="X86:X97" si="39">(R86+V86)/2</f>
        <v>6.2820512820512819E-2</v>
      </c>
      <c r="Y86" s="29"/>
      <c r="Z86" s="29"/>
      <c r="AA86" s="36" t="s">
        <v>35</v>
      </c>
      <c r="AB86" s="36" t="s">
        <v>16</v>
      </c>
      <c r="AC86" s="36">
        <v>17</v>
      </c>
      <c r="AD86" s="36">
        <v>16</v>
      </c>
      <c r="AE86" s="46">
        <f t="shared" ref="AE86:AE98" si="40">(AC86-AD86)/(AC86+AD86)</f>
        <v>3.0303030303030304E-2</v>
      </c>
      <c r="AF86" s="36"/>
      <c r="AG86" s="36">
        <v>8</v>
      </c>
      <c r="AH86" s="36">
        <v>12</v>
      </c>
      <c r="AI86" s="46">
        <f t="shared" ref="AI86:AI98" si="41">(AH86-AG86)/(AG86+AH86)</f>
        <v>0.2</v>
      </c>
      <c r="AJ86" s="36"/>
      <c r="AK86" s="49">
        <f t="shared" ref="AK86:AK98" si="42">(AE86+AI86)/2</f>
        <v>0.11515151515151516</v>
      </c>
      <c r="AL86" s="29"/>
      <c r="AM86" s="29"/>
      <c r="AN86" s="36" t="s">
        <v>36</v>
      </c>
      <c r="AO86" s="36" t="s">
        <v>16</v>
      </c>
      <c r="AP86" s="39">
        <v>9</v>
      </c>
      <c r="AQ86" s="39">
        <v>15</v>
      </c>
      <c r="AR86" s="46">
        <f t="shared" ref="AR86:AR96" si="43">(AP86-AQ86)/(AP86+AQ86)</f>
        <v>-0.25</v>
      </c>
      <c r="AS86" s="39"/>
      <c r="AT86" s="39">
        <v>22</v>
      </c>
      <c r="AU86" s="39">
        <v>12</v>
      </c>
      <c r="AV86" s="46">
        <f t="shared" ref="AV86:AV96" si="44">(AU86-AT86)/(AT86+AU86)</f>
        <v>-0.29411764705882354</v>
      </c>
      <c r="AW86" s="39"/>
      <c r="AX86" s="46">
        <f t="shared" ref="AX86:AX96" si="45">(AR86+AV86)/2</f>
        <v>-0.2720588235294118</v>
      </c>
      <c r="AY86" s="41"/>
      <c r="AZ86" s="41"/>
      <c r="BA86" s="36" t="s">
        <v>36</v>
      </c>
      <c r="BB86" s="36" t="s">
        <v>16</v>
      </c>
      <c r="BC86">
        <v>19</v>
      </c>
      <c r="BD86">
        <v>7</v>
      </c>
      <c r="BE86" s="46">
        <f t="shared" ref="BE86:BE96" si="46">(BC86-BD86)/(BC86+BD86)</f>
        <v>0.46153846153846156</v>
      </c>
      <c r="BG86">
        <v>12</v>
      </c>
      <c r="BH86">
        <v>25</v>
      </c>
      <c r="BI86" s="46">
        <f t="shared" ref="BI86:BI96" si="47">(BH86-BG86)/(BG86+BH86)</f>
        <v>0.35135135135135137</v>
      </c>
      <c r="BK86" s="46">
        <f t="shared" ref="BK86:BK96" si="48">(BE86+BI86)/2</f>
        <v>0.4064449064449065</v>
      </c>
    </row>
    <row r="87" spans="1:64" ht="17.25" x14ac:dyDescent="0.25">
      <c r="A87" s="37" t="s">
        <v>33</v>
      </c>
      <c r="B87" s="29" t="s">
        <v>16</v>
      </c>
      <c r="C87" s="29">
        <v>15</v>
      </c>
      <c r="D87" s="29">
        <v>26</v>
      </c>
      <c r="E87" s="46">
        <f t="shared" si="34"/>
        <v>-0.26829268292682928</v>
      </c>
      <c r="F87" s="36"/>
      <c r="G87" s="36">
        <v>16</v>
      </c>
      <c r="H87" s="36">
        <v>21</v>
      </c>
      <c r="I87" s="46">
        <f t="shared" si="35"/>
        <v>0.13513513513513514</v>
      </c>
      <c r="J87" s="29"/>
      <c r="K87" s="47">
        <f t="shared" si="36"/>
        <v>-6.6578773895847071E-2</v>
      </c>
      <c r="L87" s="29"/>
      <c r="M87" s="29"/>
      <c r="N87" s="37" t="s">
        <v>34</v>
      </c>
      <c r="O87" s="29" t="s">
        <v>16</v>
      </c>
      <c r="P87" s="29">
        <v>14</v>
      </c>
      <c r="Q87" s="29">
        <v>21</v>
      </c>
      <c r="R87" s="48">
        <f t="shared" si="37"/>
        <v>-0.2</v>
      </c>
      <c r="S87" s="29"/>
      <c r="T87" s="37">
        <v>9</v>
      </c>
      <c r="U87" s="37">
        <v>24</v>
      </c>
      <c r="V87" s="49">
        <f t="shared" si="38"/>
        <v>0.45454545454545453</v>
      </c>
      <c r="W87" s="29"/>
      <c r="X87" s="50">
        <f t="shared" si="39"/>
        <v>0.12727272727272726</v>
      </c>
      <c r="Y87" s="29"/>
      <c r="Z87" s="29"/>
      <c r="AA87" s="36" t="s">
        <v>35</v>
      </c>
      <c r="AB87" s="36" t="s">
        <v>16</v>
      </c>
      <c r="AC87" s="36">
        <v>19</v>
      </c>
      <c r="AD87" s="36">
        <v>20</v>
      </c>
      <c r="AE87" s="46">
        <f t="shared" si="40"/>
        <v>-2.564102564102564E-2</v>
      </c>
      <c r="AF87" s="36"/>
      <c r="AG87" s="36">
        <v>15</v>
      </c>
      <c r="AH87" s="36">
        <v>16</v>
      </c>
      <c r="AI87" s="46">
        <f t="shared" si="41"/>
        <v>3.2258064516129031E-2</v>
      </c>
      <c r="AJ87" s="36"/>
      <c r="AK87" s="49">
        <f t="shared" si="42"/>
        <v>3.3085194375516956E-3</v>
      </c>
      <c r="AL87" s="29"/>
      <c r="AM87" s="29"/>
      <c r="AN87" s="36" t="s">
        <v>36</v>
      </c>
      <c r="AO87" s="36" t="s">
        <v>16</v>
      </c>
      <c r="AP87" s="39">
        <v>18</v>
      </c>
      <c r="AQ87" s="39">
        <v>22</v>
      </c>
      <c r="AR87" s="46">
        <f t="shared" si="43"/>
        <v>-0.1</v>
      </c>
      <c r="AS87" s="39"/>
      <c r="AT87" s="39">
        <v>14</v>
      </c>
      <c r="AU87" s="39">
        <v>17</v>
      </c>
      <c r="AV87" s="46">
        <f t="shared" si="44"/>
        <v>9.6774193548387094E-2</v>
      </c>
      <c r="AW87" s="39"/>
      <c r="AX87" s="46">
        <f t="shared" si="45"/>
        <v>-1.6129032258064557E-3</v>
      </c>
      <c r="AY87" s="41"/>
      <c r="AZ87" s="41"/>
      <c r="BA87" s="36" t="s">
        <v>36</v>
      </c>
      <c r="BB87" s="36" t="s">
        <v>16</v>
      </c>
      <c r="BC87">
        <v>21</v>
      </c>
      <c r="BD87">
        <v>8</v>
      </c>
      <c r="BE87" s="46">
        <f t="shared" si="46"/>
        <v>0.44827586206896552</v>
      </c>
      <c r="BG87">
        <v>16</v>
      </c>
      <c r="BH87">
        <v>12</v>
      </c>
      <c r="BI87" s="46">
        <f t="shared" si="47"/>
        <v>-0.14285714285714285</v>
      </c>
      <c r="BK87" s="46">
        <f t="shared" si="48"/>
        <v>0.15270935960591134</v>
      </c>
    </row>
    <row r="88" spans="1:64" ht="17.25" x14ac:dyDescent="0.25">
      <c r="A88" s="37" t="s">
        <v>33</v>
      </c>
      <c r="B88" s="29" t="s">
        <v>16</v>
      </c>
      <c r="C88" s="51">
        <v>12</v>
      </c>
      <c r="D88" s="51">
        <v>27</v>
      </c>
      <c r="E88" s="46">
        <f t="shared" si="34"/>
        <v>-0.38461538461538464</v>
      </c>
      <c r="F88" s="39"/>
      <c r="G88" s="39">
        <v>17</v>
      </c>
      <c r="H88" s="39">
        <v>12</v>
      </c>
      <c r="I88" s="46">
        <f t="shared" si="35"/>
        <v>-0.17241379310344829</v>
      </c>
      <c r="J88" s="51"/>
      <c r="K88" s="47">
        <f t="shared" si="36"/>
        <v>-0.27851458885941649</v>
      </c>
      <c r="L88" s="8"/>
      <c r="M88" s="51"/>
      <c r="N88" s="37" t="s">
        <v>34</v>
      </c>
      <c r="O88" s="29" t="s">
        <v>16</v>
      </c>
      <c r="P88" s="51">
        <v>19</v>
      </c>
      <c r="Q88" s="51">
        <v>16</v>
      </c>
      <c r="R88" s="48">
        <f t="shared" si="37"/>
        <v>8.5714285714285715E-2</v>
      </c>
      <c r="S88" s="51"/>
      <c r="T88" s="52">
        <v>11</v>
      </c>
      <c r="U88" s="52">
        <v>14</v>
      </c>
      <c r="V88" s="46">
        <f t="shared" si="38"/>
        <v>0.12</v>
      </c>
      <c r="W88" s="51"/>
      <c r="X88" s="47">
        <f t="shared" si="39"/>
        <v>0.10285714285714286</v>
      </c>
      <c r="Y88" s="8"/>
      <c r="Z88" s="51"/>
      <c r="AA88" s="36" t="s">
        <v>35</v>
      </c>
      <c r="AB88" s="36" t="s">
        <v>16</v>
      </c>
      <c r="AC88" s="39">
        <v>7</v>
      </c>
      <c r="AD88" s="39">
        <v>6</v>
      </c>
      <c r="AE88" s="46">
        <f t="shared" si="40"/>
        <v>7.6923076923076927E-2</v>
      </c>
      <c r="AF88" s="39"/>
      <c r="AG88" s="39">
        <v>6</v>
      </c>
      <c r="AH88" s="39">
        <v>17</v>
      </c>
      <c r="AI88" s="46">
        <f t="shared" si="41"/>
        <v>0.47826086956521741</v>
      </c>
      <c r="AJ88" s="39"/>
      <c r="AK88" s="46">
        <f t="shared" si="42"/>
        <v>0.27759197324414719</v>
      </c>
      <c r="AL88" s="8"/>
      <c r="AM88" s="51"/>
      <c r="AN88" s="36" t="s">
        <v>36</v>
      </c>
      <c r="AO88" s="36" t="s">
        <v>16</v>
      </c>
      <c r="AP88" s="39">
        <v>19</v>
      </c>
      <c r="AQ88" s="39">
        <v>19</v>
      </c>
      <c r="AR88" s="46">
        <f t="shared" si="43"/>
        <v>0</v>
      </c>
      <c r="AS88" s="39"/>
      <c r="AT88" s="39">
        <v>14</v>
      </c>
      <c r="AU88" s="39">
        <v>25</v>
      </c>
      <c r="AV88" s="46">
        <f t="shared" si="44"/>
        <v>0.28205128205128205</v>
      </c>
      <c r="AW88" s="44"/>
      <c r="AX88" s="46">
        <f t="shared" si="45"/>
        <v>0.14102564102564102</v>
      </c>
      <c r="AY88" s="53"/>
      <c r="AZ88" s="41"/>
      <c r="BA88" s="36" t="s">
        <v>36</v>
      </c>
      <c r="BB88" s="36" t="s">
        <v>16</v>
      </c>
      <c r="BC88" s="54">
        <v>25</v>
      </c>
      <c r="BD88" s="54">
        <v>14</v>
      </c>
      <c r="BE88" s="46">
        <f t="shared" si="46"/>
        <v>0.28205128205128205</v>
      </c>
      <c r="BF88" s="11"/>
      <c r="BG88" s="54">
        <v>27</v>
      </c>
      <c r="BH88" s="54">
        <v>29</v>
      </c>
      <c r="BI88" s="46">
        <f t="shared" si="47"/>
        <v>3.5714285714285712E-2</v>
      </c>
      <c r="BJ88" s="54"/>
      <c r="BK88" s="46">
        <f t="shared" si="48"/>
        <v>0.15888278388278387</v>
      </c>
      <c r="BL88" s="11"/>
    </row>
    <row r="89" spans="1:64" ht="17.25" x14ac:dyDescent="0.25">
      <c r="A89" s="37" t="s">
        <v>33</v>
      </c>
      <c r="B89" s="29" t="s">
        <v>16</v>
      </c>
      <c r="C89" s="51">
        <v>12</v>
      </c>
      <c r="D89" s="51">
        <v>14</v>
      </c>
      <c r="E89" s="46">
        <f t="shared" si="34"/>
        <v>-7.6923076923076927E-2</v>
      </c>
      <c r="F89" s="39"/>
      <c r="G89" s="39">
        <v>16</v>
      </c>
      <c r="H89" s="39">
        <v>20</v>
      </c>
      <c r="I89" s="46">
        <f t="shared" si="35"/>
        <v>0.1111111111111111</v>
      </c>
      <c r="J89" s="51"/>
      <c r="K89" s="47">
        <f t="shared" si="36"/>
        <v>1.7094017094017089E-2</v>
      </c>
      <c r="L89" s="29"/>
      <c r="M89" s="51"/>
      <c r="N89" s="37" t="s">
        <v>34</v>
      </c>
      <c r="O89" s="29" t="s">
        <v>16</v>
      </c>
      <c r="P89" s="51">
        <v>10</v>
      </c>
      <c r="Q89" s="51">
        <v>18</v>
      </c>
      <c r="R89" s="48">
        <f t="shared" si="37"/>
        <v>-0.2857142857142857</v>
      </c>
      <c r="S89" s="51"/>
      <c r="T89" s="52">
        <v>8</v>
      </c>
      <c r="U89" s="52">
        <v>19</v>
      </c>
      <c r="V89" s="46">
        <f t="shared" si="38"/>
        <v>0.40740740740740738</v>
      </c>
      <c r="W89" s="51"/>
      <c r="X89" s="47">
        <f t="shared" si="39"/>
        <v>6.0846560846560843E-2</v>
      </c>
      <c r="Y89" s="29"/>
      <c r="Z89" s="51"/>
      <c r="AA89" s="36" t="s">
        <v>35</v>
      </c>
      <c r="AB89" s="36" t="s">
        <v>16</v>
      </c>
      <c r="AC89" s="39">
        <v>11</v>
      </c>
      <c r="AD89" s="39">
        <v>4</v>
      </c>
      <c r="AE89" s="46">
        <f t="shared" si="40"/>
        <v>0.46666666666666667</v>
      </c>
      <c r="AF89" s="39"/>
      <c r="AG89" s="39">
        <v>18</v>
      </c>
      <c r="AH89" s="39">
        <v>19</v>
      </c>
      <c r="AI89" s="46">
        <f t="shared" si="41"/>
        <v>2.7027027027027029E-2</v>
      </c>
      <c r="AJ89" s="39"/>
      <c r="AK89" s="46">
        <f t="shared" si="42"/>
        <v>0.24684684684684685</v>
      </c>
      <c r="AL89" s="29"/>
      <c r="AM89" s="51"/>
      <c r="AN89" s="36" t="s">
        <v>36</v>
      </c>
      <c r="AO89" s="36" t="s">
        <v>16</v>
      </c>
      <c r="AP89" s="39">
        <v>17</v>
      </c>
      <c r="AQ89" s="39">
        <v>25</v>
      </c>
      <c r="AR89" s="46">
        <f t="shared" si="43"/>
        <v>-0.19047619047619047</v>
      </c>
      <c r="AS89" s="39"/>
      <c r="AT89" s="39">
        <v>13</v>
      </c>
      <c r="AU89" s="39">
        <v>15</v>
      </c>
      <c r="AV89" s="46">
        <f t="shared" si="44"/>
        <v>7.1428571428571425E-2</v>
      </c>
      <c r="AW89" s="39"/>
      <c r="AX89" s="46">
        <f t="shared" si="45"/>
        <v>-5.9523809523809521E-2</v>
      </c>
      <c r="AY89" s="41"/>
      <c r="AZ89" s="41"/>
      <c r="BA89" s="36" t="s">
        <v>36</v>
      </c>
      <c r="BB89" s="36" t="s">
        <v>16</v>
      </c>
      <c r="BC89">
        <v>18</v>
      </c>
      <c r="BD89">
        <v>21</v>
      </c>
      <c r="BE89" s="46">
        <f t="shared" si="46"/>
        <v>-7.6923076923076927E-2</v>
      </c>
      <c r="BG89">
        <v>18</v>
      </c>
      <c r="BH89">
        <v>29</v>
      </c>
      <c r="BI89" s="46">
        <f t="shared" si="47"/>
        <v>0.23404255319148937</v>
      </c>
      <c r="BK89" s="46">
        <f t="shared" si="48"/>
        <v>7.855973813420622E-2</v>
      </c>
    </row>
    <row r="90" spans="1:64" ht="17.25" x14ac:dyDescent="0.25">
      <c r="A90" s="37" t="s">
        <v>33</v>
      </c>
      <c r="B90" s="29" t="s">
        <v>16</v>
      </c>
      <c r="C90" s="51">
        <v>11</v>
      </c>
      <c r="D90" s="51">
        <v>30</v>
      </c>
      <c r="E90" s="46">
        <f t="shared" si="34"/>
        <v>-0.46341463414634149</v>
      </c>
      <c r="F90" s="39"/>
      <c r="G90" s="39">
        <v>15</v>
      </c>
      <c r="H90" s="39">
        <v>21</v>
      </c>
      <c r="I90" s="46">
        <f t="shared" si="35"/>
        <v>0.16666666666666666</v>
      </c>
      <c r="J90" s="51"/>
      <c r="K90" s="47">
        <f t="shared" si="36"/>
        <v>-0.1483739837398374</v>
      </c>
      <c r="L90" s="29"/>
      <c r="M90" s="51"/>
      <c r="N90" s="37" t="s">
        <v>34</v>
      </c>
      <c r="O90" s="29" t="s">
        <v>16</v>
      </c>
      <c r="P90" s="51">
        <v>18</v>
      </c>
      <c r="Q90" s="51">
        <v>18</v>
      </c>
      <c r="R90" s="48">
        <f t="shared" si="37"/>
        <v>0</v>
      </c>
      <c r="S90" s="51"/>
      <c r="T90" s="52">
        <v>15</v>
      </c>
      <c r="U90" s="52">
        <v>24</v>
      </c>
      <c r="V90" s="46">
        <f t="shared" si="38"/>
        <v>0.23076923076923078</v>
      </c>
      <c r="W90" s="51"/>
      <c r="X90" s="47">
        <f t="shared" si="39"/>
        <v>0.11538461538461539</v>
      </c>
      <c r="Y90" s="29"/>
      <c r="Z90" s="51"/>
      <c r="AA90" s="36" t="s">
        <v>35</v>
      </c>
      <c r="AB90" s="36" t="s">
        <v>16</v>
      </c>
      <c r="AC90" s="39">
        <v>16</v>
      </c>
      <c r="AD90" s="39">
        <v>12</v>
      </c>
      <c r="AE90" s="46">
        <f t="shared" si="40"/>
        <v>0.14285714285714285</v>
      </c>
      <c r="AF90" s="39"/>
      <c r="AG90" s="39">
        <v>11</v>
      </c>
      <c r="AH90" s="39">
        <v>15</v>
      </c>
      <c r="AI90" s="46">
        <f t="shared" si="41"/>
        <v>0.15384615384615385</v>
      </c>
      <c r="AJ90" s="39"/>
      <c r="AK90" s="46">
        <f t="shared" si="42"/>
        <v>0.14835164835164835</v>
      </c>
      <c r="AL90" s="29"/>
      <c r="AM90" s="51"/>
      <c r="AN90" s="36" t="s">
        <v>36</v>
      </c>
      <c r="AO90" s="36" t="s">
        <v>16</v>
      </c>
      <c r="AP90" s="39">
        <v>20</v>
      </c>
      <c r="AQ90" s="39">
        <v>11</v>
      </c>
      <c r="AR90" s="46">
        <f t="shared" si="43"/>
        <v>0.29032258064516131</v>
      </c>
      <c r="AS90" s="39"/>
      <c r="AT90" s="39">
        <v>12</v>
      </c>
      <c r="AU90" s="39">
        <v>11</v>
      </c>
      <c r="AV90" s="46">
        <f t="shared" si="44"/>
        <v>-4.3478260869565216E-2</v>
      </c>
      <c r="AW90" s="39"/>
      <c r="AX90" s="46">
        <f t="shared" si="45"/>
        <v>0.12342215988779805</v>
      </c>
      <c r="AY90" s="41"/>
      <c r="AZ90" s="41"/>
      <c r="BA90" s="36" t="s">
        <v>36</v>
      </c>
      <c r="BB90" s="36" t="s">
        <v>16</v>
      </c>
      <c r="BC90">
        <v>14</v>
      </c>
      <c r="BD90">
        <v>13</v>
      </c>
      <c r="BE90" s="46">
        <f t="shared" si="46"/>
        <v>3.7037037037037035E-2</v>
      </c>
      <c r="BG90">
        <v>10</v>
      </c>
      <c r="BH90">
        <v>24</v>
      </c>
      <c r="BI90" s="46">
        <f t="shared" si="47"/>
        <v>0.41176470588235292</v>
      </c>
      <c r="BK90" s="46">
        <f t="shared" si="48"/>
        <v>0.22440087145969498</v>
      </c>
    </row>
    <row r="91" spans="1:64" ht="17.25" x14ac:dyDescent="0.25">
      <c r="A91" s="37" t="s">
        <v>33</v>
      </c>
      <c r="B91" s="29" t="s">
        <v>16</v>
      </c>
      <c r="C91" s="51">
        <v>15</v>
      </c>
      <c r="D91" s="51">
        <v>20</v>
      </c>
      <c r="E91" s="46">
        <f t="shared" si="34"/>
        <v>-0.14285714285714285</v>
      </c>
      <c r="F91" s="39"/>
      <c r="G91" s="39">
        <v>13</v>
      </c>
      <c r="H91" s="39">
        <v>17</v>
      </c>
      <c r="I91" s="46">
        <f t="shared" si="35"/>
        <v>0.13333333333333333</v>
      </c>
      <c r="J91" s="51"/>
      <c r="K91" s="47">
        <f t="shared" si="36"/>
        <v>-4.7619047619047589E-3</v>
      </c>
      <c r="L91" s="29"/>
      <c r="M91" s="51"/>
      <c r="N91" s="37" t="s">
        <v>34</v>
      </c>
      <c r="O91" s="29" t="s">
        <v>16</v>
      </c>
      <c r="P91" s="51">
        <v>10</v>
      </c>
      <c r="Q91" s="51">
        <v>4</v>
      </c>
      <c r="R91" s="48">
        <f t="shared" si="37"/>
        <v>0.42857142857142855</v>
      </c>
      <c r="S91" s="51"/>
      <c r="T91" s="52">
        <v>14</v>
      </c>
      <c r="U91" s="52">
        <v>17</v>
      </c>
      <c r="V91" s="46">
        <f t="shared" si="38"/>
        <v>9.6774193548387094E-2</v>
      </c>
      <c r="W91" s="51"/>
      <c r="X91" s="47">
        <f t="shared" si="39"/>
        <v>0.26267281105990781</v>
      </c>
      <c r="Y91" s="29"/>
      <c r="Z91" s="51"/>
      <c r="AA91" s="36" t="s">
        <v>35</v>
      </c>
      <c r="AB91" s="36" t="s">
        <v>16</v>
      </c>
      <c r="AC91" s="39">
        <v>16</v>
      </c>
      <c r="AD91" s="39">
        <v>15</v>
      </c>
      <c r="AE91" s="46">
        <f t="shared" si="40"/>
        <v>3.2258064516129031E-2</v>
      </c>
      <c r="AF91" s="39"/>
      <c r="AG91" s="39">
        <v>12</v>
      </c>
      <c r="AH91" s="39">
        <v>13</v>
      </c>
      <c r="AI91" s="46">
        <f t="shared" si="41"/>
        <v>0.04</v>
      </c>
      <c r="AJ91" s="39"/>
      <c r="AK91" s="46">
        <f t="shared" si="42"/>
        <v>3.612903225806452E-2</v>
      </c>
      <c r="AL91" s="29"/>
      <c r="AM91" s="51"/>
      <c r="AN91" s="36" t="s">
        <v>36</v>
      </c>
      <c r="AO91" s="36" t="s">
        <v>16</v>
      </c>
      <c r="AP91" s="39">
        <v>26</v>
      </c>
      <c r="AQ91" s="39">
        <v>28</v>
      </c>
      <c r="AR91" s="46">
        <f t="shared" si="43"/>
        <v>-3.7037037037037035E-2</v>
      </c>
      <c r="AS91" s="39"/>
      <c r="AT91" s="39">
        <v>20</v>
      </c>
      <c r="AU91" s="39">
        <v>23</v>
      </c>
      <c r="AV91" s="46">
        <f t="shared" si="44"/>
        <v>6.9767441860465115E-2</v>
      </c>
      <c r="AW91" s="39"/>
      <c r="AX91" s="46">
        <f t="shared" si="45"/>
        <v>1.636520241171404E-2</v>
      </c>
      <c r="AY91" s="41"/>
      <c r="AZ91" s="41"/>
      <c r="BA91" s="36" t="s">
        <v>36</v>
      </c>
      <c r="BB91" s="36" t="s">
        <v>16</v>
      </c>
      <c r="BC91">
        <v>15</v>
      </c>
      <c r="BD91">
        <v>8</v>
      </c>
      <c r="BE91" s="46">
        <f t="shared" si="46"/>
        <v>0.30434782608695654</v>
      </c>
      <c r="BG91">
        <v>25</v>
      </c>
      <c r="BH91">
        <v>26</v>
      </c>
      <c r="BI91" s="46">
        <f t="shared" si="47"/>
        <v>1.9607843137254902E-2</v>
      </c>
      <c r="BK91" s="46">
        <f t="shared" si="48"/>
        <v>0.16197783461210571</v>
      </c>
    </row>
    <row r="92" spans="1:64" ht="17.25" x14ac:dyDescent="0.25">
      <c r="A92" s="37" t="s">
        <v>33</v>
      </c>
      <c r="B92" s="29" t="s">
        <v>16</v>
      </c>
      <c r="C92" s="51">
        <v>13</v>
      </c>
      <c r="D92" s="51">
        <v>29</v>
      </c>
      <c r="E92" s="46">
        <f t="shared" si="34"/>
        <v>-0.38095238095238093</v>
      </c>
      <c r="F92" s="39"/>
      <c r="G92" s="39">
        <v>12</v>
      </c>
      <c r="H92" s="39">
        <v>32</v>
      </c>
      <c r="I92" s="46">
        <f t="shared" si="35"/>
        <v>0.45454545454545453</v>
      </c>
      <c r="J92" s="51"/>
      <c r="K92" s="47">
        <f t="shared" si="36"/>
        <v>3.67965367965368E-2</v>
      </c>
      <c r="L92" s="29"/>
      <c r="M92" s="51"/>
      <c r="N92" s="37" t="s">
        <v>34</v>
      </c>
      <c r="O92" s="29" t="s">
        <v>16</v>
      </c>
      <c r="P92" s="51">
        <v>11</v>
      </c>
      <c r="Q92" s="51">
        <v>13</v>
      </c>
      <c r="R92" s="48">
        <f t="shared" si="37"/>
        <v>-8.3333333333333329E-2</v>
      </c>
      <c r="S92" s="51"/>
      <c r="T92" s="52">
        <v>7</v>
      </c>
      <c r="U92" s="52">
        <v>18</v>
      </c>
      <c r="V92" s="46">
        <f t="shared" si="38"/>
        <v>0.44</v>
      </c>
      <c r="W92" s="51"/>
      <c r="X92" s="47">
        <f t="shared" si="39"/>
        <v>0.17833333333333334</v>
      </c>
      <c r="Y92" s="29"/>
      <c r="Z92" s="51"/>
      <c r="AA92" s="36" t="s">
        <v>35</v>
      </c>
      <c r="AB92" s="36" t="s">
        <v>16</v>
      </c>
      <c r="AC92" s="39">
        <v>6</v>
      </c>
      <c r="AD92" s="39">
        <v>3</v>
      </c>
      <c r="AE92" s="46">
        <f t="shared" si="40"/>
        <v>0.33333333333333331</v>
      </c>
      <c r="AF92" s="39"/>
      <c r="AG92" s="39">
        <v>5</v>
      </c>
      <c r="AH92" s="39">
        <v>9</v>
      </c>
      <c r="AI92" s="46">
        <f t="shared" si="41"/>
        <v>0.2857142857142857</v>
      </c>
      <c r="AJ92" s="39"/>
      <c r="AK92" s="46">
        <f t="shared" si="42"/>
        <v>0.30952380952380953</v>
      </c>
      <c r="AL92" s="29"/>
      <c r="AM92" s="51"/>
      <c r="AN92" s="36" t="s">
        <v>36</v>
      </c>
      <c r="AO92" s="36" t="s">
        <v>16</v>
      </c>
      <c r="AP92" s="39">
        <v>12</v>
      </c>
      <c r="AQ92" s="39">
        <v>22</v>
      </c>
      <c r="AR92" s="46">
        <f t="shared" si="43"/>
        <v>-0.29411764705882354</v>
      </c>
      <c r="AS92" s="39"/>
      <c r="AT92" s="39">
        <v>16</v>
      </c>
      <c r="AU92" s="39">
        <v>25</v>
      </c>
      <c r="AV92" s="46">
        <f t="shared" si="44"/>
        <v>0.21951219512195122</v>
      </c>
      <c r="AW92" s="39"/>
      <c r="AX92" s="46">
        <f t="shared" si="45"/>
        <v>-3.730272596843616E-2</v>
      </c>
      <c r="AY92" s="41"/>
      <c r="AZ92" s="41"/>
      <c r="BA92" s="36" t="s">
        <v>36</v>
      </c>
      <c r="BB92" s="36" t="s">
        <v>16</v>
      </c>
      <c r="BC92">
        <v>21</v>
      </c>
      <c r="BD92">
        <v>15</v>
      </c>
      <c r="BE92" s="46">
        <f t="shared" si="46"/>
        <v>0.16666666666666666</v>
      </c>
      <c r="BG92">
        <v>15</v>
      </c>
      <c r="BH92">
        <v>19</v>
      </c>
      <c r="BI92" s="46">
        <f t="shared" si="47"/>
        <v>0.11764705882352941</v>
      </c>
      <c r="BK92" s="46">
        <f t="shared" si="48"/>
        <v>0.14215686274509803</v>
      </c>
    </row>
    <row r="93" spans="1:64" ht="17.25" x14ac:dyDescent="0.25">
      <c r="A93" s="37" t="s">
        <v>33</v>
      </c>
      <c r="B93" s="29" t="s">
        <v>16</v>
      </c>
      <c r="C93" s="51">
        <v>22</v>
      </c>
      <c r="D93" s="51">
        <v>14</v>
      </c>
      <c r="E93" s="46">
        <f t="shared" si="34"/>
        <v>0.22222222222222221</v>
      </c>
      <c r="F93" s="39"/>
      <c r="G93" s="39">
        <v>17</v>
      </c>
      <c r="H93" s="39">
        <v>20</v>
      </c>
      <c r="I93" s="46">
        <f t="shared" si="35"/>
        <v>8.1081081081081086E-2</v>
      </c>
      <c r="J93" s="51"/>
      <c r="K93" s="47">
        <f t="shared" si="36"/>
        <v>0.15165165165165165</v>
      </c>
      <c r="L93" s="29"/>
      <c r="M93" s="51"/>
      <c r="N93" s="37" t="s">
        <v>34</v>
      </c>
      <c r="O93" s="29" t="s">
        <v>16</v>
      </c>
      <c r="P93" s="51">
        <v>18</v>
      </c>
      <c r="Q93" s="51">
        <v>17</v>
      </c>
      <c r="R93" s="48">
        <f t="shared" si="37"/>
        <v>2.8571428571428571E-2</v>
      </c>
      <c r="S93" s="51"/>
      <c r="T93" s="52">
        <v>18</v>
      </c>
      <c r="U93" s="52">
        <v>26</v>
      </c>
      <c r="V93" s="46">
        <f t="shared" si="38"/>
        <v>0.18181818181818182</v>
      </c>
      <c r="W93" s="51"/>
      <c r="X93" s="47">
        <f t="shared" si="39"/>
        <v>0.1051948051948052</v>
      </c>
      <c r="Y93" s="29"/>
      <c r="Z93" s="51"/>
      <c r="AA93" s="36" t="s">
        <v>35</v>
      </c>
      <c r="AB93" s="36" t="s">
        <v>16</v>
      </c>
      <c r="AC93" s="39">
        <v>15</v>
      </c>
      <c r="AD93" s="39">
        <v>7</v>
      </c>
      <c r="AE93" s="46">
        <f t="shared" si="40"/>
        <v>0.36363636363636365</v>
      </c>
      <c r="AF93" s="39"/>
      <c r="AG93" s="39">
        <v>12</v>
      </c>
      <c r="AH93" s="39">
        <v>9</v>
      </c>
      <c r="AI93" s="46">
        <f t="shared" si="41"/>
        <v>-0.14285714285714285</v>
      </c>
      <c r="AJ93" s="39"/>
      <c r="AK93" s="46">
        <f t="shared" si="42"/>
        <v>0.1103896103896104</v>
      </c>
      <c r="AL93" s="29"/>
      <c r="AM93" s="51"/>
      <c r="AN93" s="36" t="s">
        <v>36</v>
      </c>
      <c r="AO93" s="36" t="s">
        <v>16</v>
      </c>
      <c r="AP93" s="39">
        <v>14</v>
      </c>
      <c r="AQ93" s="39">
        <v>12</v>
      </c>
      <c r="AR93" s="46">
        <f t="shared" si="43"/>
        <v>7.6923076923076927E-2</v>
      </c>
      <c r="AS93" s="39"/>
      <c r="AT93" s="39">
        <v>7</v>
      </c>
      <c r="AU93" s="39">
        <v>8</v>
      </c>
      <c r="AV93" s="46">
        <f t="shared" si="44"/>
        <v>6.6666666666666666E-2</v>
      </c>
      <c r="AW93" s="39"/>
      <c r="AX93" s="46">
        <f t="shared" si="45"/>
        <v>7.179487179487179E-2</v>
      </c>
      <c r="AY93" s="41"/>
      <c r="AZ93" s="41"/>
      <c r="BA93" s="36" t="s">
        <v>36</v>
      </c>
      <c r="BB93" s="36" t="s">
        <v>16</v>
      </c>
      <c r="BC93">
        <v>29</v>
      </c>
      <c r="BD93">
        <v>8</v>
      </c>
      <c r="BE93" s="46">
        <f t="shared" si="46"/>
        <v>0.56756756756756754</v>
      </c>
      <c r="BG93">
        <v>16</v>
      </c>
      <c r="BH93">
        <v>21</v>
      </c>
      <c r="BI93" s="46">
        <f t="shared" si="47"/>
        <v>0.13513513513513514</v>
      </c>
      <c r="BK93" s="46">
        <f t="shared" si="48"/>
        <v>0.35135135135135132</v>
      </c>
    </row>
    <row r="94" spans="1:64" ht="17.25" x14ac:dyDescent="0.25">
      <c r="A94" s="37" t="s">
        <v>33</v>
      </c>
      <c r="B94" s="29" t="s">
        <v>16</v>
      </c>
      <c r="C94" s="51">
        <v>19</v>
      </c>
      <c r="D94" s="51">
        <v>39</v>
      </c>
      <c r="E94" s="46">
        <f t="shared" si="34"/>
        <v>-0.34482758620689657</v>
      </c>
      <c r="F94" s="39"/>
      <c r="G94" s="39">
        <v>19</v>
      </c>
      <c r="H94" s="39">
        <v>23</v>
      </c>
      <c r="I94" s="46">
        <f t="shared" si="35"/>
        <v>9.5238095238095233E-2</v>
      </c>
      <c r="J94" s="51"/>
      <c r="K94" s="47">
        <f t="shared" si="36"/>
        <v>-0.12479474548440067</v>
      </c>
      <c r="L94" s="29"/>
      <c r="M94" s="51"/>
      <c r="N94" s="37" t="s">
        <v>34</v>
      </c>
      <c r="O94" s="29" t="s">
        <v>16</v>
      </c>
      <c r="P94" s="51">
        <v>9</v>
      </c>
      <c r="Q94" s="51">
        <v>14</v>
      </c>
      <c r="R94" s="48">
        <f t="shared" si="37"/>
        <v>-0.21739130434782608</v>
      </c>
      <c r="S94" s="51"/>
      <c r="T94" s="52">
        <v>7</v>
      </c>
      <c r="U94" s="52">
        <v>16</v>
      </c>
      <c r="V94" s="46">
        <f t="shared" si="38"/>
        <v>0.39130434782608697</v>
      </c>
      <c r="W94" s="51"/>
      <c r="X94" s="47">
        <f t="shared" si="39"/>
        <v>8.6956521739130446E-2</v>
      </c>
      <c r="Y94" s="29"/>
      <c r="Z94" s="51"/>
      <c r="AA94" s="36" t="s">
        <v>35</v>
      </c>
      <c r="AB94" s="36" t="s">
        <v>16</v>
      </c>
      <c r="AC94" s="39">
        <v>17</v>
      </c>
      <c r="AD94" s="39">
        <v>11</v>
      </c>
      <c r="AE94" s="46">
        <f t="shared" si="40"/>
        <v>0.21428571428571427</v>
      </c>
      <c r="AF94" s="39"/>
      <c r="AG94" s="39">
        <v>15</v>
      </c>
      <c r="AH94" s="39">
        <v>13</v>
      </c>
      <c r="AI94" s="46">
        <f t="shared" si="41"/>
        <v>-7.1428571428571425E-2</v>
      </c>
      <c r="AJ94" s="39"/>
      <c r="AK94" s="46">
        <f t="shared" si="42"/>
        <v>7.1428571428571425E-2</v>
      </c>
      <c r="AL94" s="29"/>
      <c r="AM94" s="51"/>
      <c r="AN94" s="36" t="s">
        <v>36</v>
      </c>
      <c r="AO94" s="36" t="s">
        <v>16</v>
      </c>
      <c r="AP94" s="39">
        <v>14</v>
      </c>
      <c r="AQ94" s="39">
        <v>15</v>
      </c>
      <c r="AR94" s="46">
        <f t="shared" si="43"/>
        <v>-3.4482758620689655E-2</v>
      </c>
      <c r="AS94" s="39"/>
      <c r="AT94" s="39">
        <v>12</v>
      </c>
      <c r="AU94" s="39">
        <v>16</v>
      </c>
      <c r="AV94" s="46">
        <f t="shared" si="44"/>
        <v>0.14285714285714285</v>
      </c>
      <c r="AW94" s="39"/>
      <c r="AX94" s="46">
        <f t="shared" si="45"/>
        <v>5.4187192118226597E-2</v>
      </c>
      <c r="AY94" s="41"/>
      <c r="AZ94" s="41"/>
      <c r="BA94" s="36" t="s">
        <v>36</v>
      </c>
      <c r="BB94" s="36" t="s">
        <v>16</v>
      </c>
      <c r="BC94">
        <v>20</v>
      </c>
      <c r="BD94">
        <v>19</v>
      </c>
      <c r="BE94" s="46">
        <f t="shared" si="46"/>
        <v>2.564102564102564E-2</v>
      </c>
      <c r="BG94">
        <v>13</v>
      </c>
      <c r="BH94">
        <v>24</v>
      </c>
      <c r="BI94" s="46">
        <f t="shared" si="47"/>
        <v>0.29729729729729731</v>
      </c>
      <c r="BK94" s="46">
        <f t="shared" si="48"/>
        <v>0.16146916146916149</v>
      </c>
    </row>
    <row r="95" spans="1:64" ht="17.25" x14ac:dyDescent="0.25">
      <c r="A95" s="37" t="s">
        <v>33</v>
      </c>
      <c r="B95" s="29" t="s">
        <v>16</v>
      </c>
      <c r="C95" s="51">
        <v>22</v>
      </c>
      <c r="D95" s="51">
        <v>26</v>
      </c>
      <c r="E95" s="46">
        <f t="shared" si="34"/>
        <v>-8.3333333333333329E-2</v>
      </c>
      <c r="F95" s="39"/>
      <c r="G95" s="39">
        <v>19</v>
      </c>
      <c r="H95" s="39">
        <v>31</v>
      </c>
      <c r="I95" s="46">
        <f t="shared" si="35"/>
        <v>0.24</v>
      </c>
      <c r="J95" s="51"/>
      <c r="K95" s="47">
        <f t="shared" si="36"/>
        <v>7.8333333333333338E-2</v>
      </c>
      <c r="L95" s="29"/>
      <c r="M95" s="51"/>
      <c r="N95" s="37" t="s">
        <v>34</v>
      </c>
      <c r="O95" s="29" t="s">
        <v>16</v>
      </c>
      <c r="P95" s="51">
        <v>11</v>
      </c>
      <c r="Q95" s="51">
        <v>11</v>
      </c>
      <c r="R95" s="48">
        <f t="shared" si="37"/>
        <v>0</v>
      </c>
      <c r="S95" s="51"/>
      <c r="T95" s="52">
        <v>7</v>
      </c>
      <c r="U95" s="52">
        <v>14</v>
      </c>
      <c r="V95" s="46">
        <f t="shared" si="38"/>
        <v>0.33333333333333331</v>
      </c>
      <c r="W95" s="51"/>
      <c r="X95" s="47">
        <f t="shared" si="39"/>
        <v>0.16666666666666666</v>
      </c>
      <c r="Y95" s="29"/>
      <c r="Z95" s="51"/>
      <c r="AA95" s="36" t="s">
        <v>35</v>
      </c>
      <c r="AB95" s="36" t="s">
        <v>16</v>
      </c>
      <c r="AC95" s="39">
        <v>13</v>
      </c>
      <c r="AD95" s="39">
        <v>10</v>
      </c>
      <c r="AE95" s="46">
        <f t="shared" si="40"/>
        <v>0.13043478260869565</v>
      </c>
      <c r="AF95" s="39"/>
      <c r="AG95" s="39">
        <v>17</v>
      </c>
      <c r="AH95" s="39">
        <v>19</v>
      </c>
      <c r="AI95" s="46">
        <f t="shared" si="41"/>
        <v>5.5555555555555552E-2</v>
      </c>
      <c r="AJ95" s="39"/>
      <c r="AK95" s="46">
        <f t="shared" si="42"/>
        <v>9.2995169082125601E-2</v>
      </c>
      <c r="AL95" s="29"/>
      <c r="AM95" s="51"/>
      <c r="AN95" s="36" t="s">
        <v>36</v>
      </c>
      <c r="AO95" s="36" t="s">
        <v>16</v>
      </c>
      <c r="AP95" s="39">
        <v>16</v>
      </c>
      <c r="AQ95" s="39">
        <v>10</v>
      </c>
      <c r="AR95" s="46">
        <f t="shared" si="43"/>
        <v>0.23076923076923078</v>
      </c>
      <c r="AS95" s="39"/>
      <c r="AT95" s="39">
        <v>16</v>
      </c>
      <c r="AU95" s="39">
        <v>16</v>
      </c>
      <c r="AV95" s="46">
        <f t="shared" si="44"/>
        <v>0</v>
      </c>
      <c r="AW95" s="39"/>
      <c r="AX95" s="46">
        <f t="shared" si="45"/>
        <v>0.11538461538461539</v>
      </c>
      <c r="AY95" s="41"/>
      <c r="AZ95" s="41"/>
      <c r="BA95" s="36" t="s">
        <v>36</v>
      </c>
      <c r="BB95" s="36" t="s">
        <v>16</v>
      </c>
      <c r="BC95">
        <v>9</v>
      </c>
      <c r="BD95">
        <v>17</v>
      </c>
      <c r="BE95" s="46">
        <f t="shared" si="46"/>
        <v>-0.30769230769230771</v>
      </c>
      <c r="BG95">
        <v>5</v>
      </c>
      <c r="BH95">
        <v>17</v>
      </c>
      <c r="BI95" s="46">
        <f t="shared" si="47"/>
        <v>0.54545454545454541</v>
      </c>
      <c r="BK95" s="46">
        <f t="shared" si="48"/>
        <v>0.11888111888111885</v>
      </c>
    </row>
    <row r="96" spans="1:64" ht="17.25" x14ac:dyDescent="0.25">
      <c r="A96" s="37" t="s">
        <v>33</v>
      </c>
      <c r="B96" s="29" t="s">
        <v>16</v>
      </c>
      <c r="C96" s="51">
        <v>12</v>
      </c>
      <c r="D96" s="51">
        <v>40</v>
      </c>
      <c r="E96" s="46">
        <f t="shared" si="34"/>
        <v>-0.53846153846153844</v>
      </c>
      <c r="F96" s="39"/>
      <c r="G96" s="39">
        <v>19</v>
      </c>
      <c r="H96" s="39">
        <v>23</v>
      </c>
      <c r="I96" s="46">
        <f t="shared" si="35"/>
        <v>9.5238095238095233E-2</v>
      </c>
      <c r="J96" s="51"/>
      <c r="K96" s="47">
        <f t="shared" si="36"/>
        <v>-0.2216117216117216</v>
      </c>
      <c r="L96" s="29"/>
      <c r="M96" s="51"/>
      <c r="N96" s="37" t="s">
        <v>34</v>
      </c>
      <c r="O96" s="29" t="s">
        <v>16</v>
      </c>
      <c r="P96" s="51">
        <v>16</v>
      </c>
      <c r="Q96" s="51">
        <v>13</v>
      </c>
      <c r="R96" s="48">
        <f t="shared" si="37"/>
        <v>0.10344827586206896</v>
      </c>
      <c r="S96" s="51"/>
      <c r="T96" s="52">
        <v>6</v>
      </c>
      <c r="U96" s="52">
        <v>9</v>
      </c>
      <c r="V96" s="46">
        <f t="shared" si="38"/>
        <v>0.2</v>
      </c>
      <c r="W96" s="51"/>
      <c r="X96" s="47">
        <f t="shared" si="39"/>
        <v>0.15172413793103448</v>
      </c>
      <c r="Y96" s="29"/>
      <c r="Z96" s="51"/>
      <c r="AA96" s="36" t="s">
        <v>35</v>
      </c>
      <c r="AB96" s="36" t="s">
        <v>16</v>
      </c>
      <c r="AC96" s="39">
        <v>13</v>
      </c>
      <c r="AD96" s="39">
        <v>13</v>
      </c>
      <c r="AE96" s="46">
        <f t="shared" si="40"/>
        <v>0</v>
      </c>
      <c r="AF96" s="39"/>
      <c r="AG96" s="39">
        <v>10</v>
      </c>
      <c r="AH96" s="39">
        <v>13</v>
      </c>
      <c r="AI96" s="46">
        <f t="shared" si="41"/>
        <v>0.13043478260869565</v>
      </c>
      <c r="AJ96" s="39"/>
      <c r="AK96" s="46">
        <f t="shared" si="42"/>
        <v>6.5217391304347824E-2</v>
      </c>
      <c r="AL96" s="29"/>
      <c r="AM96" s="39"/>
      <c r="AN96" s="36" t="s">
        <v>36</v>
      </c>
      <c r="AO96" s="36" t="s">
        <v>16</v>
      </c>
      <c r="AP96" s="39">
        <v>11</v>
      </c>
      <c r="AQ96" s="39">
        <v>19</v>
      </c>
      <c r="AR96" s="46">
        <f t="shared" si="43"/>
        <v>-0.26666666666666666</v>
      </c>
      <c r="AS96" s="39"/>
      <c r="AT96" s="39">
        <v>7</v>
      </c>
      <c r="AU96" s="39">
        <v>15</v>
      </c>
      <c r="AV96" s="46">
        <f t="shared" si="44"/>
        <v>0.36363636363636365</v>
      </c>
      <c r="AW96" s="44"/>
      <c r="AX96" s="46">
        <f t="shared" si="45"/>
        <v>4.8484848484848492E-2</v>
      </c>
      <c r="AY96" s="41"/>
      <c r="AZ96" s="41"/>
      <c r="BA96" s="36" t="s">
        <v>36</v>
      </c>
      <c r="BB96" s="36" t="s">
        <v>16</v>
      </c>
      <c r="BC96">
        <v>11</v>
      </c>
      <c r="BD96">
        <v>15</v>
      </c>
      <c r="BE96" s="46">
        <f t="shared" si="46"/>
        <v>-0.15384615384615385</v>
      </c>
      <c r="BG96">
        <v>12</v>
      </c>
      <c r="BH96">
        <v>19</v>
      </c>
      <c r="BI96" s="46">
        <f t="shared" si="47"/>
        <v>0.22580645161290322</v>
      </c>
      <c r="BK96" s="46">
        <f t="shared" si="48"/>
        <v>3.5980148883374682E-2</v>
      </c>
    </row>
    <row r="97" spans="1:64" ht="17.25" x14ac:dyDescent="0.25">
      <c r="A97" s="37" t="s">
        <v>33</v>
      </c>
      <c r="B97" s="29" t="s">
        <v>16</v>
      </c>
      <c r="C97" s="51">
        <v>18</v>
      </c>
      <c r="D97" s="51">
        <v>33</v>
      </c>
      <c r="E97" s="46">
        <f t="shared" si="34"/>
        <v>-0.29411764705882354</v>
      </c>
      <c r="F97" s="39"/>
      <c r="G97" s="39">
        <v>17</v>
      </c>
      <c r="H97" s="39">
        <v>23</v>
      </c>
      <c r="I97" s="46">
        <f t="shared" si="35"/>
        <v>0.15</v>
      </c>
      <c r="J97" s="51"/>
      <c r="K97" s="47">
        <f t="shared" si="36"/>
        <v>-7.2058823529411772E-2</v>
      </c>
      <c r="L97" s="29"/>
      <c r="M97" s="51"/>
      <c r="N97" s="37" t="s">
        <v>34</v>
      </c>
      <c r="O97" s="29" t="s">
        <v>16</v>
      </c>
      <c r="P97" s="51">
        <v>15</v>
      </c>
      <c r="Q97" s="51">
        <v>9</v>
      </c>
      <c r="R97" s="48">
        <f t="shared" si="37"/>
        <v>0.25</v>
      </c>
      <c r="S97" s="51"/>
      <c r="T97" s="52">
        <v>5</v>
      </c>
      <c r="U97" s="52">
        <v>17</v>
      </c>
      <c r="V97" s="46">
        <f t="shared" si="38"/>
        <v>0.54545454545454541</v>
      </c>
      <c r="W97" s="51"/>
      <c r="X97" s="47">
        <f t="shared" si="39"/>
        <v>0.39772727272727271</v>
      </c>
      <c r="Y97" s="29"/>
      <c r="Z97" s="51"/>
      <c r="AA97" s="36" t="s">
        <v>35</v>
      </c>
      <c r="AB97" s="36" t="s">
        <v>16</v>
      </c>
      <c r="AC97" s="39">
        <v>4</v>
      </c>
      <c r="AD97" s="39">
        <v>5</v>
      </c>
      <c r="AE97" s="46">
        <f t="shared" si="40"/>
        <v>-0.1111111111111111</v>
      </c>
      <c r="AF97" s="39"/>
      <c r="AG97" s="39">
        <v>10</v>
      </c>
      <c r="AH97" s="39">
        <v>21</v>
      </c>
      <c r="AI97" s="46">
        <f t="shared" si="41"/>
        <v>0.35483870967741937</v>
      </c>
      <c r="AJ97" s="39"/>
      <c r="AK97" s="46">
        <f t="shared" si="42"/>
        <v>0.12186379928315413</v>
      </c>
      <c r="AL97" s="29"/>
      <c r="AY97" s="41"/>
      <c r="AZ97" s="41"/>
      <c r="BA97" s="36"/>
      <c r="BB97" s="36"/>
    </row>
    <row r="98" spans="1:64" ht="17.25" x14ac:dyDescent="0.25">
      <c r="A98" s="37" t="s">
        <v>33</v>
      </c>
      <c r="B98" s="29" t="s">
        <v>16</v>
      </c>
      <c r="C98" s="51">
        <v>18</v>
      </c>
      <c r="D98" s="51">
        <v>34</v>
      </c>
      <c r="E98" s="46">
        <f t="shared" si="34"/>
        <v>-0.30769230769230771</v>
      </c>
      <c r="F98" s="39"/>
      <c r="G98" s="39">
        <v>3</v>
      </c>
      <c r="H98" s="39">
        <v>7</v>
      </c>
      <c r="I98" s="46">
        <f t="shared" si="35"/>
        <v>0.4</v>
      </c>
      <c r="J98" s="51"/>
      <c r="K98" s="47">
        <f t="shared" si="36"/>
        <v>4.6153846153846156E-2</v>
      </c>
      <c r="L98" s="18"/>
      <c r="M98" s="51"/>
      <c r="N98" s="51"/>
      <c r="O98" s="29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1"/>
      <c r="AA98" s="36" t="s">
        <v>35</v>
      </c>
      <c r="AB98" s="36" t="s">
        <v>16</v>
      </c>
      <c r="AC98" s="39">
        <v>15</v>
      </c>
      <c r="AD98" s="39">
        <v>11</v>
      </c>
      <c r="AE98" s="46">
        <f t="shared" si="40"/>
        <v>0.15384615384615385</v>
      </c>
      <c r="AF98" s="39"/>
      <c r="AG98" s="39">
        <v>3</v>
      </c>
      <c r="AH98" s="39">
        <v>8</v>
      </c>
      <c r="AI98" s="46">
        <f t="shared" si="41"/>
        <v>0.45454545454545453</v>
      </c>
      <c r="AJ98" s="39"/>
      <c r="AK98" s="46">
        <f t="shared" si="42"/>
        <v>0.30419580419580416</v>
      </c>
      <c r="AL98" s="42"/>
      <c r="AY98" s="53"/>
      <c r="AZ98" s="41"/>
      <c r="BA98" s="36"/>
      <c r="BB98" s="36"/>
      <c r="BC98" s="17"/>
      <c r="BD98" s="17"/>
      <c r="BE98" s="17"/>
      <c r="BF98" s="17"/>
      <c r="BG98" s="17"/>
      <c r="BH98" s="17"/>
      <c r="BI98" s="17"/>
      <c r="BJ98" s="17"/>
      <c r="BK98" s="17"/>
      <c r="BL98" s="17"/>
    </row>
    <row r="99" spans="1:64" x14ac:dyDescent="0.25">
      <c r="A99" s="56"/>
      <c r="B99" s="29"/>
      <c r="C99" s="29"/>
      <c r="D99" s="29"/>
      <c r="E99" s="56"/>
      <c r="F99" s="56"/>
      <c r="G99" s="29"/>
      <c r="H99" s="29"/>
      <c r="I99" s="36"/>
      <c r="J99" s="36"/>
      <c r="K99" s="36"/>
      <c r="L99" s="36"/>
      <c r="M99" s="36"/>
      <c r="N99" s="36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41"/>
      <c r="AZ99" s="41"/>
      <c r="BA99" s="41"/>
    </row>
    <row r="100" spans="1:64" x14ac:dyDescent="0.25">
      <c r="AM100" s="51"/>
      <c r="AN100" s="36"/>
      <c r="AO100" s="36"/>
      <c r="AP100" s="39"/>
      <c r="AQ100" s="39"/>
      <c r="AR100" s="46"/>
      <c r="AS100" s="39"/>
      <c r="AT100" s="39"/>
      <c r="AU100" s="39"/>
      <c r="AV100" s="46"/>
      <c r="AW100" s="39"/>
      <c r="AX100" s="46"/>
    </row>
    <row r="101" spans="1:64" x14ac:dyDescent="0.25">
      <c r="AM101" s="51"/>
      <c r="AN101" s="36"/>
      <c r="AO101" s="36"/>
      <c r="AP101" s="39"/>
      <c r="AQ101" s="39"/>
      <c r="AR101" s="46"/>
      <c r="AS101" s="39"/>
      <c r="AT101" s="39"/>
      <c r="AU101" s="39"/>
      <c r="AV101" s="46"/>
      <c r="AW101" s="39"/>
      <c r="AX101" s="4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392AE-A553-4F6B-9B6F-81C369B5962E}">
  <dimension ref="A1:F8"/>
  <sheetViews>
    <sheetView workbookViewId="0">
      <selection activeCell="F30" sqref="F30"/>
    </sheetView>
  </sheetViews>
  <sheetFormatPr baseColWidth="10" defaultRowHeight="15" x14ac:dyDescent="0.25"/>
  <sheetData>
    <row r="1" spans="1:6" ht="18" x14ac:dyDescent="0.25">
      <c r="A1" s="57" t="s">
        <v>37</v>
      </c>
    </row>
    <row r="2" spans="1:6" ht="18.75" thickBot="1" x14ac:dyDescent="0.3">
      <c r="A2" s="58" t="s">
        <v>9</v>
      </c>
      <c r="B2" s="59" t="s">
        <v>38</v>
      </c>
      <c r="C2" s="59" t="s">
        <v>39</v>
      </c>
      <c r="D2" s="59" t="s">
        <v>40</v>
      </c>
      <c r="E2" s="59" t="s">
        <v>41</v>
      </c>
      <c r="F2" s="60" t="s">
        <v>42</v>
      </c>
    </row>
    <row r="3" spans="1:6" ht="21.75" x14ac:dyDescent="0.3">
      <c r="A3" s="61" t="s">
        <v>43</v>
      </c>
      <c r="B3" s="62" t="s">
        <v>44</v>
      </c>
      <c r="C3" s="62" t="s">
        <v>45</v>
      </c>
      <c r="D3" s="62" t="s">
        <v>46</v>
      </c>
      <c r="E3" s="62" t="s">
        <v>47</v>
      </c>
      <c r="F3" s="63" t="s">
        <v>48</v>
      </c>
    </row>
    <row r="4" spans="1:6" ht="21.75" x14ac:dyDescent="0.3">
      <c r="A4" s="64" t="s">
        <v>49</v>
      </c>
      <c r="B4" s="63" t="s">
        <v>50</v>
      </c>
      <c r="C4" s="63" t="s">
        <v>51</v>
      </c>
      <c r="D4" s="63" t="s">
        <v>52</v>
      </c>
      <c r="E4" s="63" t="s">
        <v>53</v>
      </c>
      <c r="F4" s="63" t="s">
        <v>48</v>
      </c>
    </row>
    <row r="5" spans="1:6" ht="21.75" x14ac:dyDescent="0.3">
      <c r="A5" s="64" t="s">
        <v>54</v>
      </c>
      <c r="B5" s="63" t="s">
        <v>55</v>
      </c>
      <c r="C5" s="63" t="s">
        <v>56</v>
      </c>
      <c r="D5" s="63" t="s">
        <v>57</v>
      </c>
      <c r="E5" s="63" t="s">
        <v>58</v>
      </c>
      <c r="F5" s="63" t="s">
        <v>48</v>
      </c>
    </row>
    <row r="6" spans="1:6" ht="21.75" x14ac:dyDescent="0.3">
      <c r="A6" s="64" t="s">
        <v>59</v>
      </c>
      <c r="B6" s="63" t="s">
        <v>60</v>
      </c>
      <c r="C6" s="63" t="s">
        <v>61</v>
      </c>
      <c r="D6" s="63" t="s">
        <v>62</v>
      </c>
      <c r="E6" s="63" t="s">
        <v>63</v>
      </c>
      <c r="F6" s="63" t="s">
        <v>48</v>
      </c>
    </row>
    <row r="8" spans="1:6" ht="21" x14ac:dyDescent="0.25">
      <c r="A8" s="65" t="s">
        <v>64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D268-3DFC-423B-B161-F25720DADEDD}">
  <dimension ref="A4:AK24"/>
  <sheetViews>
    <sheetView tabSelected="1" workbookViewId="0">
      <selection activeCell="F35" sqref="F35"/>
    </sheetView>
  </sheetViews>
  <sheetFormatPr baseColWidth="10" defaultRowHeight="15" x14ac:dyDescent="0.25"/>
  <cols>
    <col min="2" max="2" width="24.42578125" bestFit="1" customWidth="1"/>
    <col min="14" max="14" width="23.5703125" bestFit="1" customWidth="1"/>
    <col min="27" max="27" width="32.28515625" bestFit="1" customWidth="1"/>
  </cols>
  <sheetData>
    <row r="4" spans="1:37" x14ac:dyDescent="0.25">
      <c r="A4" s="1" t="s">
        <v>65</v>
      </c>
      <c r="B4" s="1" t="s">
        <v>66</v>
      </c>
      <c r="C4" s="1"/>
      <c r="D4" s="1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5" spans="1:37" x14ac:dyDescent="0.25">
      <c r="A5" s="1"/>
      <c r="B5" s="30" t="s">
        <v>1</v>
      </c>
      <c r="C5" s="31" t="s">
        <v>67</v>
      </c>
      <c r="D5" s="32"/>
      <c r="E5" s="30" t="s">
        <v>3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</row>
    <row r="6" spans="1:37" x14ac:dyDescent="0.25">
      <c r="A6" s="29"/>
      <c r="B6" s="30" t="s">
        <v>4</v>
      </c>
      <c r="C6" s="30"/>
      <c r="D6" s="30" t="s">
        <v>25</v>
      </c>
      <c r="E6" s="33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</row>
    <row r="7" spans="1:37" x14ac:dyDescent="0.25">
      <c r="A7" s="1"/>
      <c r="B7" s="30" t="s">
        <v>26</v>
      </c>
      <c r="C7" s="30" t="s">
        <v>28</v>
      </c>
      <c r="D7" s="30" t="s">
        <v>28</v>
      </c>
      <c r="E7" s="30" t="s">
        <v>28</v>
      </c>
      <c r="F7" s="1"/>
      <c r="G7" s="1"/>
      <c r="H7" s="1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</row>
    <row r="8" spans="1:37" x14ac:dyDescent="0.25">
      <c r="A8" s="1"/>
      <c r="B8" s="1"/>
      <c r="C8" s="1"/>
      <c r="D8" s="1"/>
      <c r="E8" s="1"/>
      <c r="F8" s="1"/>
      <c r="G8" s="1"/>
      <c r="H8" s="1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</row>
    <row r="9" spans="1:37" x14ac:dyDescent="0.25">
      <c r="A9" s="29"/>
      <c r="B9" s="29"/>
      <c r="C9" s="36"/>
      <c r="D9" s="35" t="s">
        <v>31</v>
      </c>
      <c r="E9" s="36"/>
      <c r="F9" s="36"/>
      <c r="G9" s="36"/>
      <c r="H9" s="36"/>
      <c r="I9" s="35" t="s">
        <v>31</v>
      </c>
      <c r="J9" s="36"/>
      <c r="K9" s="36"/>
      <c r="L9" s="36"/>
      <c r="M9" s="29"/>
      <c r="N9" s="29"/>
      <c r="O9" s="29"/>
      <c r="P9" s="35" t="s">
        <v>31</v>
      </c>
      <c r="Q9" s="29"/>
      <c r="R9" s="29"/>
      <c r="S9" s="29"/>
      <c r="T9" s="29"/>
      <c r="U9" s="35" t="s">
        <v>31</v>
      </c>
      <c r="V9" s="29"/>
      <c r="W9" s="29"/>
      <c r="X9" s="29"/>
      <c r="Y9" s="29"/>
      <c r="Z9" s="29"/>
      <c r="AA9" s="29"/>
      <c r="AB9" s="29"/>
      <c r="AC9" s="35" t="s">
        <v>31</v>
      </c>
      <c r="AD9" s="29"/>
      <c r="AE9" s="29"/>
      <c r="AF9" s="29"/>
      <c r="AG9" s="29"/>
      <c r="AH9" s="35" t="s">
        <v>31</v>
      </c>
      <c r="AI9" s="29"/>
      <c r="AJ9" s="29"/>
      <c r="AK9" s="29"/>
    </row>
    <row r="10" spans="1:37" x14ac:dyDescent="0.25">
      <c r="A10" s="29"/>
      <c r="B10" s="29"/>
      <c r="C10" s="35"/>
      <c r="D10" s="35" t="s">
        <v>8</v>
      </c>
      <c r="E10" s="36"/>
      <c r="F10" s="36"/>
      <c r="G10" s="36"/>
      <c r="H10" s="36"/>
      <c r="I10" s="35" t="s">
        <v>8</v>
      </c>
      <c r="J10" s="36"/>
      <c r="K10" s="36"/>
      <c r="L10" s="35"/>
      <c r="M10" s="29"/>
      <c r="N10" s="35"/>
      <c r="O10" s="35"/>
      <c r="P10" s="35" t="s">
        <v>8</v>
      </c>
      <c r="Q10" s="36"/>
      <c r="R10" s="36"/>
      <c r="S10" s="36"/>
      <c r="T10" s="36"/>
      <c r="U10" s="35" t="s">
        <v>8</v>
      </c>
      <c r="V10" s="36"/>
      <c r="W10" s="36"/>
      <c r="X10" s="35"/>
      <c r="Y10" s="29"/>
      <c r="Z10" s="29"/>
      <c r="AA10" s="38"/>
      <c r="AB10" s="38"/>
      <c r="AC10" s="35" t="s">
        <v>8</v>
      </c>
      <c r="AD10" s="39"/>
      <c r="AE10" s="39"/>
      <c r="AF10" s="39"/>
      <c r="AG10" s="39"/>
      <c r="AH10" s="35" t="s">
        <v>8</v>
      </c>
      <c r="AI10" s="39"/>
      <c r="AJ10" s="39"/>
      <c r="AK10" s="38"/>
    </row>
    <row r="11" spans="1:37" x14ac:dyDescent="0.25">
      <c r="A11" s="29"/>
      <c r="B11" s="12" t="s">
        <v>9</v>
      </c>
      <c r="C11" s="12" t="s">
        <v>10</v>
      </c>
      <c r="D11" s="22" t="s">
        <v>11</v>
      </c>
      <c r="E11" s="22" t="s">
        <v>12</v>
      </c>
      <c r="F11" s="42" t="s">
        <v>13</v>
      </c>
      <c r="G11" s="29"/>
      <c r="H11" s="22" t="s">
        <v>11</v>
      </c>
      <c r="I11" s="22" t="s">
        <v>12</v>
      </c>
      <c r="J11" s="42" t="s">
        <v>13</v>
      </c>
      <c r="K11" s="29"/>
      <c r="L11" s="1" t="s">
        <v>14</v>
      </c>
      <c r="M11" s="29"/>
      <c r="N11" s="43" t="s">
        <v>9</v>
      </c>
      <c r="O11" s="43" t="s">
        <v>21</v>
      </c>
      <c r="P11" s="43" t="s">
        <v>11</v>
      </c>
      <c r="Q11" s="43" t="s">
        <v>12</v>
      </c>
      <c r="R11" s="44" t="s">
        <v>13</v>
      </c>
      <c r="S11" s="36"/>
      <c r="T11" s="43" t="s">
        <v>11</v>
      </c>
      <c r="U11" s="43" t="s">
        <v>12</v>
      </c>
      <c r="V11" s="42" t="s">
        <v>13</v>
      </c>
      <c r="W11" s="36"/>
      <c r="X11" s="35" t="s">
        <v>14</v>
      </c>
      <c r="Y11" s="29"/>
      <c r="Z11" s="29"/>
      <c r="AA11" s="45" t="s">
        <v>9</v>
      </c>
      <c r="AB11" s="43" t="s">
        <v>10</v>
      </c>
      <c r="AC11" s="45" t="s">
        <v>11</v>
      </c>
      <c r="AD11" s="45" t="s">
        <v>12</v>
      </c>
      <c r="AE11" s="44" t="s">
        <v>13</v>
      </c>
      <c r="AF11" s="39"/>
      <c r="AG11" s="45" t="s">
        <v>11</v>
      </c>
      <c r="AH11" s="45" t="s">
        <v>12</v>
      </c>
      <c r="AI11" s="44" t="s">
        <v>13</v>
      </c>
      <c r="AJ11" s="39"/>
      <c r="AK11" s="38" t="s">
        <v>14</v>
      </c>
    </row>
    <row r="12" spans="1:37" x14ac:dyDescent="0.25">
      <c r="A12" s="29"/>
      <c r="B12" s="37" t="s">
        <v>68</v>
      </c>
      <c r="C12" s="29" t="s">
        <v>16</v>
      </c>
      <c r="D12" s="29">
        <v>14</v>
      </c>
      <c r="E12" s="29">
        <v>10</v>
      </c>
      <c r="F12" s="48">
        <f>(D12-E12)/(D12+E12)</f>
        <v>0.16666666666666666</v>
      </c>
      <c r="G12" s="29"/>
      <c r="H12" s="37">
        <v>9</v>
      </c>
      <c r="I12" s="37">
        <v>15</v>
      </c>
      <c r="J12" s="49">
        <f>(I12-H12)/(H12+I12)</f>
        <v>0.25</v>
      </c>
      <c r="K12" s="29"/>
      <c r="L12" s="50">
        <f t="shared" ref="L12:L24" si="0">(F12+J12)/2</f>
        <v>0.20833333333333331</v>
      </c>
      <c r="M12" s="29"/>
      <c r="N12" s="36" t="s">
        <v>69</v>
      </c>
      <c r="O12" s="36" t="s">
        <v>16</v>
      </c>
      <c r="P12" s="36">
        <v>18</v>
      </c>
      <c r="Q12" s="36">
        <v>17</v>
      </c>
      <c r="R12" s="46">
        <f t="shared" ref="R12:R22" si="1">(P12-Q12)/(P12+Q12)</f>
        <v>2.8571428571428571E-2</v>
      </c>
      <c r="S12" s="36"/>
      <c r="T12" s="36">
        <v>14</v>
      </c>
      <c r="U12" s="36">
        <v>32</v>
      </c>
      <c r="V12" s="46">
        <f t="shared" ref="V12:V22" si="2">(U12-T12)/(T12+U12)</f>
        <v>0.39130434782608697</v>
      </c>
      <c r="W12" s="36"/>
      <c r="X12" s="49">
        <f t="shared" ref="X12:X22" si="3">(R12+V12)/2</f>
        <v>0.20993788819875778</v>
      </c>
      <c r="Y12" s="29"/>
      <c r="Z12" s="29"/>
      <c r="AA12" s="36" t="s">
        <v>70</v>
      </c>
      <c r="AB12" s="36" t="s">
        <v>16</v>
      </c>
      <c r="AC12" s="39">
        <v>19</v>
      </c>
      <c r="AD12" s="39">
        <v>7</v>
      </c>
      <c r="AE12" s="46">
        <f t="shared" ref="AE12:AE24" si="4">(AC12-AD12)/(AC12+AD12)</f>
        <v>0.46153846153846156</v>
      </c>
      <c r="AF12" s="39"/>
      <c r="AG12" s="39">
        <v>12</v>
      </c>
      <c r="AH12" s="39">
        <v>25</v>
      </c>
      <c r="AI12" s="46">
        <f t="shared" ref="AI12:AI24" si="5">(AH12-AG12)/(AG12+AH12)</f>
        <v>0.35135135135135137</v>
      </c>
      <c r="AJ12" s="39"/>
      <c r="AK12" s="46">
        <f t="shared" ref="AK12:AK24" si="6">(AE12+AI12)/2</f>
        <v>0.4064449064449065</v>
      </c>
    </row>
    <row r="13" spans="1:37" x14ac:dyDescent="0.25">
      <c r="A13" s="29"/>
      <c r="B13" s="37" t="s">
        <v>68</v>
      </c>
      <c r="C13" s="29" t="s">
        <v>16</v>
      </c>
      <c r="D13" s="29">
        <v>18</v>
      </c>
      <c r="E13" s="29">
        <v>18</v>
      </c>
      <c r="F13" s="48">
        <f t="shared" ref="F13:F16" si="7">(D13-E13)/(D13+E13)</f>
        <v>0</v>
      </c>
      <c r="G13" s="29"/>
      <c r="H13" s="37">
        <v>26</v>
      </c>
      <c r="I13" s="37">
        <v>28</v>
      </c>
      <c r="J13" s="49">
        <f t="shared" ref="J13:J16" si="8">(I13-H13)/(H13+I13)</f>
        <v>3.7037037037037035E-2</v>
      </c>
      <c r="K13" s="29"/>
      <c r="L13" s="50">
        <f t="shared" si="0"/>
        <v>1.8518518518518517E-2</v>
      </c>
      <c r="M13" s="29"/>
      <c r="N13" s="36" t="s">
        <v>69</v>
      </c>
      <c r="O13" s="36" t="s">
        <v>16</v>
      </c>
      <c r="P13" s="36">
        <v>25</v>
      </c>
      <c r="Q13" s="36">
        <v>19</v>
      </c>
      <c r="R13" s="46">
        <f t="shared" si="1"/>
        <v>0.13636363636363635</v>
      </c>
      <c r="S13" s="36"/>
      <c r="T13" s="36">
        <v>13</v>
      </c>
      <c r="U13" s="36">
        <v>17</v>
      </c>
      <c r="V13" s="46">
        <f t="shared" si="2"/>
        <v>0.13333333333333333</v>
      </c>
      <c r="W13" s="36"/>
      <c r="X13" s="49">
        <f t="shared" si="3"/>
        <v>0.13484848484848483</v>
      </c>
      <c r="Y13" s="29"/>
      <c r="Z13" s="29"/>
      <c r="AA13" s="36" t="s">
        <v>70</v>
      </c>
      <c r="AB13" s="36" t="s">
        <v>16</v>
      </c>
      <c r="AC13" s="39">
        <v>21</v>
      </c>
      <c r="AD13" s="39">
        <v>8</v>
      </c>
      <c r="AE13" s="46">
        <f t="shared" si="4"/>
        <v>0.44827586206896552</v>
      </c>
      <c r="AF13" s="39"/>
      <c r="AG13" s="39">
        <v>16</v>
      </c>
      <c r="AH13" s="39">
        <v>12</v>
      </c>
      <c r="AI13" s="46">
        <f t="shared" si="5"/>
        <v>-0.14285714285714285</v>
      </c>
      <c r="AJ13" s="39"/>
      <c r="AK13" s="46">
        <f t="shared" si="6"/>
        <v>0.15270935960591134</v>
      </c>
    </row>
    <row r="14" spans="1:37" x14ac:dyDescent="0.25">
      <c r="A14" s="51"/>
      <c r="B14" s="37" t="s">
        <v>68</v>
      </c>
      <c r="C14" s="29" t="s">
        <v>16</v>
      </c>
      <c r="D14" s="51">
        <v>23</v>
      </c>
      <c r="E14" s="51">
        <v>18</v>
      </c>
      <c r="F14" s="48">
        <f t="shared" si="7"/>
        <v>0.12195121951219512</v>
      </c>
      <c r="G14" s="51"/>
      <c r="H14" s="52">
        <v>23</v>
      </c>
      <c r="I14" s="52">
        <v>23</v>
      </c>
      <c r="J14" s="46">
        <f t="shared" si="8"/>
        <v>0</v>
      </c>
      <c r="K14" s="51"/>
      <c r="L14" s="47">
        <f t="shared" si="0"/>
        <v>6.097560975609756E-2</v>
      </c>
      <c r="M14" s="51"/>
      <c r="N14" s="36" t="s">
        <v>69</v>
      </c>
      <c r="O14" s="36" t="s">
        <v>16</v>
      </c>
      <c r="P14" s="39">
        <v>27</v>
      </c>
      <c r="Q14" s="39">
        <v>20</v>
      </c>
      <c r="R14" s="46">
        <f t="shared" si="1"/>
        <v>0.14893617021276595</v>
      </c>
      <c r="S14" s="39"/>
      <c r="T14" s="39">
        <v>21</v>
      </c>
      <c r="U14" s="39">
        <v>23</v>
      </c>
      <c r="V14" s="46">
        <f t="shared" si="2"/>
        <v>4.5454545454545456E-2</v>
      </c>
      <c r="W14" s="39"/>
      <c r="X14" s="46">
        <f t="shared" si="3"/>
        <v>9.719535783365571E-2</v>
      </c>
      <c r="Y14" s="8"/>
      <c r="Z14" s="51"/>
      <c r="AA14" s="36" t="s">
        <v>70</v>
      </c>
      <c r="AB14" s="36" t="s">
        <v>16</v>
      </c>
      <c r="AC14" s="39">
        <v>29</v>
      </c>
      <c r="AD14" s="39">
        <v>18</v>
      </c>
      <c r="AE14" s="46">
        <f t="shared" si="4"/>
        <v>0.23404255319148937</v>
      </c>
      <c r="AF14" s="39"/>
      <c r="AG14" s="39">
        <v>28</v>
      </c>
      <c r="AH14" s="39">
        <v>15</v>
      </c>
      <c r="AI14" s="46">
        <f t="shared" si="5"/>
        <v>-0.30232558139534882</v>
      </c>
      <c r="AJ14" s="44"/>
      <c r="AK14" s="46">
        <f t="shared" si="6"/>
        <v>-3.4141514101929726E-2</v>
      </c>
    </row>
    <row r="15" spans="1:37" x14ac:dyDescent="0.25">
      <c r="A15" s="51"/>
      <c r="B15" s="37" t="s">
        <v>68</v>
      </c>
      <c r="C15" s="29" t="s">
        <v>16</v>
      </c>
      <c r="D15" s="51">
        <v>13</v>
      </c>
      <c r="E15" s="51">
        <v>12</v>
      </c>
      <c r="F15" s="48">
        <f t="shared" si="7"/>
        <v>0.04</v>
      </c>
      <c r="G15" s="51"/>
      <c r="H15" s="52">
        <v>18</v>
      </c>
      <c r="I15" s="52">
        <v>18</v>
      </c>
      <c r="J15" s="46">
        <f t="shared" si="8"/>
        <v>0</v>
      </c>
      <c r="K15" s="51"/>
      <c r="L15" s="47">
        <f t="shared" si="0"/>
        <v>0.02</v>
      </c>
      <c r="M15" s="51"/>
      <c r="N15" s="36" t="s">
        <v>69</v>
      </c>
      <c r="O15" s="36" t="s">
        <v>16</v>
      </c>
      <c r="P15" s="39">
        <v>21</v>
      </c>
      <c r="Q15" s="39">
        <v>32</v>
      </c>
      <c r="R15" s="46">
        <f t="shared" si="1"/>
        <v>-0.20754716981132076</v>
      </c>
      <c r="S15" s="39"/>
      <c r="T15" s="39">
        <v>21</v>
      </c>
      <c r="U15" s="39">
        <v>20</v>
      </c>
      <c r="V15" s="46">
        <f t="shared" si="2"/>
        <v>-2.4390243902439025E-2</v>
      </c>
      <c r="W15" s="39"/>
      <c r="X15" s="46">
        <f t="shared" si="3"/>
        <v>-0.11596870685687989</v>
      </c>
      <c r="Y15" s="29"/>
      <c r="Z15" s="51"/>
      <c r="AA15" s="36" t="s">
        <v>70</v>
      </c>
      <c r="AB15" s="36" t="s">
        <v>16</v>
      </c>
      <c r="AC15" s="39">
        <v>25</v>
      </c>
      <c r="AD15" s="39">
        <v>14</v>
      </c>
      <c r="AE15" s="46">
        <f t="shared" si="4"/>
        <v>0.28205128205128205</v>
      </c>
      <c r="AF15" s="39"/>
      <c r="AG15" s="39">
        <v>27</v>
      </c>
      <c r="AH15" s="39">
        <v>29</v>
      </c>
      <c r="AI15" s="46">
        <f t="shared" si="5"/>
        <v>3.5714285714285712E-2</v>
      </c>
      <c r="AJ15" s="39"/>
      <c r="AK15" s="46">
        <f t="shared" si="6"/>
        <v>0.15888278388278387</v>
      </c>
    </row>
    <row r="16" spans="1:37" x14ac:dyDescent="0.25">
      <c r="A16" s="51"/>
      <c r="B16" s="37" t="s">
        <v>68</v>
      </c>
      <c r="C16" s="29" t="s">
        <v>16</v>
      </c>
      <c r="D16" s="51">
        <v>13</v>
      </c>
      <c r="E16" s="51">
        <v>11</v>
      </c>
      <c r="F16" s="48">
        <f t="shared" si="7"/>
        <v>8.3333333333333329E-2</v>
      </c>
      <c r="G16" s="51"/>
      <c r="H16" s="52">
        <v>26</v>
      </c>
      <c r="I16" s="52">
        <v>23</v>
      </c>
      <c r="J16" s="46">
        <f t="shared" si="8"/>
        <v>-6.1224489795918366E-2</v>
      </c>
      <c r="K16" s="51"/>
      <c r="L16" s="47">
        <f t="shared" si="0"/>
        <v>1.1054421768707481E-2</v>
      </c>
      <c r="M16" s="51"/>
      <c r="N16" s="36" t="s">
        <v>69</v>
      </c>
      <c r="O16" s="36" t="s">
        <v>16</v>
      </c>
      <c r="P16" s="39">
        <v>24</v>
      </c>
      <c r="Q16" s="39">
        <v>13</v>
      </c>
      <c r="R16" s="46">
        <f t="shared" si="1"/>
        <v>0.29729729729729731</v>
      </c>
      <c r="S16" s="39"/>
      <c r="T16" s="39">
        <v>25</v>
      </c>
      <c r="U16" s="39">
        <v>11</v>
      </c>
      <c r="V16" s="46">
        <f t="shared" si="2"/>
        <v>-0.3888888888888889</v>
      </c>
      <c r="W16" s="39"/>
      <c r="X16" s="46">
        <f t="shared" si="3"/>
        <v>-4.5795795795795791E-2</v>
      </c>
      <c r="Y16" s="29"/>
      <c r="Z16" s="51"/>
      <c r="AA16" s="36" t="s">
        <v>70</v>
      </c>
      <c r="AB16" s="36" t="s">
        <v>16</v>
      </c>
      <c r="AC16" s="39">
        <v>18</v>
      </c>
      <c r="AD16" s="39">
        <v>21</v>
      </c>
      <c r="AE16" s="46">
        <f t="shared" si="4"/>
        <v>-7.6923076923076927E-2</v>
      </c>
      <c r="AF16" s="39"/>
      <c r="AG16" s="39">
        <v>18</v>
      </c>
      <c r="AH16" s="39">
        <v>29</v>
      </c>
      <c r="AI16" s="46">
        <f t="shared" si="5"/>
        <v>0.23404255319148937</v>
      </c>
      <c r="AJ16" s="39"/>
      <c r="AK16" s="46">
        <f t="shared" si="6"/>
        <v>7.855973813420622E-2</v>
      </c>
    </row>
    <row r="17" spans="1:37" x14ac:dyDescent="0.25">
      <c r="A17" s="51"/>
      <c r="B17" s="37" t="s">
        <v>68</v>
      </c>
      <c r="C17" s="29" t="s">
        <v>16</v>
      </c>
      <c r="D17" s="51">
        <v>28</v>
      </c>
      <c r="E17" s="51">
        <v>12</v>
      </c>
      <c r="F17" s="48">
        <f>(D17-E17)/(D17+E17)</f>
        <v>0.4</v>
      </c>
      <c r="G17" s="51"/>
      <c r="H17" s="52">
        <v>8</v>
      </c>
      <c r="I17" s="52">
        <v>16</v>
      </c>
      <c r="J17" s="46">
        <f>(I17-H17)/(H17+I17)</f>
        <v>0.33333333333333331</v>
      </c>
      <c r="K17" s="51"/>
      <c r="L17" s="47">
        <f t="shared" si="0"/>
        <v>0.3666666666666667</v>
      </c>
      <c r="M17" s="51"/>
      <c r="N17" s="36" t="s">
        <v>69</v>
      </c>
      <c r="O17" s="36" t="s">
        <v>16</v>
      </c>
      <c r="P17" s="39">
        <v>24</v>
      </c>
      <c r="Q17" s="39">
        <v>21</v>
      </c>
      <c r="R17" s="46">
        <f t="shared" si="1"/>
        <v>6.6666666666666666E-2</v>
      </c>
      <c r="S17" s="39"/>
      <c r="T17" s="39">
        <v>20</v>
      </c>
      <c r="U17" s="39">
        <v>35</v>
      </c>
      <c r="V17" s="46">
        <f t="shared" si="2"/>
        <v>0.27272727272727271</v>
      </c>
      <c r="W17" s="39"/>
      <c r="X17" s="46">
        <f t="shared" si="3"/>
        <v>0.16969696969696968</v>
      </c>
      <c r="Y17" s="29"/>
      <c r="Z17" s="51"/>
      <c r="AA17" s="36" t="s">
        <v>70</v>
      </c>
      <c r="AB17" s="36" t="s">
        <v>16</v>
      </c>
      <c r="AC17" s="39">
        <v>14</v>
      </c>
      <c r="AD17" s="39">
        <v>13</v>
      </c>
      <c r="AE17" s="46">
        <f t="shared" si="4"/>
        <v>3.7037037037037035E-2</v>
      </c>
      <c r="AF17" s="39"/>
      <c r="AG17" s="39">
        <v>10</v>
      </c>
      <c r="AH17" s="39">
        <v>24</v>
      </c>
      <c r="AI17" s="46">
        <f t="shared" si="5"/>
        <v>0.41176470588235292</v>
      </c>
      <c r="AJ17" s="39"/>
      <c r="AK17" s="46">
        <f t="shared" si="6"/>
        <v>0.22440087145969498</v>
      </c>
    </row>
    <row r="18" spans="1:37" x14ac:dyDescent="0.25">
      <c r="A18" s="51"/>
      <c r="B18" s="37" t="s">
        <v>68</v>
      </c>
      <c r="C18" s="29" t="s">
        <v>16</v>
      </c>
      <c r="D18" s="51">
        <v>25</v>
      </c>
      <c r="E18" s="51">
        <v>10</v>
      </c>
      <c r="F18" s="48">
        <f>(D18-E18)/(D18+E18)</f>
        <v>0.42857142857142855</v>
      </c>
      <c r="G18" s="51"/>
      <c r="H18" s="52">
        <v>9</v>
      </c>
      <c r="I18" s="52">
        <v>12</v>
      </c>
      <c r="J18" s="46">
        <f>(I18-H18)/(H18+I18)</f>
        <v>0.14285714285714285</v>
      </c>
      <c r="K18" s="51"/>
      <c r="L18" s="47">
        <f t="shared" si="0"/>
        <v>0.2857142857142857</v>
      </c>
      <c r="M18" s="51"/>
      <c r="N18" s="36" t="s">
        <v>69</v>
      </c>
      <c r="O18" s="36" t="s">
        <v>16</v>
      </c>
      <c r="P18" s="39">
        <v>30</v>
      </c>
      <c r="Q18" s="39">
        <v>15</v>
      </c>
      <c r="R18" s="46">
        <f t="shared" si="1"/>
        <v>0.33333333333333331</v>
      </c>
      <c r="S18" s="39"/>
      <c r="T18" s="39">
        <v>23</v>
      </c>
      <c r="U18" s="39">
        <v>24</v>
      </c>
      <c r="V18" s="46">
        <f t="shared" si="2"/>
        <v>2.1276595744680851E-2</v>
      </c>
      <c r="W18" s="39"/>
      <c r="X18" s="46">
        <f t="shared" si="3"/>
        <v>0.17730496453900707</v>
      </c>
      <c r="Y18" s="29"/>
      <c r="Z18" s="51"/>
      <c r="AA18" s="36" t="s">
        <v>70</v>
      </c>
      <c r="AB18" s="36" t="s">
        <v>16</v>
      </c>
      <c r="AC18" s="39">
        <v>15</v>
      </c>
      <c r="AD18" s="39">
        <v>8</v>
      </c>
      <c r="AE18" s="46">
        <f t="shared" si="4"/>
        <v>0.30434782608695654</v>
      </c>
      <c r="AF18" s="39"/>
      <c r="AG18" s="39">
        <v>25</v>
      </c>
      <c r="AH18" s="39">
        <v>26</v>
      </c>
      <c r="AI18" s="46">
        <f t="shared" si="5"/>
        <v>1.9607843137254902E-2</v>
      </c>
      <c r="AJ18" s="39"/>
      <c r="AK18" s="46">
        <f t="shared" si="6"/>
        <v>0.16197783461210571</v>
      </c>
    </row>
    <row r="19" spans="1:37" x14ac:dyDescent="0.25">
      <c r="A19" s="51"/>
      <c r="B19" s="37" t="s">
        <v>68</v>
      </c>
      <c r="C19" s="29" t="s">
        <v>16</v>
      </c>
      <c r="D19" s="51">
        <v>14</v>
      </c>
      <c r="E19" s="51">
        <v>8</v>
      </c>
      <c r="F19" s="48">
        <f>(D19-E19)/(D19+E19)</f>
        <v>0.27272727272727271</v>
      </c>
      <c r="G19" s="51"/>
      <c r="H19" s="52">
        <v>21</v>
      </c>
      <c r="I19" s="52">
        <v>15</v>
      </c>
      <c r="J19" s="46">
        <f>(I19-H19)/(H19+I19)</f>
        <v>-0.16666666666666666</v>
      </c>
      <c r="K19" s="51"/>
      <c r="L19" s="47">
        <f t="shared" si="0"/>
        <v>5.3030303030303025E-2</v>
      </c>
      <c r="M19" s="51"/>
      <c r="N19" s="36" t="s">
        <v>69</v>
      </c>
      <c r="O19" s="36" t="s">
        <v>16</v>
      </c>
      <c r="P19" s="39">
        <v>15</v>
      </c>
      <c r="Q19" s="39">
        <v>30</v>
      </c>
      <c r="R19" s="46">
        <f t="shared" si="1"/>
        <v>-0.33333333333333331</v>
      </c>
      <c r="S19" s="39"/>
      <c r="T19" s="39">
        <v>11</v>
      </c>
      <c r="U19" s="39">
        <v>28</v>
      </c>
      <c r="V19" s="46">
        <f t="shared" si="2"/>
        <v>0.4358974358974359</v>
      </c>
      <c r="W19" s="39"/>
      <c r="X19" s="46">
        <f t="shared" si="3"/>
        <v>5.1282051282051294E-2</v>
      </c>
      <c r="Y19" s="29"/>
      <c r="Z19" s="51"/>
      <c r="AA19" s="36" t="s">
        <v>70</v>
      </c>
      <c r="AB19" s="36" t="s">
        <v>16</v>
      </c>
      <c r="AC19" s="39">
        <v>21</v>
      </c>
      <c r="AD19" s="39">
        <v>15</v>
      </c>
      <c r="AE19" s="46">
        <f t="shared" si="4"/>
        <v>0.16666666666666666</v>
      </c>
      <c r="AF19" s="39"/>
      <c r="AG19" s="39">
        <v>15</v>
      </c>
      <c r="AH19" s="39">
        <v>19</v>
      </c>
      <c r="AI19" s="46">
        <f t="shared" si="5"/>
        <v>0.11764705882352941</v>
      </c>
      <c r="AJ19" s="39"/>
      <c r="AK19" s="46">
        <f t="shared" si="6"/>
        <v>0.14215686274509803</v>
      </c>
    </row>
    <row r="20" spans="1:37" x14ac:dyDescent="0.25">
      <c r="A20" s="51"/>
      <c r="B20" s="37" t="s">
        <v>68</v>
      </c>
      <c r="C20" s="29" t="s">
        <v>16</v>
      </c>
      <c r="D20" s="51">
        <v>20</v>
      </c>
      <c r="E20" s="51">
        <v>17</v>
      </c>
      <c r="F20" s="48">
        <f t="shared" ref="F20:F21" si="9">(D20-E20)/(D20+E20)</f>
        <v>8.1081081081081086E-2</v>
      </c>
      <c r="G20" s="51"/>
      <c r="H20" s="52">
        <v>17</v>
      </c>
      <c r="I20" s="52">
        <v>18</v>
      </c>
      <c r="J20" s="46">
        <f t="shared" ref="J20:J24" si="10">(I20-H20)/(H20+I20)</f>
        <v>2.8571428571428571E-2</v>
      </c>
      <c r="K20" s="51"/>
      <c r="L20" s="47">
        <f t="shared" si="0"/>
        <v>5.4826254826254826E-2</v>
      </c>
      <c r="M20" s="51"/>
      <c r="N20" s="36" t="s">
        <v>69</v>
      </c>
      <c r="O20" s="36" t="s">
        <v>16</v>
      </c>
      <c r="P20" s="39">
        <v>14</v>
      </c>
      <c r="Q20" s="39">
        <v>25</v>
      </c>
      <c r="R20" s="46">
        <f t="shared" si="1"/>
        <v>-0.28205128205128205</v>
      </c>
      <c r="S20" s="39"/>
      <c r="T20" s="39">
        <v>8</v>
      </c>
      <c r="U20" s="39">
        <v>33</v>
      </c>
      <c r="V20" s="46">
        <f t="shared" si="2"/>
        <v>0.6097560975609756</v>
      </c>
      <c r="W20" s="39"/>
      <c r="X20" s="46">
        <f t="shared" si="3"/>
        <v>0.16385240775484677</v>
      </c>
      <c r="Y20" s="29"/>
      <c r="Z20" s="51"/>
      <c r="AA20" s="36" t="s">
        <v>70</v>
      </c>
      <c r="AB20" s="36" t="s">
        <v>16</v>
      </c>
      <c r="AC20" s="39">
        <v>29</v>
      </c>
      <c r="AD20" s="39">
        <v>8</v>
      </c>
      <c r="AE20" s="46">
        <f t="shared" si="4"/>
        <v>0.56756756756756754</v>
      </c>
      <c r="AF20" s="39"/>
      <c r="AG20" s="39">
        <v>16</v>
      </c>
      <c r="AH20" s="39">
        <v>21</v>
      </c>
      <c r="AI20" s="46">
        <f t="shared" si="5"/>
        <v>0.13513513513513514</v>
      </c>
      <c r="AJ20" s="39"/>
      <c r="AK20" s="46">
        <f t="shared" si="6"/>
        <v>0.35135135135135132</v>
      </c>
    </row>
    <row r="21" spans="1:37" x14ac:dyDescent="0.25">
      <c r="A21" s="51"/>
      <c r="B21" s="37" t="s">
        <v>68</v>
      </c>
      <c r="C21" s="29" t="s">
        <v>16</v>
      </c>
      <c r="D21" s="51">
        <v>29</v>
      </c>
      <c r="E21" s="51">
        <v>13</v>
      </c>
      <c r="F21" s="48">
        <f t="shared" si="9"/>
        <v>0.38095238095238093</v>
      </c>
      <c r="G21" s="51"/>
      <c r="H21" s="52">
        <v>10</v>
      </c>
      <c r="I21" s="52">
        <v>21</v>
      </c>
      <c r="J21" s="46">
        <f t="shared" si="10"/>
        <v>0.35483870967741937</v>
      </c>
      <c r="K21" s="51"/>
      <c r="L21" s="47">
        <f t="shared" si="0"/>
        <v>0.36789554531490015</v>
      </c>
      <c r="M21" s="51"/>
      <c r="N21" s="36" t="s">
        <v>69</v>
      </c>
      <c r="O21" s="36" t="s">
        <v>16</v>
      </c>
      <c r="P21" s="39">
        <v>34</v>
      </c>
      <c r="Q21" s="39">
        <v>18</v>
      </c>
      <c r="R21" s="46">
        <f t="shared" si="1"/>
        <v>0.30769230769230771</v>
      </c>
      <c r="S21" s="39"/>
      <c r="T21" s="39">
        <v>13</v>
      </c>
      <c r="U21" s="39">
        <v>17</v>
      </c>
      <c r="V21" s="46">
        <f t="shared" si="2"/>
        <v>0.13333333333333333</v>
      </c>
      <c r="W21" s="39"/>
      <c r="X21" s="46">
        <f t="shared" si="3"/>
        <v>0.22051282051282051</v>
      </c>
      <c r="Y21" s="29"/>
      <c r="Z21" s="51"/>
      <c r="AA21" s="36" t="s">
        <v>70</v>
      </c>
      <c r="AB21" s="36" t="s">
        <v>16</v>
      </c>
      <c r="AC21" s="39">
        <v>20</v>
      </c>
      <c r="AD21" s="39">
        <v>19</v>
      </c>
      <c r="AE21" s="46">
        <f t="shared" si="4"/>
        <v>2.564102564102564E-2</v>
      </c>
      <c r="AF21" s="39"/>
      <c r="AG21" s="39">
        <v>13</v>
      </c>
      <c r="AH21" s="39">
        <v>24</v>
      </c>
      <c r="AI21" s="46">
        <f t="shared" si="5"/>
        <v>0.29729729729729731</v>
      </c>
      <c r="AJ21" s="39"/>
      <c r="AK21" s="46">
        <f t="shared" si="6"/>
        <v>0.16146916146916149</v>
      </c>
    </row>
    <row r="22" spans="1:37" x14ac:dyDescent="0.25">
      <c r="A22" s="51"/>
      <c r="B22" s="37" t="s">
        <v>68</v>
      </c>
      <c r="C22" s="29" t="s">
        <v>16</v>
      </c>
      <c r="D22" s="51">
        <v>15</v>
      </c>
      <c r="E22" s="51">
        <v>16</v>
      </c>
      <c r="F22" s="48">
        <f>(D22-E22)/(D22+E22)</f>
        <v>-3.2258064516129031E-2</v>
      </c>
      <c r="G22" s="51"/>
      <c r="H22" s="52">
        <v>7</v>
      </c>
      <c r="I22" s="52">
        <v>28</v>
      </c>
      <c r="J22" s="46">
        <f t="shared" si="10"/>
        <v>0.6</v>
      </c>
      <c r="K22" s="51"/>
      <c r="L22" s="47">
        <f t="shared" si="0"/>
        <v>0.28387096774193549</v>
      </c>
      <c r="M22" s="51"/>
      <c r="N22" s="36" t="s">
        <v>69</v>
      </c>
      <c r="O22" s="36" t="s">
        <v>16</v>
      </c>
      <c r="P22" s="39">
        <v>13</v>
      </c>
      <c r="Q22" s="39">
        <v>29</v>
      </c>
      <c r="R22" s="46">
        <f t="shared" si="1"/>
        <v>-0.38095238095238093</v>
      </c>
      <c r="S22" s="39"/>
      <c r="T22" s="39">
        <v>12</v>
      </c>
      <c r="U22" s="39">
        <v>25</v>
      </c>
      <c r="V22" s="46">
        <f t="shared" si="2"/>
        <v>0.35135135135135137</v>
      </c>
      <c r="W22" s="39"/>
      <c r="X22" s="46">
        <f t="shared" si="3"/>
        <v>-1.480051480051478E-2</v>
      </c>
      <c r="Y22" s="29"/>
      <c r="Z22" s="51"/>
      <c r="AA22" s="36" t="s">
        <v>70</v>
      </c>
      <c r="AB22" s="36" t="s">
        <v>16</v>
      </c>
      <c r="AC22" s="39">
        <v>17</v>
      </c>
      <c r="AD22" s="39">
        <v>4</v>
      </c>
      <c r="AE22" s="46">
        <f t="shared" si="4"/>
        <v>0.61904761904761907</v>
      </c>
      <c r="AF22" s="39"/>
      <c r="AG22" s="39">
        <v>11</v>
      </c>
      <c r="AH22" s="39">
        <v>18</v>
      </c>
      <c r="AI22" s="46">
        <f t="shared" si="5"/>
        <v>0.2413793103448276</v>
      </c>
      <c r="AJ22" s="39"/>
      <c r="AK22" s="46">
        <f t="shared" si="6"/>
        <v>0.43021346469622335</v>
      </c>
    </row>
    <row r="23" spans="1:37" x14ac:dyDescent="0.25">
      <c r="A23" s="51"/>
      <c r="B23" s="37" t="s">
        <v>68</v>
      </c>
      <c r="C23" s="29" t="s">
        <v>16</v>
      </c>
      <c r="D23" s="51">
        <v>21</v>
      </c>
      <c r="E23" s="51">
        <v>9</v>
      </c>
      <c r="F23" s="48">
        <f t="shared" ref="F23:F24" si="11">(D23-E23)/(D23+E23)</f>
        <v>0.4</v>
      </c>
      <c r="G23" s="51"/>
      <c r="H23" s="52">
        <v>11</v>
      </c>
      <c r="I23" s="52">
        <v>22</v>
      </c>
      <c r="J23" s="46">
        <f t="shared" si="10"/>
        <v>0.33333333333333331</v>
      </c>
      <c r="K23" s="51"/>
      <c r="L23" s="47">
        <f t="shared" si="0"/>
        <v>0.3666666666666667</v>
      </c>
      <c r="M23" s="51"/>
      <c r="N23" s="36"/>
      <c r="O23" s="36"/>
      <c r="P23" s="39"/>
      <c r="Q23" s="39"/>
      <c r="R23" s="46"/>
      <c r="S23" s="39"/>
      <c r="T23" s="39"/>
      <c r="U23" s="39"/>
      <c r="V23" s="46"/>
      <c r="W23" s="39"/>
      <c r="X23" s="46"/>
      <c r="Y23" s="29"/>
      <c r="Z23" s="51"/>
      <c r="AA23" s="36" t="s">
        <v>70</v>
      </c>
      <c r="AB23" s="36" t="s">
        <v>16</v>
      </c>
      <c r="AC23" s="39">
        <v>9</v>
      </c>
      <c r="AD23" s="39">
        <v>17</v>
      </c>
      <c r="AE23" s="46">
        <f t="shared" si="4"/>
        <v>-0.30769230769230771</v>
      </c>
      <c r="AF23" s="39"/>
      <c r="AG23" s="39">
        <v>5</v>
      </c>
      <c r="AH23" s="39">
        <v>17</v>
      </c>
      <c r="AI23" s="46">
        <f t="shared" si="5"/>
        <v>0.54545454545454541</v>
      </c>
      <c r="AJ23" s="39"/>
      <c r="AK23" s="46">
        <f t="shared" si="6"/>
        <v>0.11888111888111885</v>
      </c>
    </row>
    <row r="24" spans="1:37" x14ac:dyDescent="0.25">
      <c r="A24" s="37"/>
      <c r="B24" s="37" t="s">
        <v>68</v>
      </c>
      <c r="C24" s="29" t="s">
        <v>16</v>
      </c>
      <c r="D24" s="51">
        <v>11</v>
      </c>
      <c r="E24" s="66">
        <v>18</v>
      </c>
      <c r="F24" s="48">
        <f t="shared" si="11"/>
        <v>-0.2413793103448276</v>
      </c>
      <c r="G24" s="39"/>
      <c r="H24" s="39">
        <v>10</v>
      </c>
      <c r="I24" s="66">
        <v>16</v>
      </c>
      <c r="J24" s="46">
        <f t="shared" si="10"/>
        <v>0.23076923076923078</v>
      </c>
      <c r="K24" s="47"/>
      <c r="L24" s="47">
        <f t="shared" si="0"/>
        <v>-5.3050397877984073E-3</v>
      </c>
      <c r="M24" s="51"/>
      <c r="N24" s="36"/>
      <c r="O24" s="36"/>
      <c r="P24" s="39"/>
      <c r="Q24" s="39"/>
      <c r="R24" s="46"/>
      <c r="S24" s="39"/>
      <c r="T24" s="39"/>
      <c r="U24" s="39"/>
      <c r="V24" s="46"/>
      <c r="W24" s="39"/>
      <c r="X24" s="46"/>
      <c r="Y24" s="55"/>
      <c r="Z24" s="51"/>
      <c r="AA24" s="36" t="s">
        <v>70</v>
      </c>
      <c r="AB24" s="36" t="s">
        <v>16</v>
      </c>
      <c r="AC24" s="39">
        <v>11</v>
      </c>
      <c r="AD24" s="39">
        <v>15</v>
      </c>
      <c r="AE24" s="46">
        <f t="shared" si="4"/>
        <v>-0.15384615384615385</v>
      </c>
      <c r="AF24" s="39"/>
      <c r="AG24" s="39">
        <v>12</v>
      </c>
      <c r="AH24" s="39">
        <v>19</v>
      </c>
      <c r="AI24" s="46">
        <f t="shared" si="5"/>
        <v>0.22580645161290322</v>
      </c>
      <c r="AJ24" s="44"/>
      <c r="AK24" s="46">
        <f t="shared" si="6"/>
        <v>3.5980148883374682E-2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Figure 2 </vt:lpstr>
      <vt:lpstr>Sensory acuity</vt:lpstr>
      <vt:lpstr>Figure 2- figure suppl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Henrike Scholz</dc:creator>
  <cp:lastModifiedBy>Henrike Scholz</cp:lastModifiedBy>
  <dcterms:created xsi:type="dcterms:W3CDTF">2024-03-25T14:07:28Z</dcterms:created>
  <dcterms:modified xsi:type="dcterms:W3CDTF">2024-03-25T14:10:14Z</dcterms:modified>
</cp:coreProperties>
</file>