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ke Scholz\Desktop\"/>
    </mc:Choice>
  </mc:AlternateContent>
  <xr:revisionPtr revIDLastSave="0" documentId="13_ncr:1_{C2B4FBD9-E9FA-439D-AE8B-341A19185850}" xr6:coauthVersionLast="36" xr6:coauthVersionMax="36" xr10:uidLastSave="{00000000-0000-0000-0000-000000000000}"/>
  <bookViews>
    <workbookView xWindow="0" yWindow="0" windowWidth="28740" windowHeight="12045" xr2:uid="{25E143ED-9377-4744-BD9C-1FF4197E4F71}"/>
  </bookViews>
  <sheets>
    <sheet name="Figure 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7" i="1" l="1"/>
  <c r="D107" i="1"/>
  <c r="E106" i="1"/>
  <c r="D106" i="1"/>
  <c r="C106" i="1"/>
  <c r="C107" i="1" s="1"/>
  <c r="B106" i="1"/>
  <c r="B107" i="1" s="1"/>
  <c r="E105" i="1"/>
  <c r="D105" i="1"/>
  <c r="C105" i="1"/>
  <c r="B105" i="1"/>
  <c r="E67" i="1"/>
  <c r="E68" i="1" s="1"/>
  <c r="D67" i="1"/>
  <c r="D68" i="1" s="1"/>
  <c r="C67" i="1"/>
  <c r="C68" i="1" s="1"/>
  <c r="B67" i="1"/>
  <c r="B68" i="1" s="1"/>
  <c r="E66" i="1"/>
  <c r="D66" i="1"/>
  <c r="C66" i="1"/>
  <c r="B66" i="1"/>
  <c r="E32" i="1"/>
  <c r="E33" i="1" s="1"/>
  <c r="D32" i="1"/>
  <c r="D33" i="1" s="1"/>
  <c r="C32" i="1"/>
  <c r="C33" i="1" s="1"/>
  <c r="B32" i="1"/>
  <c r="B33" i="1" s="1"/>
  <c r="E31" i="1"/>
  <c r="D31" i="1"/>
  <c r="C31" i="1"/>
  <c r="B31" i="1"/>
</calcChain>
</file>

<file path=xl/sharedStrings.xml><?xml version="1.0" encoding="utf-8"?>
<sst xmlns="http://schemas.openxmlformats.org/spreadsheetml/2006/main" count="51" uniqueCount="21">
  <si>
    <t>Figure 8B</t>
  </si>
  <si>
    <t>Body weight</t>
  </si>
  <si>
    <r>
      <t>w</t>
    </r>
    <r>
      <rPr>
        <i/>
        <vertAlign val="superscript"/>
        <sz val="11"/>
        <color theme="1"/>
        <rFont val="Calibri"/>
        <family val="2"/>
        <scheme val="minor"/>
      </rPr>
      <t>1118</t>
    </r>
  </si>
  <si>
    <r>
      <t>Tbh</t>
    </r>
    <r>
      <rPr>
        <i/>
        <vertAlign val="superscript"/>
        <sz val="11"/>
        <color theme="1"/>
        <rFont val="Calibri"/>
        <family val="2"/>
        <scheme val="minor"/>
      </rPr>
      <t>nm18</t>
    </r>
  </si>
  <si>
    <t>Straved 16h</t>
  </si>
  <si>
    <t>starved 40h</t>
  </si>
  <si>
    <t xml:space="preserve">Food intake: </t>
  </si>
  <si>
    <t>sucrose [5%]</t>
  </si>
  <si>
    <t>µl/mg fly</t>
  </si>
  <si>
    <t xml:space="preserve">Starved </t>
  </si>
  <si>
    <t xml:space="preserve">16h </t>
  </si>
  <si>
    <t xml:space="preserve">40h </t>
  </si>
  <si>
    <t>MEAN</t>
  </si>
  <si>
    <t>STDEV</t>
  </si>
  <si>
    <t>SEM</t>
  </si>
  <si>
    <t>sucrose [5%]+ yeast [5%]</t>
  </si>
  <si>
    <t>Figure 8C</t>
  </si>
  <si>
    <r>
      <t>UAS-InR</t>
    </r>
    <r>
      <rPr>
        <i/>
        <vertAlign val="superscript"/>
        <sz val="11"/>
        <color theme="1"/>
        <rFont val="Calibri"/>
        <family val="2"/>
        <scheme val="minor"/>
      </rPr>
      <t>DN</t>
    </r>
    <r>
      <rPr>
        <i/>
        <sz val="11"/>
        <color theme="1"/>
        <rFont val="Calibri"/>
        <family val="2"/>
        <scheme val="minor"/>
      </rPr>
      <t>/+</t>
    </r>
  </si>
  <si>
    <r>
      <t>Tbh</t>
    </r>
    <r>
      <rPr>
        <i/>
        <vertAlign val="superscript"/>
        <sz val="11"/>
        <color theme="1"/>
        <rFont val="Calibri"/>
        <family val="2"/>
        <scheme val="minor"/>
      </rPr>
      <t>nm18</t>
    </r>
    <r>
      <rPr>
        <i/>
        <sz val="11"/>
        <color theme="1"/>
        <rFont val="Calibri"/>
        <family val="2"/>
        <scheme val="minor"/>
      </rPr>
      <t>; UAS-InR</t>
    </r>
    <r>
      <rPr>
        <i/>
        <vertAlign val="superscript"/>
        <sz val="11"/>
        <color theme="1"/>
        <rFont val="Calibri"/>
        <family val="2"/>
        <scheme val="minor"/>
      </rPr>
      <t>DN</t>
    </r>
  </si>
  <si>
    <r>
      <t>Tbh</t>
    </r>
    <r>
      <rPr>
        <i/>
        <vertAlign val="superscript"/>
        <sz val="11"/>
        <color theme="1"/>
        <rFont val="Calibri"/>
        <family val="2"/>
        <scheme val="minor"/>
      </rPr>
      <t>nm18</t>
    </r>
    <r>
      <rPr>
        <i/>
        <sz val="11"/>
        <color theme="1"/>
        <rFont val="Calibri"/>
        <family val="2"/>
        <scheme val="minor"/>
      </rPr>
      <t>; Tdc2-G4/+</t>
    </r>
  </si>
  <si>
    <r>
      <t>Tbh</t>
    </r>
    <r>
      <rPr>
        <i/>
        <vertAlign val="superscript"/>
        <sz val="11"/>
        <color theme="1"/>
        <rFont val="Calibri"/>
        <family val="2"/>
        <scheme val="minor"/>
      </rPr>
      <t>nm18</t>
    </r>
    <r>
      <rPr>
        <i/>
        <sz val="11"/>
        <color theme="1"/>
        <rFont val="Calibri"/>
        <family val="2"/>
        <scheme val="minor"/>
      </rPr>
      <t>; Tdc2-G4/UAS-InR</t>
    </r>
    <r>
      <rPr>
        <i/>
        <vertAlign val="superscript"/>
        <sz val="11"/>
        <color theme="1"/>
        <rFont val="Calibri"/>
        <family val="2"/>
        <scheme val="minor"/>
      </rPr>
      <t>DN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</si>
</sst>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0.000000"/>
  </numFmts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7" fillId="0" borderId="0"/>
    <xf numFmtId="0" fontId="7" fillId="0" borderId="0"/>
  </cellStyleXfs>
  <cellXfs count="4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3" fillId="0" borderId="0" xfId="0" applyFont="1"/>
    <xf numFmtId="0" fontId="4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/>
    <xf numFmtId="16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1" applyFill="1" applyBorder="1"/>
    <xf numFmtId="0" fontId="6" fillId="0" borderId="0" xfId="0" applyFont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2" fillId="0" borderId="0" xfId="2" applyFill="1" applyBorder="1"/>
    <xf numFmtId="0" fontId="4" fillId="0" borderId="0" xfId="0" applyFont="1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8" fillId="0" borderId="0" xfId="3" applyNumberFormat="1" applyFont="1" applyFill="1" applyBorder="1" applyAlignment="1" applyProtection="1">
      <alignment horizontal="center" wrapText="1"/>
    </xf>
    <xf numFmtId="165" fontId="9" fillId="0" borderId="0" xfId="3" applyNumberFormat="1" applyFont="1" applyFill="1" applyBorder="1" applyAlignment="1" applyProtection="1">
      <alignment horizontal="center" wrapText="1"/>
    </xf>
    <xf numFmtId="164" fontId="0" fillId="0" borderId="1" xfId="0" applyNumberFormat="1" applyFill="1" applyBorder="1" applyAlignment="1">
      <alignment horizontal="center"/>
    </xf>
    <xf numFmtId="164" fontId="3" fillId="0" borderId="0" xfId="0" applyNumberFormat="1" applyFont="1" applyFill="1" applyAlignment="1">
      <alignment horizontal="center"/>
    </xf>
    <xf numFmtId="1" fontId="8" fillId="0" borderId="0" xfId="4" applyNumberFormat="1" applyFont="1" applyAlignment="1">
      <alignment horizontal="center" wrapText="1"/>
    </xf>
    <xf numFmtId="164" fontId="0" fillId="0" borderId="0" xfId="0" applyNumberFormat="1" applyFill="1" applyAlignment="1">
      <alignment horizontal="center"/>
    </xf>
    <xf numFmtId="166" fontId="8" fillId="0" borderId="0" xfId="4" applyNumberFormat="1" applyFont="1" applyAlignment="1">
      <alignment horizontal="center" wrapText="1"/>
    </xf>
    <xf numFmtId="166" fontId="9" fillId="0" borderId="0" xfId="4" applyNumberFormat="1" applyFont="1" applyAlignment="1">
      <alignment horizontal="center" wrapText="1"/>
    </xf>
    <xf numFmtId="0" fontId="0" fillId="0" borderId="0" xfId="0" applyFill="1" applyBorder="1" applyAlignment="1"/>
    <xf numFmtId="164" fontId="0" fillId="0" borderId="1" xfId="0" applyNumberForma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right"/>
    </xf>
    <xf numFmtId="0" fontId="1" fillId="0" borderId="0" xfId="1" applyFill="1"/>
    <xf numFmtId="0" fontId="2" fillId="0" borderId="0" xfId="2" applyFill="1"/>
    <xf numFmtId="2" fontId="3" fillId="0" borderId="0" xfId="0" applyNumberFormat="1" applyFont="1" applyFill="1" applyBorder="1"/>
    <xf numFmtId="2" fontId="0" fillId="0" borderId="0" xfId="0" applyNumberFormat="1" applyFill="1" applyBorder="1"/>
    <xf numFmtId="0" fontId="0" fillId="0" borderId="0" xfId="0" applyFill="1" applyBorder="1" applyAlignment="1">
      <alignment vertical="center" wrapText="1"/>
    </xf>
    <xf numFmtId="3" fontId="0" fillId="0" borderId="0" xfId="0" applyNumberFormat="1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 vertical="center" wrapText="1"/>
    </xf>
    <xf numFmtId="166" fontId="7" fillId="0" borderId="0" xfId="4" applyNumberFormat="1" applyAlignment="1">
      <alignment horizontal="center" wrapText="1"/>
    </xf>
  </cellXfs>
  <cellStyles count="5">
    <cellStyle name="Gut" xfId="1" builtinId="26"/>
    <cellStyle name="Neutral" xfId="2" builtinId="28"/>
    <cellStyle name="Standard" xfId="0" builtinId="0"/>
    <cellStyle name="Standard_pooled data" xfId="4" xr:uid="{589EBC1C-FFC2-490A-9CF5-2DD2BF3D24DE}"/>
    <cellStyle name="Standard_Pooled data µl per mg_2" xfId="3" xr:uid="{304A7752-1601-4159-8184-2FE721EB1E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2B48D-CA21-4C57-AA95-D93C1DD79C8B}">
  <dimension ref="A1:AN132"/>
  <sheetViews>
    <sheetView tabSelected="1" workbookViewId="0">
      <selection sqref="A1:XFD1048576"/>
    </sheetView>
  </sheetViews>
  <sheetFormatPr baseColWidth="10" defaultRowHeight="15" x14ac:dyDescent="0.25"/>
  <cols>
    <col min="1" max="1" width="32.85546875" style="3" bestFit="1" customWidth="1"/>
    <col min="2" max="2" width="13" bestFit="1" customWidth="1"/>
    <col min="3" max="3" width="19.140625" bestFit="1" customWidth="1"/>
    <col min="4" max="4" width="18.7109375" bestFit="1" customWidth="1"/>
    <col min="5" max="5" width="27.28515625" bestFit="1" customWidth="1"/>
    <col min="10" max="10" width="16.85546875" customWidth="1"/>
  </cols>
  <sheetData>
    <row r="1" spans="1:24" x14ac:dyDescent="0.25">
      <c r="A1" s="1" t="s">
        <v>0</v>
      </c>
      <c r="F1" s="2"/>
    </row>
    <row r="2" spans="1:24" x14ac:dyDescent="0.25">
      <c r="B2" s="4" t="s">
        <v>1</v>
      </c>
      <c r="F2" s="2"/>
    </row>
    <row r="3" spans="1:24" ht="17.25" x14ac:dyDescent="0.25">
      <c r="B3" s="5" t="s">
        <v>2</v>
      </c>
      <c r="C3" s="5" t="s">
        <v>2</v>
      </c>
      <c r="D3" s="6" t="s">
        <v>3</v>
      </c>
      <c r="E3" s="6" t="s">
        <v>3</v>
      </c>
      <c r="F3" s="2"/>
    </row>
    <row r="4" spans="1:24" x14ac:dyDescent="0.25">
      <c r="B4" s="7" t="s">
        <v>4</v>
      </c>
      <c r="C4" s="7" t="s">
        <v>5</v>
      </c>
      <c r="D4" s="7" t="s">
        <v>4</v>
      </c>
      <c r="E4" s="7" t="s">
        <v>5</v>
      </c>
      <c r="S4" s="8"/>
      <c r="T4" s="8"/>
      <c r="U4" s="8"/>
      <c r="V4" s="8"/>
      <c r="W4" s="8"/>
      <c r="X4" s="8"/>
    </row>
    <row r="5" spans="1:24" x14ac:dyDescent="0.25">
      <c r="B5" s="3">
        <v>0.65</v>
      </c>
      <c r="C5" s="9">
        <v>0.55608000000000002</v>
      </c>
      <c r="D5" s="3">
        <v>0.59599999999999997</v>
      </c>
      <c r="E5" s="9">
        <v>0.499</v>
      </c>
      <c r="S5" s="8"/>
      <c r="T5" s="8"/>
      <c r="U5" s="8"/>
      <c r="V5" s="8"/>
      <c r="W5" s="8"/>
      <c r="X5" s="8"/>
    </row>
    <row r="6" spans="1:24" x14ac:dyDescent="0.25">
      <c r="A6" s="1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S6" s="8"/>
      <c r="T6" s="8"/>
      <c r="U6" s="8"/>
      <c r="V6" s="8"/>
      <c r="W6" s="8"/>
      <c r="X6" s="8"/>
    </row>
    <row r="7" spans="1:24" x14ac:dyDescent="0.25">
      <c r="A7" s="11" t="s">
        <v>6</v>
      </c>
      <c r="F7" s="8"/>
      <c r="G7" s="8"/>
      <c r="H7" s="8"/>
      <c r="I7" s="8"/>
      <c r="J7" s="8"/>
      <c r="K7" s="8"/>
      <c r="L7" s="8"/>
      <c r="S7" s="8"/>
      <c r="T7" s="12"/>
      <c r="U7" s="12"/>
      <c r="V7" s="12"/>
      <c r="W7" s="12"/>
      <c r="X7" s="8"/>
    </row>
    <row r="8" spans="1:24" x14ac:dyDescent="0.25">
      <c r="A8" s="1" t="s">
        <v>7</v>
      </c>
      <c r="B8" s="13" t="s">
        <v>8</v>
      </c>
      <c r="C8" s="8"/>
      <c r="D8" s="8"/>
      <c r="E8" s="8"/>
      <c r="F8" s="8"/>
      <c r="G8" s="14"/>
      <c r="H8" s="14"/>
      <c r="I8" s="15"/>
      <c r="J8" s="15"/>
      <c r="K8" s="8"/>
      <c r="L8" s="8"/>
      <c r="S8" s="8"/>
      <c r="T8" s="16"/>
      <c r="U8" s="16"/>
      <c r="V8" s="16"/>
      <c r="W8" s="16"/>
      <c r="X8" s="8"/>
    </row>
    <row r="9" spans="1:24" ht="17.25" x14ac:dyDescent="0.25">
      <c r="B9" s="5" t="s">
        <v>2</v>
      </c>
      <c r="C9" s="6" t="s">
        <v>3</v>
      </c>
      <c r="D9" s="5" t="s">
        <v>2</v>
      </c>
      <c r="E9" s="6" t="s">
        <v>3</v>
      </c>
      <c r="F9" s="8"/>
      <c r="G9" s="8"/>
      <c r="H9" s="8"/>
      <c r="I9" s="8"/>
      <c r="J9" s="8"/>
      <c r="L9" s="8"/>
      <c r="S9" s="8"/>
      <c r="T9" s="8"/>
      <c r="U9" s="8"/>
      <c r="V9" s="8"/>
      <c r="W9" s="8"/>
      <c r="X9" s="8"/>
    </row>
    <row r="10" spans="1:24" x14ac:dyDescent="0.25">
      <c r="A10" s="3" t="s">
        <v>9</v>
      </c>
      <c r="B10" s="17" t="s">
        <v>10</v>
      </c>
      <c r="C10" s="17" t="s">
        <v>10</v>
      </c>
      <c r="D10" s="17" t="s">
        <v>11</v>
      </c>
      <c r="E10" s="17" t="s">
        <v>11</v>
      </c>
      <c r="F10" s="8"/>
      <c r="G10" s="14"/>
      <c r="H10" s="14"/>
      <c r="I10" s="15"/>
      <c r="J10" s="15"/>
      <c r="L10" s="8"/>
      <c r="M10" s="8"/>
    </row>
    <row r="11" spans="1:24" x14ac:dyDescent="0.25">
      <c r="B11" s="18">
        <v>0.59878819810326656</v>
      </c>
      <c r="C11" s="18">
        <v>0.73177124883185563</v>
      </c>
      <c r="D11" s="18">
        <v>0.78236290170852119</v>
      </c>
      <c r="E11" s="18">
        <v>1.3848244434073629</v>
      </c>
      <c r="F11" s="14"/>
      <c r="G11" s="8"/>
      <c r="H11" s="8"/>
      <c r="I11" s="8"/>
      <c r="J11" s="8"/>
      <c r="L11" s="8"/>
    </row>
    <row r="12" spans="1:24" x14ac:dyDescent="0.25">
      <c r="B12" s="18">
        <v>0.85796683489545778</v>
      </c>
      <c r="C12" s="18">
        <v>0.7702915232603198</v>
      </c>
      <c r="D12" s="18">
        <v>1.0593316705960836</v>
      </c>
      <c r="E12" s="18">
        <v>1.1142689127353482</v>
      </c>
      <c r="F12" s="14"/>
      <c r="G12" s="8"/>
      <c r="H12" s="8"/>
      <c r="I12" s="8"/>
      <c r="J12" s="8"/>
      <c r="L12" s="8"/>
    </row>
    <row r="13" spans="1:24" x14ac:dyDescent="0.25">
      <c r="A13" s="19"/>
      <c r="B13" s="18">
        <v>0.90806111696522651</v>
      </c>
      <c r="C13" s="18">
        <v>0.3867982586100791</v>
      </c>
      <c r="D13" s="18">
        <v>1.0875992475822795</v>
      </c>
      <c r="E13" s="18">
        <v>1.2373701982190772</v>
      </c>
      <c r="G13" s="2"/>
      <c r="H13" s="2"/>
      <c r="I13" s="2"/>
      <c r="L13" s="8"/>
    </row>
    <row r="14" spans="1:24" x14ac:dyDescent="0.25">
      <c r="B14" s="18">
        <v>0.90854639232433021</v>
      </c>
      <c r="C14" s="18">
        <v>0.23767465183598119</v>
      </c>
      <c r="D14" s="18">
        <v>0.96860631475924586</v>
      </c>
      <c r="E14" s="18">
        <v>0.97209559710625304</v>
      </c>
      <c r="G14" s="2"/>
      <c r="H14" s="2"/>
      <c r="I14" s="2"/>
      <c r="J14" s="2"/>
      <c r="K14" s="2"/>
      <c r="L14" s="8"/>
    </row>
    <row r="15" spans="1:24" x14ac:dyDescent="0.25">
      <c r="B15" s="18">
        <v>0.90632244467860901</v>
      </c>
      <c r="C15" s="18">
        <v>0.6165523214733436</v>
      </c>
      <c r="D15" s="18">
        <v>1.1693727210012814</v>
      </c>
      <c r="E15" s="18">
        <v>1.046385007457838</v>
      </c>
      <c r="G15" s="10"/>
      <c r="H15" s="10"/>
      <c r="I15" s="20"/>
      <c r="J15" s="20"/>
      <c r="K15" s="20"/>
      <c r="L15" s="20"/>
    </row>
    <row r="16" spans="1:24" x14ac:dyDescent="0.25">
      <c r="B16" s="18">
        <v>0.76496034607065599</v>
      </c>
      <c r="C16" s="18">
        <v>0.27864518040708414</v>
      </c>
      <c r="D16" s="18">
        <v>1.0625061594559968</v>
      </c>
      <c r="E16" s="18">
        <v>1.1151230745132488</v>
      </c>
      <c r="G16" s="10"/>
      <c r="H16" s="10"/>
      <c r="I16" s="20"/>
      <c r="J16" s="20"/>
      <c r="K16" s="20"/>
      <c r="L16" s="20"/>
    </row>
    <row r="17" spans="1:23" x14ac:dyDescent="0.25">
      <c r="B17" s="18">
        <v>0.77952785018394244</v>
      </c>
      <c r="C17" s="18">
        <v>0.52809624750226047</v>
      </c>
      <c r="D17" s="18">
        <v>1.0912235071978154</v>
      </c>
      <c r="E17" s="18">
        <v>1.1028678361288788</v>
      </c>
      <c r="G17" s="20"/>
      <c r="H17" s="10"/>
      <c r="I17" s="21"/>
      <c r="J17" s="22"/>
      <c r="K17" s="21"/>
      <c r="L17" s="22"/>
    </row>
    <row r="18" spans="1:23" x14ac:dyDescent="0.25">
      <c r="B18" s="18">
        <v>1.0863364945556726</v>
      </c>
      <c r="C18" s="18">
        <v>0.76612679100481829</v>
      </c>
      <c r="D18" s="18">
        <v>0.84577940828954168</v>
      </c>
      <c r="E18" s="18">
        <v>1.1700883140951457</v>
      </c>
      <c r="G18" s="20"/>
      <c r="H18" s="10"/>
      <c r="I18" s="22"/>
      <c r="J18" s="21"/>
      <c r="K18" s="22"/>
      <c r="L18" s="22"/>
    </row>
    <row r="19" spans="1:23" x14ac:dyDescent="0.25">
      <c r="B19" s="18">
        <v>0.76020372321742191</v>
      </c>
      <c r="C19" s="18">
        <v>0.58382528358367713</v>
      </c>
      <c r="D19" s="18">
        <v>0.82500340236616965</v>
      </c>
      <c r="E19" s="18">
        <v>1.1554387313439665</v>
      </c>
      <c r="G19" s="20"/>
      <c r="H19" s="10"/>
      <c r="I19" s="21"/>
      <c r="J19" s="22"/>
      <c r="K19" s="21"/>
      <c r="L19" s="22"/>
    </row>
    <row r="20" spans="1:23" x14ac:dyDescent="0.25">
      <c r="B20" s="18">
        <v>0.83259571478749572</v>
      </c>
      <c r="C20" s="18">
        <v>0.54804017657025206</v>
      </c>
      <c r="D20" s="18">
        <v>0.66614205522257164</v>
      </c>
      <c r="E20" s="18">
        <v>1.3467116882166161</v>
      </c>
      <c r="G20" s="20"/>
      <c r="H20" s="10"/>
      <c r="I20" s="22"/>
      <c r="J20" s="22"/>
      <c r="K20" s="22"/>
      <c r="L20" s="21"/>
    </row>
    <row r="21" spans="1:23" x14ac:dyDescent="0.25">
      <c r="B21" s="18">
        <v>0.75288022479803307</v>
      </c>
      <c r="C21" s="18">
        <v>0.55311163281896991</v>
      </c>
      <c r="D21" s="18">
        <v>0.70209813884052574</v>
      </c>
      <c r="E21" s="18">
        <v>1.3408696749422904</v>
      </c>
      <c r="G21" s="2"/>
      <c r="H21" s="2"/>
      <c r="I21" s="2"/>
      <c r="J21" s="2"/>
      <c r="K21" s="2"/>
      <c r="L21" s="2"/>
    </row>
    <row r="22" spans="1:23" x14ac:dyDescent="0.25">
      <c r="B22" s="18">
        <v>0.77448191078328077</v>
      </c>
      <c r="C22" s="18">
        <v>0.58530683260015648</v>
      </c>
      <c r="D22" s="18">
        <v>0.95669803316534296</v>
      </c>
      <c r="E22" s="18">
        <v>1.3272104838799872</v>
      </c>
    </row>
    <row r="23" spans="1:23" x14ac:dyDescent="0.25">
      <c r="A23" s="19"/>
      <c r="B23" s="18">
        <v>0.96789603090972964</v>
      </c>
      <c r="C23" s="18">
        <v>0.59704525942303177</v>
      </c>
      <c r="D23" s="18">
        <v>1.0572559564872563</v>
      </c>
      <c r="E23" s="18">
        <v>1.5570915924615394</v>
      </c>
      <c r="L23" s="8"/>
    </row>
    <row r="24" spans="1:23" x14ac:dyDescent="0.25">
      <c r="B24" s="18">
        <v>0.78586878154289841</v>
      </c>
      <c r="C24" s="18">
        <v>0.47552025163540224</v>
      </c>
      <c r="D24" s="18">
        <v>0.67362709349039696</v>
      </c>
      <c r="E24" s="18">
        <v>1.1005428304337588</v>
      </c>
      <c r="L24" s="8"/>
    </row>
    <row r="25" spans="1:23" x14ac:dyDescent="0.25">
      <c r="B25" s="18">
        <v>0.8351481091207118</v>
      </c>
      <c r="C25" s="18">
        <v>0.68379185375971552</v>
      </c>
      <c r="D25" s="18">
        <v>0.62627453358703966</v>
      </c>
      <c r="E25" s="18">
        <v>1.0000823564938097</v>
      </c>
      <c r="L25" s="8"/>
    </row>
    <row r="26" spans="1:23" x14ac:dyDescent="0.25">
      <c r="B26" s="18">
        <v>0.70748155953635405</v>
      </c>
      <c r="C26" s="18">
        <v>0.62783488706037882</v>
      </c>
      <c r="D26" s="18">
        <v>0.65369944173589412</v>
      </c>
      <c r="E26" s="18">
        <v>1.1651384961704232</v>
      </c>
      <c r="L26" s="8"/>
    </row>
    <row r="27" spans="1:23" x14ac:dyDescent="0.25">
      <c r="B27" s="18">
        <v>0.78466807165437313</v>
      </c>
      <c r="C27" s="18">
        <v>0.22571129348226401</v>
      </c>
      <c r="D27" s="18">
        <v>0.73793906051629288</v>
      </c>
      <c r="E27" s="18">
        <v>1.4320638392863594</v>
      </c>
      <c r="L27" s="8"/>
    </row>
    <row r="28" spans="1:23" x14ac:dyDescent="0.25">
      <c r="B28" s="18">
        <v>0.79141201264488925</v>
      </c>
      <c r="C28" s="18">
        <v>0.14211474027306092</v>
      </c>
      <c r="D28" s="18">
        <v>0.72664933584417157</v>
      </c>
      <c r="E28" s="18">
        <v>0.73619842424575188</v>
      </c>
      <c r="L28" s="8"/>
    </row>
    <row r="29" spans="1:23" x14ac:dyDescent="0.25">
      <c r="B29" s="18">
        <v>0.68872497365648055</v>
      </c>
      <c r="C29" s="18">
        <v>0.65008211500419266</v>
      </c>
      <c r="D29" s="18">
        <v>0.78417121258673961</v>
      </c>
      <c r="E29" s="18">
        <v>0.83172433146353586</v>
      </c>
      <c r="L29" s="8"/>
    </row>
    <row r="30" spans="1:23" ht="15.75" thickBot="1" x14ac:dyDescent="0.3">
      <c r="B30" s="23">
        <v>0.8520880705451721</v>
      </c>
      <c r="C30" s="23">
        <v>0.54173409614113466</v>
      </c>
      <c r="D30" s="23">
        <v>0.82212528463170342</v>
      </c>
      <c r="E30" s="23">
        <v>0.89912702116561904</v>
      </c>
      <c r="L30" s="8"/>
    </row>
    <row r="31" spans="1:23" x14ac:dyDescent="0.25">
      <c r="A31" s="3" t="s">
        <v>12</v>
      </c>
      <c r="B31" s="24">
        <f>AVERAGE(B11:B30)</f>
        <v>0.8171979430487003</v>
      </c>
      <c r="C31" s="24">
        <f t="shared" ref="C31:E31" si="0">AVERAGE(C11:C30)</f>
        <v>0.5265037322638989</v>
      </c>
      <c r="D31" s="24">
        <f t="shared" si="0"/>
        <v>0.86492327395324364</v>
      </c>
      <c r="E31" s="24">
        <f t="shared" si="0"/>
        <v>1.1517611426883407</v>
      </c>
      <c r="L31" s="8"/>
      <c r="U31" s="25"/>
      <c r="V31" s="25"/>
      <c r="W31" s="25"/>
    </row>
    <row r="32" spans="1:23" x14ac:dyDescent="0.25">
      <c r="A32" s="3" t="s">
        <v>13</v>
      </c>
      <c r="B32" s="26">
        <f>STDEV(B11:B30)</f>
        <v>0.10648351233951767</v>
      </c>
      <c r="C32" s="26">
        <f t="shared" ref="C32:E32" si="1">STDEV(C11:C30)</f>
        <v>0.18291562120890187</v>
      </c>
      <c r="D32" s="26">
        <f t="shared" si="1"/>
        <v>0.17517609206566087</v>
      </c>
      <c r="E32" s="26">
        <f t="shared" si="1"/>
        <v>0.20808405262549984</v>
      </c>
      <c r="F32" s="8"/>
      <c r="L32" s="8"/>
      <c r="T32" s="25"/>
      <c r="U32" s="27"/>
      <c r="V32" s="27"/>
      <c r="W32" s="28"/>
    </row>
    <row r="33" spans="1:40" x14ac:dyDescent="0.25">
      <c r="A33" s="7" t="s">
        <v>14</v>
      </c>
      <c r="B33" s="26">
        <f>B32/(SQRT(COUNT(B11:B30)))</f>
        <v>2.3810437207409916E-2</v>
      </c>
      <c r="C33" s="26">
        <f t="shared" ref="C33:E33" si="2">C32/(SQRT(COUNT(C11:C30)))</f>
        <v>4.0901176316970683E-2</v>
      </c>
      <c r="D33" s="26">
        <f t="shared" si="2"/>
        <v>3.9170564989157927E-2</v>
      </c>
      <c r="E33" s="26">
        <f t="shared" si="2"/>
        <v>4.6529008670426121E-2</v>
      </c>
      <c r="F33" s="8"/>
      <c r="L33" s="8"/>
      <c r="T33" s="25"/>
      <c r="U33" s="27"/>
      <c r="V33" s="27"/>
      <c r="W33" s="28"/>
    </row>
    <row r="34" spans="1:40" x14ac:dyDescent="0.25">
      <c r="A34" s="7"/>
      <c r="B34" s="26"/>
      <c r="C34" s="26"/>
      <c r="D34" s="26"/>
      <c r="E34" s="26"/>
      <c r="F34" s="8"/>
      <c r="L34" s="8"/>
      <c r="T34" s="25"/>
      <c r="U34" s="27"/>
      <c r="V34" s="27"/>
      <c r="W34" s="28"/>
    </row>
    <row r="35" spans="1:40" x14ac:dyDescent="0.25">
      <c r="F35" s="8"/>
      <c r="L35" s="8"/>
      <c r="T35" s="25"/>
      <c r="U35" s="28"/>
      <c r="V35" s="28"/>
      <c r="W35" s="27"/>
    </row>
    <row r="36" spans="1:40" x14ac:dyDescent="0.25">
      <c r="A36" s="11" t="s">
        <v>6</v>
      </c>
      <c r="F36" s="8"/>
      <c r="L36" s="8"/>
      <c r="T36" s="25"/>
      <c r="U36" s="28"/>
      <c r="V36" s="28"/>
      <c r="W36" s="27"/>
    </row>
    <row r="37" spans="1:40" x14ac:dyDescent="0.25">
      <c r="A37" s="1" t="s">
        <v>15</v>
      </c>
      <c r="B37" s="13" t="s">
        <v>8</v>
      </c>
      <c r="C37" s="8"/>
      <c r="D37" s="8"/>
      <c r="E37" s="8"/>
      <c r="F37" s="8"/>
      <c r="L37" s="8"/>
      <c r="T37" s="25"/>
      <c r="U37" s="28"/>
      <c r="V37" s="28"/>
      <c r="W37" s="27"/>
    </row>
    <row r="38" spans="1:40" ht="17.25" x14ac:dyDescent="0.25">
      <c r="B38" s="5" t="s">
        <v>2</v>
      </c>
      <c r="C38" s="6" t="s">
        <v>3</v>
      </c>
      <c r="D38" s="5" t="s">
        <v>2</v>
      </c>
      <c r="E38" s="6" t="s">
        <v>3</v>
      </c>
      <c r="F38" s="8"/>
      <c r="L38" s="8"/>
      <c r="T38" s="25"/>
      <c r="U38" s="28"/>
      <c r="V38" s="28"/>
      <c r="W38" s="27"/>
    </row>
    <row r="39" spans="1:40" x14ac:dyDescent="0.25">
      <c r="A39" s="3" t="s">
        <v>9</v>
      </c>
      <c r="B39" s="17" t="s">
        <v>10</v>
      </c>
      <c r="C39" s="17" t="s">
        <v>10</v>
      </c>
      <c r="D39" s="17" t="s">
        <v>11</v>
      </c>
      <c r="E39" s="17" t="s">
        <v>11</v>
      </c>
      <c r="F39" s="8"/>
      <c r="G39" s="8"/>
      <c r="H39" s="8"/>
      <c r="I39" s="8"/>
      <c r="J39" s="8"/>
      <c r="K39" s="8"/>
    </row>
    <row r="40" spans="1:40" x14ac:dyDescent="0.25">
      <c r="B40" s="9">
        <v>1.7541271513874253</v>
      </c>
      <c r="C40" s="9">
        <v>1.3736458429101162</v>
      </c>
      <c r="D40" s="9">
        <v>3.2024563332761815</v>
      </c>
      <c r="E40" s="9">
        <v>3.4662933172280628</v>
      </c>
      <c r="F40" s="8"/>
      <c r="G40" s="8"/>
      <c r="H40" s="8"/>
      <c r="I40" s="8"/>
      <c r="J40" s="8"/>
      <c r="K40" s="8"/>
      <c r="M40" s="8"/>
    </row>
    <row r="41" spans="1:40" x14ac:dyDescent="0.25">
      <c r="B41" s="9">
        <v>1.8240691956445383</v>
      </c>
      <c r="C41" s="9">
        <v>1.8801618859366864</v>
      </c>
      <c r="D41" s="9">
        <v>3.5441337897572631</v>
      </c>
      <c r="E41" s="9">
        <v>2.1577401378098662</v>
      </c>
      <c r="F41" s="20"/>
      <c r="I41" s="8"/>
      <c r="J41" s="20"/>
      <c r="K41" s="11"/>
      <c r="M41" s="8"/>
      <c r="N41" s="8"/>
      <c r="O41" s="8"/>
      <c r="P41" s="8"/>
    </row>
    <row r="42" spans="1:40" x14ac:dyDescent="0.25">
      <c r="B42" s="9">
        <v>2.2462240955391639</v>
      </c>
      <c r="C42" s="9">
        <v>1.4717599828384054</v>
      </c>
      <c r="D42" s="9">
        <v>1.8986870914404741</v>
      </c>
      <c r="E42" s="9">
        <v>2.7317191460546661</v>
      </c>
      <c r="F42" s="29"/>
      <c r="I42" s="8"/>
      <c r="J42" s="29"/>
      <c r="K42" s="29"/>
    </row>
    <row r="43" spans="1:40" x14ac:dyDescent="0.25">
      <c r="B43" s="9">
        <v>1.7072356866877416</v>
      </c>
      <c r="C43" s="9">
        <v>1.2460830958291196</v>
      </c>
      <c r="D43" s="9">
        <v>2.6875998920033184</v>
      </c>
      <c r="E43" s="9">
        <v>1.2531913141351194</v>
      </c>
      <c r="F43" s="29"/>
      <c r="I43" s="8"/>
      <c r="J43" s="29"/>
      <c r="K43" s="29"/>
    </row>
    <row r="44" spans="1:40" x14ac:dyDescent="0.25">
      <c r="B44" s="9">
        <v>1.8180101861608708</v>
      </c>
      <c r="C44" s="9">
        <v>1.7510189696913978</v>
      </c>
      <c r="D44" s="9">
        <v>1.8931443785559576</v>
      </c>
      <c r="E44" s="9">
        <v>2.7555110220440882</v>
      </c>
      <c r="F44" s="29"/>
      <c r="I44" s="8"/>
      <c r="J44" s="29"/>
      <c r="K44" s="29"/>
    </row>
    <row r="45" spans="1:40" x14ac:dyDescent="0.25">
      <c r="B45" s="9">
        <v>1.7562346329469614</v>
      </c>
      <c r="C45" s="9">
        <v>1.2592990561122857</v>
      </c>
      <c r="D45" s="9">
        <v>2.6719981816617167</v>
      </c>
      <c r="E45" s="9">
        <v>1.5441842589288162</v>
      </c>
      <c r="F45" s="29"/>
      <c r="I45" s="8"/>
      <c r="J45" s="29"/>
      <c r="K45" s="29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</row>
    <row r="46" spans="1:40" x14ac:dyDescent="0.25">
      <c r="B46" s="9">
        <v>2.1682472778363193</v>
      </c>
      <c r="C46" s="9">
        <v>1.2637522601207443</v>
      </c>
      <c r="D46" s="9">
        <v>2.3020734180358393</v>
      </c>
      <c r="E46" s="9">
        <v>2.6873381466128605</v>
      </c>
      <c r="F46" s="29"/>
      <c r="I46" s="8"/>
      <c r="J46" s="29"/>
      <c r="K46" s="29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</row>
    <row r="47" spans="1:40" x14ac:dyDescent="0.25">
      <c r="B47" s="9">
        <v>1.8363189322093429</v>
      </c>
      <c r="C47" s="9">
        <v>1.5274968588152373</v>
      </c>
      <c r="D47" s="9">
        <v>2.277087220270718</v>
      </c>
      <c r="E47" s="9">
        <v>2.675762483871853</v>
      </c>
      <c r="F47" s="29"/>
      <c r="I47" s="8"/>
      <c r="J47" s="29"/>
      <c r="K47" s="29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</row>
    <row r="48" spans="1:40" x14ac:dyDescent="0.25">
      <c r="B48" s="9">
        <v>1.8957235686687741</v>
      </c>
      <c r="C48" s="9">
        <v>1.5868250283472773</v>
      </c>
      <c r="D48" s="9">
        <v>2.5558064967492604</v>
      </c>
      <c r="E48" s="9">
        <v>3.5568854604185542</v>
      </c>
      <c r="F48" s="29"/>
      <c r="I48" s="8"/>
      <c r="J48" s="29"/>
      <c r="K48" s="29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</row>
    <row r="49" spans="2:40" x14ac:dyDescent="0.25">
      <c r="B49" s="9">
        <v>1.9983315770987005</v>
      </c>
      <c r="C49" s="9">
        <v>1.6835505347675526</v>
      </c>
      <c r="D49" s="9">
        <v>1.897352734634943</v>
      </c>
      <c r="E49" s="9">
        <v>2.3799882870764364</v>
      </c>
      <c r="F49" s="29"/>
      <c r="I49" s="8"/>
      <c r="J49" s="29"/>
      <c r="K49" s="29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16"/>
      <c r="X49" s="16"/>
      <c r="Y49" s="16"/>
      <c r="Z49" s="16"/>
      <c r="AA49" s="16"/>
      <c r="AB49" s="16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</row>
    <row r="50" spans="2:40" x14ac:dyDescent="0.25">
      <c r="B50" s="9">
        <v>1.4377853881278539</v>
      </c>
      <c r="C50" s="9">
        <v>1.2538881738224388</v>
      </c>
      <c r="D50" s="9">
        <v>0.37156704892499282</v>
      </c>
      <c r="E50" s="9">
        <v>2.1641456428839416</v>
      </c>
      <c r="F50" s="29"/>
      <c r="I50" s="8"/>
      <c r="J50" s="29"/>
      <c r="K50" s="29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</row>
    <row r="51" spans="2:40" x14ac:dyDescent="0.25">
      <c r="B51" s="9">
        <v>1.9470056199508252</v>
      </c>
      <c r="C51" s="9">
        <v>1.8632588642701731</v>
      </c>
      <c r="D51" s="9">
        <v>1.6693830065514046</v>
      </c>
      <c r="E51" s="9">
        <v>3.7699447601443379</v>
      </c>
      <c r="F51" s="29"/>
      <c r="I51" s="8"/>
      <c r="J51" s="29"/>
      <c r="K51" s="29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</row>
    <row r="52" spans="2:40" x14ac:dyDescent="0.25">
      <c r="B52" s="9">
        <v>1.3857569371268001</v>
      </c>
      <c r="C52" s="9">
        <v>1.7400056694554256</v>
      </c>
      <c r="D52" s="9">
        <v>0.29109506926830947</v>
      </c>
      <c r="E52" s="9">
        <v>3.0855470453845286</v>
      </c>
      <c r="F52" s="29"/>
      <c r="I52" s="8"/>
      <c r="J52" s="29"/>
      <c r="K52" s="29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</row>
    <row r="53" spans="2:40" x14ac:dyDescent="0.25">
      <c r="B53" s="9">
        <v>1.8761415525114156</v>
      </c>
      <c r="C53" s="9">
        <v>1.5656124544145138</v>
      </c>
      <c r="D53" s="9">
        <v>2.5147493642713608</v>
      </c>
      <c r="E53" s="9">
        <v>2.187022446719924</v>
      </c>
      <c r="F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</row>
    <row r="54" spans="2:40" x14ac:dyDescent="0.25">
      <c r="B54" s="9">
        <v>1.7284861257463997</v>
      </c>
      <c r="C54" s="9">
        <v>1.6279573105329288</v>
      </c>
      <c r="D54" s="9">
        <v>3.0573193699668058</v>
      </c>
      <c r="E54" s="9">
        <v>3.2224265883364898</v>
      </c>
      <c r="F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</row>
    <row r="55" spans="2:40" x14ac:dyDescent="0.25">
      <c r="B55" s="9">
        <v>1.95662100456621</v>
      </c>
      <c r="C55" s="9">
        <v>1.8171466550212989</v>
      </c>
      <c r="D55" s="9">
        <v>3.2069726178487499</v>
      </c>
      <c r="E55" s="9">
        <v>3.5475822268585873</v>
      </c>
      <c r="F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</row>
    <row r="56" spans="2:40" x14ac:dyDescent="0.25">
      <c r="B56" s="9">
        <v>2.088206884439761</v>
      </c>
      <c r="C56" s="9">
        <v>1.1938417455793571</v>
      </c>
      <c r="D56" s="9">
        <v>1.3089834976604</v>
      </c>
      <c r="E56" s="9">
        <v>2.8284880262808709</v>
      </c>
      <c r="F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12"/>
      <c r="AE56" s="12"/>
      <c r="AF56" s="12"/>
      <c r="AG56" s="12"/>
      <c r="AH56" s="12"/>
      <c r="AI56" s="12"/>
      <c r="AJ56" s="8"/>
      <c r="AK56" s="8"/>
      <c r="AL56" s="8"/>
      <c r="AM56" s="8"/>
      <c r="AN56" s="8"/>
    </row>
    <row r="57" spans="2:40" x14ac:dyDescent="0.25">
      <c r="B57" s="9">
        <v>1.9207938180540918</v>
      </c>
      <c r="C57" s="9">
        <v>0.89097598909012887</v>
      </c>
      <c r="D57" s="9">
        <v>2.167679737724848</v>
      </c>
      <c r="E57" s="9">
        <v>2.4865560649457206</v>
      </c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16"/>
      <c r="AE57" s="16"/>
      <c r="AF57" s="16"/>
      <c r="AG57" s="16"/>
      <c r="AH57" s="16"/>
      <c r="AI57" s="16"/>
      <c r="AJ57" s="8"/>
      <c r="AK57" s="8"/>
      <c r="AL57" s="8"/>
      <c r="AM57" s="8"/>
      <c r="AN57" s="8"/>
    </row>
    <row r="58" spans="2:40" x14ac:dyDescent="0.25">
      <c r="B58" s="9">
        <v>1.4420881629785736</v>
      </c>
      <c r="C58" s="9">
        <v>1.2784047378259937</v>
      </c>
      <c r="D58" s="9">
        <v>2.2439091470254815</v>
      </c>
      <c r="E58" s="9">
        <v>2.7604295348688241</v>
      </c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</row>
    <row r="59" spans="2:40" x14ac:dyDescent="0.25">
      <c r="B59" s="9">
        <v>1.3356603442219881</v>
      </c>
      <c r="C59" s="9">
        <v>1.2834325488032849</v>
      </c>
      <c r="D59" s="9">
        <v>1.7892698333868713</v>
      </c>
      <c r="E59" s="9">
        <v>2.4003257656866239</v>
      </c>
      <c r="F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</row>
    <row r="60" spans="2:40" x14ac:dyDescent="0.25">
      <c r="B60" s="9">
        <v>1.2825781524411659</v>
      </c>
      <c r="C60" s="9">
        <v>1.1344656921332474</v>
      </c>
      <c r="D60" s="9">
        <v>2.4256553867943178</v>
      </c>
      <c r="E60" s="9">
        <v>3.4324356475508093</v>
      </c>
      <c r="F60" s="8"/>
      <c r="G60" s="2"/>
      <c r="H60" s="2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</row>
    <row r="61" spans="2:40" x14ac:dyDescent="0.25">
      <c r="B61" s="9">
        <v>1.2991745697225148</v>
      </c>
      <c r="C61" s="9">
        <v>1.1166528760994145</v>
      </c>
      <c r="D61" s="9"/>
      <c r="E61" s="9">
        <v>2.6781111690656809</v>
      </c>
      <c r="F61" s="8"/>
      <c r="G61" s="7"/>
      <c r="H61" s="7"/>
      <c r="I61" s="17"/>
      <c r="J61" s="17"/>
      <c r="K61" s="17"/>
      <c r="L61" s="17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</row>
    <row r="62" spans="2:40" x14ac:dyDescent="0.25">
      <c r="B62" s="9">
        <v>1.0992272567615031</v>
      </c>
      <c r="C62" s="9">
        <v>1.5405691673561948</v>
      </c>
      <c r="D62" s="9"/>
      <c r="E62" s="9">
        <v>3.5272028074413666</v>
      </c>
      <c r="F62" s="8"/>
      <c r="G62" s="7"/>
      <c r="H62" s="7"/>
      <c r="I62" s="17"/>
      <c r="J62" s="17"/>
      <c r="K62" s="17"/>
      <c r="L62" s="17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</row>
    <row r="63" spans="2:40" x14ac:dyDescent="0.25">
      <c r="B63" s="9">
        <v>1.1585001756234632</v>
      </c>
      <c r="C63" s="9">
        <v>0.95619388005271067</v>
      </c>
      <c r="D63" s="9"/>
      <c r="E63" s="9">
        <v>2.7943253325524715</v>
      </c>
      <c r="F63" s="8"/>
      <c r="G63" s="17"/>
      <c r="H63" s="7"/>
      <c r="I63" s="21"/>
      <c r="J63" s="22"/>
      <c r="K63" s="21"/>
      <c r="L63" s="22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</row>
    <row r="64" spans="2:40" x14ac:dyDescent="0.25">
      <c r="B64" s="9">
        <v>1.2605813136635053</v>
      </c>
      <c r="C64" s="9">
        <v>0.92114285495387793</v>
      </c>
      <c r="D64" s="9"/>
      <c r="E64" s="9">
        <v>3.0155287744438644</v>
      </c>
      <c r="F64" s="8"/>
      <c r="G64" s="17"/>
      <c r="H64" s="7"/>
      <c r="I64" s="22"/>
      <c r="J64" s="21"/>
      <c r="K64" s="22"/>
      <c r="L64" s="22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</row>
    <row r="65" spans="1:40" ht="15.75" thickBot="1" x14ac:dyDescent="0.3">
      <c r="B65" s="30">
        <v>1.073674042852125</v>
      </c>
      <c r="C65" s="30">
        <v>1.0410783785795279</v>
      </c>
      <c r="D65" s="30"/>
      <c r="E65" s="30"/>
      <c r="F65" s="8"/>
      <c r="G65" s="17"/>
      <c r="H65" s="7"/>
      <c r="I65" s="21"/>
      <c r="J65" s="22"/>
      <c r="K65" s="21"/>
      <c r="L65" s="22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</row>
    <row r="66" spans="1:40" x14ac:dyDescent="0.25">
      <c r="A66" s="3" t="s">
        <v>12</v>
      </c>
      <c r="B66" s="31">
        <f>AVERAGE(B40:B65)</f>
        <v>1.6652616789603092</v>
      </c>
      <c r="C66" s="31">
        <f t="shared" ref="C66:E66" si="3">AVERAGE(C40:C65)</f>
        <v>1.3949315582061284</v>
      </c>
      <c r="D66" s="31">
        <f t="shared" si="3"/>
        <v>2.1893773150385334</v>
      </c>
      <c r="E66" s="31">
        <f t="shared" si="3"/>
        <v>2.7643474162937749</v>
      </c>
      <c r="F66" s="8"/>
      <c r="G66" s="17"/>
      <c r="H66" s="7"/>
      <c r="I66" s="22"/>
      <c r="J66" s="22"/>
      <c r="K66" s="22"/>
      <c r="L66" s="21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</row>
    <row r="67" spans="1:40" x14ac:dyDescent="0.25">
      <c r="A67" s="3" t="s">
        <v>13</v>
      </c>
      <c r="B67" s="9">
        <f>STDEV(B40:B65)</f>
        <v>0.34449656238120896</v>
      </c>
      <c r="C67" s="9">
        <f t="shared" ref="C67:E67" si="4">STDEV(C40:C65)</f>
        <v>0.29753303359315836</v>
      </c>
      <c r="D67" s="9">
        <f t="shared" si="4"/>
        <v>0.83133883442632217</v>
      </c>
      <c r="E67" s="9">
        <f t="shared" si="4"/>
        <v>0.62478735956628684</v>
      </c>
      <c r="F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</row>
    <row r="68" spans="1:40" x14ac:dyDescent="0.25">
      <c r="A68" s="7" t="s">
        <v>14</v>
      </c>
      <c r="B68" s="9">
        <f>B67/(SQRT(COUNT(B40:B65)))</f>
        <v>6.7561334382593027E-2</v>
      </c>
      <c r="C68" s="9">
        <f t="shared" ref="C68:E68" si="5">C67/(SQRT(COUNT(C40:C65)))</f>
        <v>5.8351028624229695E-2</v>
      </c>
      <c r="D68" s="9">
        <f t="shared" si="5"/>
        <v>0.18141300651976103</v>
      </c>
      <c r="E68" s="9">
        <f t="shared" si="5"/>
        <v>0.12495747191325737</v>
      </c>
      <c r="F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</row>
    <row r="69" spans="1:40" x14ac:dyDescent="0.25">
      <c r="F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AJ69" s="8"/>
      <c r="AK69" s="8"/>
      <c r="AL69" s="8"/>
      <c r="AM69" s="8"/>
      <c r="AN69" s="8"/>
    </row>
    <row r="70" spans="1:40" x14ac:dyDescent="0.25">
      <c r="A70" s="1"/>
      <c r="F70" s="32"/>
      <c r="AK70" s="8"/>
      <c r="AL70" s="8"/>
      <c r="AM70" s="8"/>
      <c r="AN70" s="8"/>
    </row>
    <row r="71" spans="1:40" x14ac:dyDescent="0.25">
      <c r="AK71" s="8"/>
      <c r="AL71" s="8"/>
      <c r="AM71" s="8"/>
      <c r="AN71" s="8"/>
    </row>
    <row r="72" spans="1:40" x14ac:dyDescent="0.25">
      <c r="A72" s="1" t="s">
        <v>16</v>
      </c>
      <c r="B72" s="4"/>
      <c r="F72" s="8"/>
      <c r="G72" s="8"/>
      <c r="AK72" s="8"/>
      <c r="AL72" s="8"/>
      <c r="AM72" s="8"/>
      <c r="AN72" s="8"/>
    </row>
    <row r="73" spans="1:40" x14ac:dyDescent="0.25">
      <c r="A73" s="11" t="s">
        <v>6</v>
      </c>
      <c r="C73" s="8"/>
      <c r="D73" s="8"/>
      <c r="E73" s="8"/>
      <c r="F73" s="8"/>
      <c r="G73" s="8"/>
      <c r="I73" s="2"/>
      <c r="J73" s="2"/>
      <c r="K73" s="2"/>
      <c r="L73" s="2"/>
      <c r="M73" s="2"/>
      <c r="AK73" s="8"/>
      <c r="AL73" s="8"/>
      <c r="AM73" s="8"/>
      <c r="AN73" s="8"/>
    </row>
    <row r="74" spans="1:40" x14ac:dyDescent="0.25">
      <c r="A74" s="1" t="s">
        <v>7</v>
      </c>
      <c r="F74" s="8"/>
      <c r="G74" s="8"/>
      <c r="I74" s="2"/>
      <c r="J74" s="2"/>
      <c r="K74" s="2"/>
      <c r="L74" s="2"/>
      <c r="M74" s="2"/>
      <c r="N74" s="8"/>
      <c r="AK74" s="8"/>
      <c r="AL74" s="8"/>
      <c r="AM74" s="8"/>
      <c r="AN74" s="8"/>
    </row>
    <row r="75" spans="1:40" x14ac:dyDescent="0.25">
      <c r="B75" s="13" t="s">
        <v>8</v>
      </c>
      <c r="F75" s="8"/>
      <c r="G75" s="8"/>
      <c r="I75" s="2"/>
      <c r="J75" s="33"/>
      <c r="K75" s="33"/>
      <c r="L75" s="33"/>
      <c r="M75" s="33"/>
      <c r="N75" s="8"/>
      <c r="O75" s="8"/>
      <c r="P75" s="8"/>
      <c r="Q75" s="8"/>
      <c r="AK75" s="8"/>
      <c r="AL75" s="8"/>
      <c r="AM75" s="8"/>
      <c r="AN75" s="8"/>
    </row>
    <row r="76" spans="1:40" ht="17.25" x14ac:dyDescent="0.25">
      <c r="B76" s="5" t="s">
        <v>17</v>
      </c>
      <c r="C76" s="6" t="s">
        <v>18</v>
      </c>
      <c r="D76" s="6" t="s">
        <v>19</v>
      </c>
      <c r="E76" s="6" t="s">
        <v>20</v>
      </c>
      <c r="F76" s="8"/>
      <c r="G76" s="8"/>
      <c r="I76" s="2"/>
      <c r="J76" s="34"/>
      <c r="K76" s="34"/>
      <c r="L76" s="34"/>
      <c r="M76" s="34"/>
      <c r="AK76" s="8"/>
      <c r="AL76" s="8"/>
      <c r="AM76" s="8"/>
      <c r="AN76" s="8"/>
    </row>
    <row r="77" spans="1:40" x14ac:dyDescent="0.25">
      <c r="B77" s="9">
        <v>1.0004473763276844</v>
      </c>
      <c r="C77" s="9">
        <v>0.40790753579549316</v>
      </c>
      <c r="D77" s="9">
        <v>0.81704421117009329</v>
      </c>
      <c r="E77" s="9">
        <v>1.1350493309467788</v>
      </c>
      <c r="F77" s="8"/>
      <c r="G77" s="8"/>
      <c r="I77" s="2"/>
      <c r="J77" s="2"/>
      <c r="K77" s="2"/>
      <c r="L77" s="2"/>
      <c r="M77" s="2"/>
      <c r="AK77" s="8"/>
      <c r="AL77" s="8"/>
      <c r="AM77" s="8"/>
      <c r="AN77" s="8"/>
    </row>
    <row r="78" spans="1:40" x14ac:dyDescent="0.25">
      <c r="B78" s="9">
        <v>1.5751701598338601</v>
      </c>
      <c r="C78" s="9">
        <v>0.42196396597337088</v>
      </c>
      <c r="D78" s="9">
        <v>0.83332935163639787</v>
      </c>
      <c r="E78" s="9">
        <v>1.1409510611987621</v>
      </c>
      <c r="F78" s="8"/>
      <c r="G78" s="8"/>
      <c r="AK78" s="8"/>
      <c r="AL78" s="8"/>
      <c r="AM78" s="8"/>
      <c r="AN78" s="8"/>
    </row>
    <row r="79" spans="1:40" x14ac:dyDescent="0.25">
      <c r="B79" s="9">
        <v>1.9724384816278557</v>
      </c>
      <c r="C79" s="9">
        <v>0.46320390575144199</v>
      </c>
      <c r="D79" s="9">
        <v>0.84682730424783359</v>
      </c>
      <c r="E79" s="9">
        <v>1.14138066849645</v>
      </c>
      <c r="F79" s="8"/>
      <c r="G79" s="8"/>
      <c r="AK79" s="8"/>
      <c r="AL79" s="8"/>
      <c r="AM79" s="8"/>
      <c r="AN79" s="8"/>
    </row>
    <row r="80" spans="1:40" x14ac:dyDescent="0.25">
      <c r="B80" s="9">
        <v>1.4827595030325844</v>
      </c>
      <c r="C80" s="9">
        <v>0.46483026957367579</v>
      </c>
      <c r="D80" s="9">
        <v>0.90440264193555053</v>
      </c>
      <c r="E80" s="9">
        <v>1.145386756547387</v>
      </c>
      <c r="F80" s="8"/>
      <c r="G80" s="8"/>
      <c r="AK80" s="8"/>
      <c r="AL80" s="8"/>
      <c r="AM80" s="8"/>
      <c r="AN80" s="8"/>
    </row>
    <row r="81" spans="2:40" x14ac:dyDescent="0.25">
      <c r="B81" s="9">
        <v>1.5051850668753322</v>
      </c>
      <c r="C81" s="9">
        <v>0.5176096478999771</v>
      </c>
      <c r="D81" s="9">
        <v>0.9079861691775245</v>
      </c>
      <c r="E81" s="9">
        <v>1.1641820758212198</v>
      </c>
      <c r="F81" s="8"/>
      <c r="G81" s="8"/>
      <c r="H81" s="8"/>
      <c r="I81" s="8"/>
      <c r="J81" s="8"/>
      <c r="AK81" s="8"/>
      <c r="AL81" s="8"/>
      <c r="AM81" s="8"/>
      <c r="AN81" s="8"/>
    </row>
    <row r="82" spans="2:40" x14ac:dyDescent="0.25">
      <c r="B82" s="9">
        <v>1.5488444979315037</v>
      </c>
      <c r="C82" s="9">
        <v>0.52341809012224072</v>
      </c>
      <c r="D82" s="9">
        <v>0.9089417764420511</v>
      </c>
      <c r="E82" s="9">
        <v>1.1767749397346883</v>
      </c>
      <c r="F82" s="8"/>
      <c r="G82" s="35"/>
      <c r="H82" s="35"/>
      <c r="I82" s="35"/>
      <c r="J82" s="35"/>
      <c r="AK82" s="8"/>
      <c r="AL82" s="8"/>
      <c r="AM82" s="8"/>
      <c r="AN82" s="8"/>
    </row>
    <row r="83" spans="2:40" x14ac:dyDescent="0.25">
      <c r="B83" s="9">
        <v>1.3912155346889992</v>
      </c>
      <c r="C83" s="9">
        <v>0.61233888672040382</v>
      </c>
      <c r="D83" s="9">
        <v>0.92331570237930283</v>
      </c>
      <c r="E83" s="9">
        <v>1.178278565276595</v>
      </c>
      <c r="F83" s="8"/>
      <c r="G83" s="36"/>
      <c r="H83" s="36"/>
      <c r="I83" s="36"/>
      <c r="J83" s="36"/>
      <c r="AK83" s="8"/>
      <c r="AL83" s="8"/>
      <c r="AM83" s="8"/>
      <c r="AN83" s="8"/>
    </row>
    <row r="84" spans="2:40" x14ac:dyDescent="0.25">
      <c r="B84" s="9">
        <v>1.6469969657649808</v>
      </c>
      <c r="C84" s="9">
        <v>0.74363549624232528</v>
      </c>
      <c r="D84" s="9">
        <v>0.93056239080196146</v>
      </c>
      <c r="E84" s="9">
        <v>1.2746233718742632</v>
      </c>
      <c r="F84" s="8"/>
      <c r="G84" s="8"/>
      <c r="H84" s="8"/>
      <c r="I84" s="8"/>
      <c r="J84" s="8"/>
      <c r="AK84" s="8"/>
      <c r="AL84" s="8"/>
      <c r="AM84" s="8"/>
      <c r="AN84" s="8"/>
    </row>
    <row r="85" spans="2:40" x14ac:dyDescent="0.25">
      <c r="B85" s="9">
        <v>1.2524370454012685</v>
      </c>
      <c r="C85" s="9">
        <v>0.79033537170932378</v>
      </c>
      <c r="D85" s="9">
        <v>0.93151799806648794</v>
      </c>
      <c r="E85" s="9">
        <v>1.2832692187402264</v>
      </c>
      <c r="F85" s="8"/>
      <c r="G85" s="37"/>
      <c r="H85" s="37"/>
      <c r="I85" s="37"/>
      <c r="J85" s="37"/>
      <c r="AK85" s="8"/>
      <c r="AL85" s="8"/>
      <c r="AM85" s="8"/>
      <c r="AN85" s="8"/>
    </row>
    <row r="86" spans="2:40" x14ac:dyDescent="0.25">
      <c r="B86" s="9">
        <v>1.2720458717565217</v>
      </c>
      <c r="C86" s="9">
        <v>0.79579530739825144</v>
      </c>
      <c r="D86" s="9">
        <v>0.93782235154773863</v>
      </c>
      <c r="E86" s="9">
        <v>1.3149957176744562</v>
      </c>
      <c r="F86" s="8"/>
      <c r="G86" s="37"/>
      <c r="H86" s="37"/>
      <c r="I86" s="37"/>
      <c r="J86" s="37"/>
      <c r="AK86" s="8"/>
      <c r="AL86" s="8"/>
      <c r="AM86" s="8"/>
      <c r="AN86" s="8"/>
    </row>
    <row r="87" spans="2:40" x14ac:dyDescent="0.25">
      <c r="B87" s="9">
        <v>0.94154867322378399</v>
      </c>
      <c r="C87" s="9">
        <v>0.8117104390872536</v>
      </c>
      <c r="D87" s="9">
        <v>0.94023791435529169</v>
      </c>
      <c r="E87" s="9">
        <v>1.3280020786119489</v>
      </c>
      <c r="F87" s="8"/>
      <c r="G87" s="37"/>
      <c r="H87" s="38"/>
      <c r="I87" s="39"/>
      <c r="J87" s="37"/>
      <c r="AK87" s="8"/>
      <c r="AL87" s="8"/>
      <c r="AM87" s="8"/>
      <c r="AN87" s="8"/>
    </row>
    <row r="88" spans="2:40" x14ac:dyDescent="0.25">
      <c r="B88" s="9">
        <v>1.2325393228934518</v>
      </c>
      <c r="C88" s="9">
        <v>0.83064596073183272</v>
      </c>
      <c r="D88" s="9">
        <v>0.99375192116877153</v>
      </c>
      <c r="E88" s="9">
        <v>1.3546914319807921</v>
      </c>
      <c r="F88" s="8"/>
      <c r="G88" s="37"/>
      <c r="H88" s="38"/>
      <c r="I88" s="39"/>
      <c r="J88" s="37"/>
      <c r="AK88" s="8"/>
      <c r="AL88" s="8"/>
      <c r="AM88" s="8"/>
      <c r="AN88" s="8"/>
    </row>
    <row r="89" spans="2:40" x14ac:dyDescent="0.25">
      <c r="B89" s="9">
        <v>1.1565957467883003</v>
      </c>
      <c r="C89" s="9">
        <v>0.91219648953241261</v>
      </c>
      <c r="D89" s="9">
        <v>1.0213848979013271</v>
      </c>
      <c r="E89" s="9">
        <v>1.4221290375353051</v>
      </c>
      <c r="F89" s="8"/>
      <c r="G89" s="37"/>
      <c r="H89" s="39"/>
      <c r="I89" s="39"/>
      <c r="J89" s="37"/>
      <c r="AK89" s="8"/>
      <c r="AL89" s="8"/>
      <c r="AM89" s="8"/>
      <c r="AN89" s="8"/>
    </row>
    <row r="90" spans="2:40" x14ac:dyDescent="0.25">
      <c r="B90" s="9">
        <v>0.87492199803880766</v>
      </c>
      <c r="C90" s="9">
        <v>1.0863723103040217</v>
      </c>
      <c r="D90" s="9">
        <v>1.022420139104564</v>
      </c>
      <c r="E90" s="9">
        <v>1.4247227915950935</v>
      </c>
      <c r="F90" s="8"/>
      <c r="G90" s="37"/>
      <c r="H90" s="38"/>
      <c r="I90" s="39"/>
      <c r="J90" s="37"/>
    </row>
    <row r="91" spans="2:40" x14ac:dyDescent="0.25">
      <c r="B91" s="9">
        <v>1.2926658346457474</v>
      </c>
      <c r="C91" s="9">
        <v>1.1618433362452991</v>
      </c>
      <c r="D91" s="9">
        <v>1.0330512699224206</v>
      </c>
      <c r="E91" s="9">
        <v>1.4319026035576981</v>
      </c>
      <c r="F91" s="8"/>
      <c r="G91" s="37"/>
      <c r="H91" s="38"/>
      <c r="I91" s="39"/>
      <c r="J91" s="37"/>
    </row>
    <row r="92" spans="2:40" x14ac:dyDescent="0.25">
      <c r="B92" s="9">
        <v>1.2436979367862204</v>
      </c>
      <c r="C92" s="9">
        <v>1.2209732780679416</v>
      </c>
      <c r="D92" s="9">
        <v>1.0480224504000013</v>
      </c>
      <c r="E92" s="9">
        <v>1.5055426644725762</v>
      </c>
      <c r="F92" s="8"/>
      <c r="G92" s="37"/>
      <c r="H92" s="38"/>
      <c r="I92" s="39"/>
      <c r="J92" s="37"/>
    </row>
    <row r="93" spans="2:40" x14ac:dyDescent="0.25">
      <c r="B93" s="9">
        <v>1.2700235986885766</v>
      </c>
      <c r="C93" s="9">
        <v>1.2228319795790661</v>
      </c>
      <c r="D93" s="9">
        <v>1.0731867750325303</v>
      </c>
      <c r="E93" s="9">
        <v>1.5437723438755524</v>
      </c>
      <c r="F93" s="8"/>
      <c r="G93" s="8"/>
      <c r="X93" s="25"/>
      <c r="Y93" s="25"/>
      <c r="Z93" s="25"/>
      <c r="AA93" s="25"/>
      <c r="AB93" s="25"/>
      <c r="AC93" s="25"/>
    </row>
    <row r="94" spans="2:40" x14ac:dyDescent="0.25">
      <c r="B94" s="9">
        <v>0.98499143216553264</v>
      </c>
      <c r="C94" s="9">
        <v>1.2281757464235485</v>
      </c>
      <c r="D94" s="9">
        <v>1.1001826802554018</v>
      </c>
      <c r="E94" s="9">
        <v>1.5530948222353738</v>
      </c>
      <c r="F94" s="8"/>
      <c r="G94" s="8"/>
      <c r="W94" s="25"/>
      <c r="X94" s="27"/>
      <c r="Y94" s="27"/>
      <c r="Z94" s="28"/>
      <c r="AA94" s="28"/>
      <c r="AB94" s="28"/>
      <c r="AC94" s="28"/>
    </row>
    <row r="95" spans="2:40" x14ac:dyDescent="0.25">
      <c r="B95" s="9">
        <v>1.2877907120712371</v>
      </c>
      <c r="C95" s="9">
        <v>1.2387471112680681</v>
      </c>
      <c r="D95" s="9">
        <v>1.1005012160102441</v>
      </c>
      <c r="E95" s="9">
        <v>1.6068870259970838</v>
      </c>
      <c r="F95" s="8"/>
      <c r="G95" s="8"/>
      <c r="W95" s="25"/>
      <c r="X95" s="27"/>
      <c r="Y95" s="27"/>
      <c r="Z95" s="28"/>
      <c r="AA95" s="28"/>
      <c r="AB95" s="28"/>
      <c r="AC95" s="28"/>
    </row>
    <row r="96" spans="2:40" x14ac:dyDescent="0.25">
      <c r="B96" s="9">
        <v>1.254423206450143</v>
      </c>
      <c r="C96" s="9">
        <v>1.2856018785276608</v>
      </c>
      <c r="D96" s="9">
        <v>1.110176739563574</v>
      </c>
      <c r="E96" s="9">
        <v>1.6340543174846045</v>
      </c>
      <c r="F96" s="8"/>
      <c r="G96" s="8"/>
      <c r="W96" s="25"/>
      <c r="X96" s="28"/>
      <c r="Y96" s="28"/>
      <c r="Z96" s="27"/>
      <c r="AA96" s="27"/>
      <c r="AB96" s="40"/>
      <c r="AC96" s="28"/>
    </row>
    <row r="97" spans="1:29" x14ac:dyDescent="0.25">
      <c r="B97" s="9">
        <v>0.89651698544293579</v>
      </c>
      <c r="C97" s="9"/>
      <c r="D97" s="9">
        <v>1.1333957208361747</v>
      </c>
      <c r="E97" s="9"/>
      <c r="F97" s="8"/>
      <c r="G97" s="8"/>
      <c r="W97" s="25"/>
      <c r="X97" s="28"/>
      <c r="Y97" s="28"/>
      <c r="Z97" s="27"/>
      <c r="AA97" s="27"/>
      <c r="AB97" s="28"/>
      <c r="AC97" s="28"/>
    </row>
    <row r="98" spans="1:29" x14ac:dyDescent="0.25">
      <c r="B98" s="9">
        <v>1.4062381346223056</v>
      </c>
      <c r="C98" s="9"/>
      <c r="D98" s="9">
        <v>1.1437557170531834</v>
      </c>
      <c r="E98" s="9"/>
      <c r="F98" s="8"/>
      <c r="G98" s="8"/>
      <c r="W98" s="25"/>
      <c r="X98" s="28"/>
      <c r="Y98" s="28"/>
      <c r="Z98" s="40"/>
      <c r="AA98" s="28"/>
      <c r="AB98" s="27"/>
      <c r="AC98" s="28"/>
    </row>
    <row r="99" spans="1:29" x14ac:dyDescent="0.25">
      <c r="B99" s="9">
        <v>0.93270122855152438</v>
      </c>
      <c r="C99" s="9"/>
      <c r="D99" s="9">
        <v>1.1728088323594106</v>
      </c>
      <c r="E99" s="9"/>
      <c r="F99" s="8"/>
      <c r="G99" s="8"/>
      <c r="W99" s="25"/>
      <c r="X99" s="28"/>
      <c r="Y99" s="28"/>
      <c r="Z99" s="28"/>
      <c r="AA99" s="28"/>
      <c r="AB99" s="28"/>
      <c r="AC99" s="27"/>
    </row>
    <row r="100" spans="1:29" x14ac:dyDescent="0.25">
      <c r="B100" s="9">
        <v>1.3336529762907057</v>
      </c>
      <c r="C100" s="9"/>
      <c r="D100" s="9">
        <v>1.1742820602255553</v>
      </c>
      <c r="E100" s="9"/>
      <c r="F100" s="8"/>
      <c r="G100" s="8"/>
    </row>
    <row r="101" spans="1:29" x14ac:dyDescent="0.25">
      <c r="B101" s="9">
        <v>1.5638670978648102</v>
      </c>
      <c r="C101" s="9"/>
      <c r="D101" s="9">
        <v>1.2331315409326407</v>
      </c>
      <c r="E101" s="9"/>
      <c r="F101" s="14"/>
      <c r="G101" s="14"/>
    </row>
    <row r="102" spans="1:29" x14ac:dyDescent="0.25">
      <c r="B102" s="9">
        <v>1.2207668046764861</v>
      </c>
      <c r="C102" s="9"/>
      <c r="D102" s="9">
        <v>1.3429069254451138</v>
      </c>
      <c r="E102" s="9"/>
      <c r="F102" s="8"/>
      <c r="G102" s="8"/>
    </row>
    <row r="103" spans="1:29" x14ac:dyDescent="0.25">
      <c r="B103" s="9"/>
      <c r="C103" s="9"/>
      <c r="D103" s="9">
        <v>1.3881390026326981</v>
      </c>
      <c r="E103" s="9"/>
      <c r="F103" s="8"/>
      <c r="G103" s="8"/>
    </row>
    <row r="104" spans="1:29" ht="15.75" thickBot="1" x14ac:dyDescent="0.3">
      <c r="B104" s="30"/>
      <c r="C104" s="30"/>
      <c r="D104" s="30">
        <v>1.5415936025279</v>
      </c>
      <c r="E104" s="30"/>
      <c r="F104" s="8"/>
      <c r="G104" s="8"/>
    </row>
    <row r="105" spans="1:29" x14ac:dyDescent="0.25">
      <c r="A105" s="3" t="s">
        <v>12</v>
      </c>
      <c r="B105" s="9">
        <f>AVERAGE(B77:B104)</f>
        <v>1.2900185458631215</v>
      </c>
      <c r="C105" s="9">
        <f>AVERAGE(C77:C104)</f>
        <v>0.8370068503476803</v>
      </c>
      <c r="D105" s="9">
        <f>AVERAGE(D77:D104)</f>
        <v>1.0540956893975622</v>
      </c>
      <c r="E105" s="9">
        <f>AVERAGE(E77:E104)</f>
        <v>1.3379845411828426</v>
      </c>
      <c r="F105" s="8"/>
      <c r="G105" s="8"/>
    </row>
    <row r="106" spans="1:29" x14ac:dyDescent="0.25">
      <c r="A106" s="3" t="s">
        <v>13</v>
      </c>
      <c r="B106" s="9">
        <f>STDEV(B77:B104)</f>
        <v>0.26154410980793963</v>
      </c>
      <c r="C106" s="9">
        <f t="shared" ref="C106:E106" si="6">STDEV(C77:C104)</f>
        <v>0.31489569599235373</v>
      </c>
      <c r="D106" s="9">
        <f t="shared" si="6"/>
        <v>0.17300617383008873</v>
      </c>
      <c r="E106" s="9">
        <f t="shared" si="6"/>
        <v>0.16943504135623652</v>
      </c>
    </row>
    <row r="107" spans="1:29" x14ac:dyDescent="0.25">
      <c r="A107" s="7" t="s">
        <v>14</v>
      </c>
      <c r="B107" s="9">
        <f>B106/(SQRT(COUNT(B77:B104)))</f>
        <v>5.1293019983689937E-2</v>
      </c>
      <c r="C107" s="9">
        <f>C106/(SQRT(COUNT(C77:C104)))</f>
        <v>7.0412818206101097E-2</v>
      </c>
      <c r="D107" s="9">
        <f>D106/(SQRT(COUNT(D77:D104)))</f>
        <v>3.2695093659516124E-2</v>
      </c>
      <c r="E107" s="9">
        <f>E106/(SQRT(COUNT(E77:E104)))</f>
        <v>3.78868270243033E-2</v>
      </c>
    </row>
    <row r="118" spans="19:22" ht="15" customHeight="1" x14ac:dyDescent="0.25"/>
    <row r="121" spans="19:22" ht="15.75" customHeight="1" x14ac:dyDescent="0.25"/>
    <row r="124" spans="19:22" x14ac:dyDescent="0.25">
      <c r="S124" s="37"/>
      <c r="T124" s="37"/>
      <c r="U124" s="37"/>
      <c r="V124" s="37"/>
    </row>
    <row r="125" spans="19:22" x14ac:dyDescent="0.25">
      <c r="S125" s="37"/>
      <c r="T125" s="37"/>
      <c r="U125" s="37"/>
      <c r="V125" s="37"/>
    </row>
    <row r="126" spans="19:22" x14ac:dyDescent="0.25">
      <c r="S126" s="37"/>
      <c r="T126" s="38"/>
      <c r="U126" s="39"/>
      <c r="V126" s="37"/>
    </row>
    <row r="127" spans="19:22" x14ac:dyDescent="0.25">
      <c r="S127" s="37"/>
      <c r="T127" s="38"/>
      <c r="U127" s="39"/>
      <c r="V127" s="37"/>
    </row>
    <row r="128" spans="19:22" x14ac:dyDescent="0.25">
      <c r="S128" s="37"/>
      <c r="T128" s="39"/>
      <c r="U128" s="39"/>
      <c r="V128" s="37"/>
    </row>
    <row r="129" spans="19:22" x14ac:dyDescent="0.25">
      <c r="S129" s="37"/>
      <c r="T129" s="38"/>
      <c r="U129" s="39"/>
      <c r="V129" s="37"/>
    </row>
    <row r="130" spans="19:22" x14ac:dyDescent="0.25">
      <c r="S130" s="37"/>
      <c r="T130" s="38"/>
      <c r="U130" s="39"/>
      <c r="V130" s="37"/>
    </row>
    <row r="131" spans="19:22" x14ac:dyDescent="0.25">
      <c r="S131" s="37"/>
      <c r="T131" s="38"/>
      <c r="U131" s="39"/>
      <c r="V131" s="37"/>
    </row>
    <row r="132" spans="19:22" x14ac:dyDescent="0.25">
      <c r="S132" s="8"/>
      <c r="T132" s="8"/>
      <c r="U132" s="8"/>
      <c r="V132" s="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Figure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Henrike Scholz</dc:creator>
  <cp:lastModifiedBy>Henrike Scholz</cp:lastModifiedBy>
  <dcterms:created xsi:type="dcterms:W3CDTF">2024-03-25T14:24:45Z</dcterms:created>
  <dcterms:modified xsi:type="dcterms:W3CDTF">2024-03-25T14:25:29Z</dcterms:modified>
</cp:coreProperties>
</file>