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/Desktop/Committee meetings/guideline of my project/Vglut2 manuscript/Image quantification/"/>
    </mc:Choice>
  </mc:AlternateContent>
  <xr:revisionPtr revIDLastSave="0" documentId="13_ncr:1_{E62AA7D7-E0C8-FF43-9979-471E22E44B10}" xr6:coauthVersionLast="47" xr6:coauthVersionMax="47" xr10:uidLastSave="{00000000-0000-0000-0000-000000000000}"/>
  <bookViews>
    <workbookView xWindow="340" yWindow="680" windowWidth="27640" windowHeight="15960" xr2:uid="{0B88AF7A-67D6-B347-990C-4113D660115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5" i="1"/>
  <c r="D4" i="1"/>
  <c r="C113" i="1"/>
  <c r="C114" i="1" s="1"/>
  <c r="B113" i="1"/>
  <c r="B114" i="1" s="1"/>
  <c r="C112" i="1"/>
  <c r="B112" i="1"/>
  <c r="C103" i="1" l="1"/>
  <c r="B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C86" i="1"/>
  <c r="B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103" i="1" l="1"/>
  <c r="E103" i="1"/>
  <c r="D86" i="1"/>
  <c r="E86" i="1" s="1"/>
  <c r="C66" i="1"/>
  <c r="B66" i="1"/>
  <c r="D65" i="1"/>
  <c r="D64" i="1"/>
  <c r="D63" i="1"/>
  <c r="D62" i="1"/>
  <c r="D61" i="1"/>
  <c r="D60" i="1"/>
  <c r="D59" i="1"/>
  <c r="D58" i="1"/>
  <c r="D57" i="1"/>
  <c r="D56" i="1"/>
  <c r="D55" i="1"/>
  <c r="D54" i="1"/>
  <c r="C52" i="1"/>
  <c r="B52" i="1"/>
  <c r="D51" i="1"/>
  <c r="D50" i="1"/>
  <c r="D49" i="1"/>
  <c r="D48" i="1"/>
  <c r="D47" i="1"/>
  <c r="D46" i="1"/>
  <c r="D45" i="1"/>
  <c r="D44" i="1"/>
  <c r="D43" i="1"/>
  <c r="D42" i="1"/>
  <c r="D41" i="1"/>
  <c r="D40" i="1"/>
  <c r="D66" i="1" l="1"/>
  <c r="E66" i="1" s="1"/>
  <c r="D52" i="1"/>
  <c r="E52" i="1" s="1"/>
  <c r="C35" i="1" l="1"/>
  <c r="B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C19" i="1"/>
  <c r="B19" i="1"/>
  <c r="E19" i="1" l="1"/>
  <c r="D35" i="1"/>
  <c r="E35" i="1" s="1"/>
</calcChain>
</file>

<file path=xl/sharedStrings.xml><?xml version="1.0" encoding="utf-8"?>
<sst xmlns="http://schemas.openxmlformats.org/spreadsheetml/2006/main" count="52" uniqueCount="22">
  <si>
    <t>Total number of cells</t>
  </si>
  <si>
    <t>Mouse ID</t>
  </si>
  <si>
    <t>NA nucleus</t>
  </si>
  <si>
    <t>M40586</t>
  </si>
  <si>
    <t>Posterior C1/A1</t>
  </si>
  <si>
    <t>Posterior C2/A2</t>
  </si>
  <si>
    <t xml:space="preserve"> (NA neurons co-expressing Vglut3)</t>
  </si>
  <si>
    <t>(NA neurons without Vglut3 co-expression)</t>
  </si>
  <si>
    <t>The number of NA neurons in total/ brain section</t>
  </si>
  <si>
    <t>M41078</t>
  </si>
  <si>
    <t>M44597</t>
  </si>
  <si>
    <r>
      <t>The number of 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</t>
    </r>
  </si>
  <si>
    <r>
      <t>The number of tdTomato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  </t>
    </r>
  </si>
  <si>
    <t>(Percentage of NA neurons co-expressing Vglut3)</t>
  </si>
  <si>
    <r>
      <t>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>/GFP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+ tdTomato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(%)</t>
    </r>
  </si>
  <si>
    <t>Summary</t>
  </si>
  <si>
    <t>Mean</t>
  </si>
  <si>
    <t>SEM</t>
  </si>
  <si>
    <t>SD</t>
  </si>
  <si>
    <t>n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</si>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</sst>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40E7-2783-7F4F-8515-2CBEBEC02A37}">
  <dimension ref="A1:F115"/>
  <sheetViews>
    <sheetView tabSelected="1" topLeftCell="A49" zoomScale="75" zoomScaleNormal="90" workbookViewId="0">
      <selection activeCell="H84" sqref="H84"/>
    </sheetView>
  </sheetViews>
  <sheetFormatPr baseColWidth="10" defaultRowHeight="16" x14ac:dyDescent="0.2"/>
  <cols>
    <col min="1" max="1" width="21.83203125" customWidth="1"/>
    <col min="2" max="2" width="38" customWidth="1"/>
    <col min="3" max="3" width="40.1640625" customWidth="1"/>
    <col min="4" max="4" width="41.5" customWidth="1"/>
    <col min="5" max="5" width="40.83203125" customWidth="1"/>
    <col min="6" max="6" width="38" customWidth="1"/>
    <col min="7" max="7" width="36.6640625" customWidth="1"/>
    <col min="8" max="8" width="44" customWidth="1"/>
    <col min="9" max="9" width="45" customWidth="1"/>
  </cols>
  <sheetData>
    <row r="1" spans="1:6" x14ac:dyDescent="0.2">
      <c r="A1" s="3" t="s">
        <v>1</v>
      </c>
      <c r="B1" s="8" t="s">
        <v>3</v>
      </c>
      <c r="C1" s="8"/>
      <c r="D1" s="8"/>
      <c r="E1" s="8"/>
      <c r="F1" s="1" t="s">
        <v>20</v>
      </c>
    </row>
    <row r="2" spans="1:6" ht="19" x14ac:dyDescent="0.2">
      <c r="A2" s="9" t="s">
        <v>2</v>
      </c>
      <c r="B2" s="1" t="s">
        <v>11</v>
      </c>
      <c r="C2" s="1" t="s">
        <v>12</v>
      </c>
      <c r="D2" s="9" t="s">
        <v>8</v>
      </c>
      <c r="E2" s="1" t="s">
        <v>14</v>
      </c>
    </row>
    <row r="3" spans="1:6" x14ac:dyDescent="0.2">
      <c r="A3" s="9"/>
      <c r="B3" s="1" t="s">
        <v>6</v>
      </c>
      <c r="C3" s="1" t="s">
        <v>7</v>
      </c>
      <c r="D3" s="9"/>
      <c r="E3" s="2" t="s">
        <v>13</v>
      </c>
    </row>
    <row r="4" spans="1:6" x14ac:dyDescent="0.2">
      <c r="A4" s="9" t="s">
        <v>4</v>
      </c>
      <c r="B4" s="1">
        <v>0</v>
      </c>
      <c r="C4" s="1">
        <v>19</v>
      </c>
      <c r="D4" s="1">
        <f>B4+C4</f>
        <v>19</v>
      </c>
      <c r="E4" s="1"/>
    </row>
    <row r="5" spans="1:6" x14ac:dyDescent="0.2">
      <c r="A5" s="9"/>
      <c r="B5" s="1">
        <v>0</v>
      </c>
      <c r="C5" s="1">
        <v>31</v>
      </c>
      <c r="D5" s="1">
        <f>B5+C5</f>
        <v>31</v>
      </c>
      <c r="E5" s="1"/>
    </row>
    <row r="6" spans="1:6" x14ac:dyDescent="0.2">
      <c r="A6" s="9"/>
      <c r="B6" s="1">
        <v>0</v>
      </c>
      <c r="C6" s="1">
        <v>36</v>
      </c>
      <c r="D6" s="1">
        <f t="shared" ref="D6:D18" si="0">B6+C6</f>
        <v>36</v>
      </c>
      <c r="E6" s="1"/>
    </row>
    <row r="7" spans="1:6" x14ac:dyDescent="0.2">
      <c r="A7" s="9"/>
      <c r="B7" s="1">
        <v>0</v>
      </c>
      <c r="C7" s="1">
        <v>11</v>
      </c>
      <c r="D7" s="1">
        <f t="shared" si="0"/>
        <v>11</v>
      </c>
      <c r="E7" s="1"/>
    </row>
    <row r="8" spans="1:6" x14ac:dyDescent="0.2">
      <c r="A8" s="9"/>
      <c r="B8" s="1">
        <v>0</v>
      </c>
      <c r="C8" s="1">
        <v>22</v>
      </c>
      <c r="D8" s="1">
        <f t="shared" si="0"/>
        <v>22</v>
      </c>
      <c r="E8" s="1"/>
    </row>
    <row r="9" spans="1:6" x14ac:dyDescent="0.2">
      <c r="A9" s="9"/>
      <c r="B9" s="1">
        <v>2</v>
      </c>
      <c r="C9" s="1">
        <v>38</v>
      </c>
      <c r="D9" s="1">
        <f t="shared" si="0"/>
        <v>40</v>
      </c>
      <c r="E9" s="1"/>
    </row>
    <row r="10" spans="1:6" x14ac:dyDescent="0.2">
      <c r="A10" s="9"/>
      <c r="B10" s="1">
        <v>0</v>
      </c>
      <c r="C10" s="1">
        <v>30</v>
      </c>
      <c r="D10" s="1">
        <f t="shared" si="0"/>
        <v>30</v>
      </c>
      <c r="E10" s="1"/>
    </row>
    <row r="11" spans="1:6" x14ac:dyDescent="0.2">
      <c r="A11" s="9"/>
      <c r="B11" s="1">
        <v>0</v>
      </c>
      <c r="C11" s="1">
        <v>14</v>
      </c>
      <c r="D11" s="1">
        <f t="shared" si="0"/>
        <v>14</v>
      </c>
      <c r="E11" s="1"/>
    </row>
    <row r="12" spans="1:6" x14ac:dyDescent="0.2">
      <c r="A12" s="9"/>
      <c r="B12" s="1">
        <v>0</v>
      </c>
      <c r="C12" s="1">
        <v>22</v>
      </c>
      <c r="D12" s="1">
        <f t="shared" si="0"/>
        <v>22</v>
      </c>
      <c r="E12" s="1"/>
    </row>
    <row r="13" spans="1:6" x14ac:dyDescent="0.2">
      <c r="A13" s="9"/>
      <c r="B13" s="1">
        <v>0</v>
      </c>
      <c r="C13" s="1">
        <v>12</v>
      </c>
      <c r="D13" s="1">
        <f t="shared" si="0"/>
        <v>12</v>
      </c>
      <c r="E13" s="1"/>
    </row>
    <row r="14" spans="1:6" x14ac:dyDescent="0.2">
      <c r="A14" s="9"/>
      <c r="B14" s="1">
        <v>0</v>
      </c>
      <c r="C14" s="1">
        <v>8</v>
      </c>
      <c r="D14" s="1">
        <f t="shared" si="0"/>
        <v>8</v>
      </c>
      <c r="E14" s="1"/>
    </row>
    <row r="15" spans="1:6" x14ac:dyDescent="0.2">
      <c r="A15" s="9"/>
      <c r="B15" s="1">
        <v>0</v>
      </c>
      <c r="C15" s="1">
        <v>10</v>
      </c>
      <c r="D15" s="1">
        <f t="shared" si="0"/>
        <v>10</v>
      </c>
      <c r="E15" s="1"/>
    </row>
    <row r="16" spans="1:6" x14ac:dyDescent="0.2">
      <c r="A16" s="9"/>
      <c r="B16" s="1">
        <v>0</v>
      </c>
      <c r="C16" s="1">
        <v>17</v>
      </c>
      <c r="D16" s="1">
        <f t="shared" si="0"/>
        <v>17</v>
      </c>
      <c r="E16" s="1"/>
    </row>
    <row r="17" spans="1:6" x14ac:dyDescent="0.2">
      <c r="A17" s="9"/>
      <c r="B17" s="1">
        <v>0</v>
      </c>
      <c r="C17" s="1">
        <v>11</v>
      </c>
      <c r="D17" s="1">
        <f t="shared" si="0"/>
        <v>11</v>
      </c>
      <c r="E17" s="1"/>
    </row>
    <row r="18" spans="1:6" x14ac:dyDescent="0.2">
      <c r="A18" s="9"/>
      <c r="B18" s="1">
        <v>0</v>
      </c>
      <c r="C18" s="1">
        <v>9</v>
      </c>
      <c r="D18" s="1">
        <f t="shared" si="0"/>
        <v>9</v>
      </c>
      <c r="E18" s="1"/>
    </row>
    <row r="19" spans="1:6" x14ac:dyDescent="0.2">
      <c r="A19" s="3" t="s">
        <v>0</v>
      </c>
      <c r="B19" s="3">
        <f>SUM(B4:B18)</f>
        <v>2</v>
      </c>
      <c r="C19" s="3">
        <f>SUM(C4:C18)</f>
        <v>290</v>
      </c>
      <c r="D19" s="3">
        <f>SUM(D4:D18)</f>
        <v>292</v>
      </c>
      <c r="E19" s="10">
        <f>B19/D19*100</f>
        <v>0.68493150684931503</v>
      </c>
    </row>
    <row r="20" spans="1:6" x14ac:dyDescent="0.2">
      <c r="A20" s="13"/>
      <c r="B20" s="13"/>
      <c r="C20" s="13"/>
      <c r="D20" s="13"/>
      <c r="E20" s="13"/>
      <c r="F20" s="13"/>
    </row>
    <row r="21" spans="1:6" x14ac:dyDescent="0.2">
      <c r="A21" s="9" t="s">
        <v>5</v>
      </c>
      <c r="B21" s="1">
        <v>1</v>
      </c>
      <c r="C21" s="1">
        <v>11</v>
      </c>
      <c r="D21" s="1">
        <f t="shared" ref="D21:D34" si="1">B21+C21</f>
        <v>12</v>
      </c>
      <c r="E21" s="1"/>
    </row>
    <row r="22" spans="1:6" x14ac:dyDescent="0.2">
      <c r="A22" s="9"/>
      <c r="B22" s="1">
        <v>17</v>
      </c>
      <c r="C22" s="1">
        <v>39</v>
      </c>
      <c r="D22" s="1">
        <f t="shared" si="1"/>
        <v>56</v>
      </c>
      <c r="E22" s="1"/>
    </row>
    <row r="23" spans="1:6" x14ac:dyDescent="0.2">
      <c r="A23" s="9"/>
      <c r="B23" s="1">
        <v>23</v>
      </c>
      <c r="C23" s="1">
        <v>50</v>
      </c>
      <c r="D23" s="1">
        <f t="shared" si="1"/>
        <v>73</v>
      </c>
      <c r="E23" s="1"/>
    </row>
    <row r="24" spans="1:6" x14ac:dyDescent="0.2">
      <c r="A24" s="9"/>
      <c r="B24" s="1">
        <v>49</v>
      </c>
      <c r="C24" s="1">
        <v>41</v>
      </c>
      <c r="D24" s="1">
        <f t="shared" si="1"/>
        <v>90</v>
      </c>
      <c r="E24" s="1"/>
    </row>
    <row r="25" spans="1:6" x14ac:dyDescent="0.2">
      <c r="A25" s="9"/>
      <c r="B25" s="1">
        <v>38</v>
      </c>
      <c r="C25" s="1">
        <v>41</v>
      </c>
      <c r="D25" s="1">
        <f t="shared" si="1"/>
        <v>79</v>
      </c>
      <c r="E25" s="1"/>
    </row>
    <row r="26" spans="1:6" x14ac:dyDescent="0.2">
      <c r="A26" s="9"/>
      <c r="B26" s="1">
        <v>38</v>
      </c>
      <c r="C26" s="1">
        <v>66</v>
      </c>
      <c r="D26" s="1">
        <f t="shared" si="1"/>
        <v>104</v>
      </c>
      <c r="E26" s="1"/>
    </row>
    <row r="27" spans="1:6" x14ac:dyDescent="0.2">
      <c r="A27" s="9"/>
      <c r="B27" s="1">
        <v>28</v>
      </c>
      <c r="C27" s="1">
        <v>81</v>
      </c>
      <c r="D27" s="1">
        <f t="shared" si="1"/>
        <v>109</v>
      </c>
      <c r="E27" s="1"/>
    </row>
    <row r="28" spans="1:6" x14ac:dyDescent="0.2">
      <c r="A28" s="9"/>
      <c r="B28" s="1">
        <v>34</v>
      </c>
      <c r="C28" s="1">
        <v>71</v>
      </c>
      <c r="D28" s="1">
        <f t="shared" si="1"/>
        <v>105</v>
      </c>
      <c r="E28" s="1"/>
    </row>
    <row r="29" spans="1:6" x14ac:dyDescent="0.2">
      <c r="A29" s="9"/>
      <c r="B29" s="1">
        <v>40</v>
      </c>
      <c r="C29" s="1">
        <v>91</v>
      </c>
      <c r="D29" s="1">
        <f t="shared" si="1"/>
        <v>131</v>
      </c>
      <c r="E29" s="1"/>
    </row>
    <row r="30" spans="1:6" x14ac:dyDescent="0.2">
      <c r="A30" s="9"/>
      <c r="B30" s="1">
        <v>27</v>
      </c>
      <c r="C30" s="1">
        <v>51</v>
      </c>
      <c r="D30" s="1">
        <f t="shared" si="1"/>
        <v>78</v>
      </c>
      <c r="E30" s="1"/>
    </row>
    <row r="31" spans="1:6" x14ac:dyDescent="0.2">
      <c r="A31" s="9"/>
      <c r="B31" s="1">
        <v>32</v>
      </c>
      <c r="C31" s="1">
        <v>59</v>
      </c>
      <c r="D31" s="1">
        <f t="shared" si="1"/>
        <v>91</v>
      </c>
      <c r="E31" s="1"/>
    </row>
    <row r="32" spans="1:6" x14ac:dyDescent="0.2">
      <c r="A32" s="9"/>
      <c r="B32" s="1">
        <v>17</v>
      </c>
      <c r="C32" s="1">
        <v>51</v>
      </c>
      <c r="D32" s="1">
        <f t="shared" si="1"/>
        <v>68</v>
      </c>
      <c r="E32" s="1"/>
    </row>
    <row r="33" spans="1:6" x14ac:dyDescent="0.2">
      <c r="A33" s="9"/>
      <c r="B33" s="1">
        <v>6</v>
      </c>
      <c r="C33" s="1">
        <v>35</v>
      </c>
      <c r="D33" s="1">
        <f t="shared" si="1"/>
        <v>41</v>
      </c>
      <c r="E33" s="1"/>
    </row>
    <row r="34" spans="1:6" x14ac:dyDescent="0.2">
      <c r="A34" s="9"/>
      <c r="B34" s="1">
        <v>3</v>
      </c>
      <c r="C34" s="1">
        <v>42</v>
      </c>
      <c r="D34" s="1">
        <f t="shared" si="1"/>
        <v>45</v>
      </c>
      <c r="E34" s="1"/>
    </row>
    <row r="35" spans="1:6" x14ac:dyDescent="0.2">
      <c r="A35" s="3" t="s">
        <v>0</v>
      </c>
      <c r="B35" s="3">
        <f>SUM(B21:B34)</f>
        <v>353</v>
      </c>
      <c r="C35" s="3">
        <f>SUM(C21:C34)</f>
        <v>729</v>
      </c>
      <c r="D35" s="3">
        <f>SUM(D21:D34)</f>
        <v>1082</v>
      </c>
      <c r="E35" s="11">
        <f>B35/D35*100</f>
        <v>32.624768946395562</v>
      </c>
    </row>
    <row r="36" spans="1:6" x14ac:dyDescent="0.2">
      <c r="A36" s="13"/>
      <c r="B36" s="13"/>
      <c r="C36" s="13"/>
      <c r="D36" s="13"/>
      <c r="E36" s="13"/>
      <c r="F36" s="13"/>
    </row>
    <row r="37" spans="1:6" x14ac:dyDescent="0.2">
      <c r="A37" s="3" t="s">
        <v>1</v>
      </c>
      <c r="B37" s="8" t="s">
        <v>9</v>
      </c>
      <c r="C37" s="8"/>
      <c r="D37" s="8"/>
      <c r="E37" s="8"/>
      <c r="F37" s="1" t="s">
        <v>21</v>
      </c>
    </row>
    <row r="38" spans="1:6" ht="19" x14ac:dyDescent="0.2">
      <c r="A38" s="9" t="s">
        <v>2</v>
      </c>
      <c r="B38" s="1" t="s">
        <v>11</v>
      </c>
      <c r="C38" s="1" t="s">
        <v>12</v>
      </c>
      <c r="D38" s="9" t="s">
        <v>8</v>
      </c>
      <c r="E38" s="1" t="s">
        <v>14</v>
      </c>
    </row>
    <row r="39" spans="1:6" x14ac:dyDescent="0.2">
      <c r="A39" s="9"/>
      <c r="B39" s="1" t="s">
        <v>6</v>
      </c>
      <c r="C39" s="1" t="s">
        <v>7</v>
      </c>
      <c r="D39" s="9"/>
      <c r="E39" s="2" t="s">
        <v>13</v>
      </c>
    </row>
    <row r="40" spans="1:6" x14ac:dyDescent="0.2">
      <c r="A40" s="9" t="s">
        <v>4</v>
      </c>
      <c r="B40" s="1">
        <v>0</v>
      </c>
      <c r="C40" s="1">
        <v>15</v>
      </c>
      <c r="D40" s="1">
        <f>B40+C40</f>
        <v>15</v>
      </c>
      <c r="E40" s="1"/>
    </row>
    <row r="41" spans="1:6" x14ac:dyDescent="0.2">
      <c r="A41" s="9"/>
      <c r="B41" s="1">
        <v>0</v>
      </c>
      <c r="C41" s="1">
        <v>5</v>
      </c>
      <c r="D41" s="1">
        <f t="shared" ref="D41:D51" si="2">B41+C41</f>
        <v>5</v>
      </c>
      <c r="E41" s="1"/>
    </row>
    <row r="42" spans="1:6" x14ac:dyDescent="0.2">
      <c r="A42" s="9"/>
      <c r="B42" s="1">
        <v>0</v>
      </c>
      <c r="C42" s="1">
        <v>13</v>
      </c>
      <c r="D42" s="1">
        <f t="shared" si="2"/>
        <v>13</v>
      </c>
      <c r="E42" s="1"/>
    </row>
    <row r="43" spans="1:6" x14ac:dyDescent="0.2">
      <c r="A43" s="9"/>
      <c r="B43" s="1">
        <v>0</v>
      </c>
      <c r="C43" s="1">
        <v>11</v>
      </c>
      <c r="D43" s="1">
        <f t="shared" si="2"/>
        <v>11</v>
      </c>
      <c r="E43" s="1"/>
    </row>
    <row r="44" spans="1:6" x14ac:dyDescent="0.2">
      <c r="A44" s="9"/>
      <c r="B44" s="1">
        <v>0</v>
      </c>
      <c r="C44" s="1">
        <v>13</v>
      </c>
      <c r="D44" s="1">
        <f t="shared" si="2"/>
        <v>13</v>
      </c>
      <c r="E44" s="1"/>
    </row>
    <row r="45" spans="1:6" x14ac:dyDescent="0.2">
      <c r="A45" s="9"/>
      <c r="B45" s="1">
        <v>0</v>
      </c>
      <c r="C45" s="1">
        <v>15</v>
      </c>
      <c r="D45" s="1">
        <f t="shared" si="2"/>
        <v>15</v>
      </c>
      <c r="E45" s="1"/>
    </row>
    <row r="46" spans="1:6" x14ac:dyDescent="0.2">
      <c r="A46" s="9"/>
      <c r="B46" s="1">
        <v>0</v>
      </c>
      <c r="C46" s="1">
        <v>18</v>
      </c>
      <c r="D46" s="1">
        <f t="shared" si="2"/>
        <v>18</v>
      </c>
      <c r="E46" s="1"/>
    </row>
    <row r="47" spans="1:6" x14ac:dyDescent="0.2">
      <c r="A47" s="9"/>
      <c r="B47" s="1">
        <v>0</v>
      </c>
      <c r="C47" s="1">
        <v>15</v>
      </c>
      <c r="D47" s="1">
        <f t="shared" si="2"/>
        <v>15</v>
      </c>
      <c r="E47" s="1"/>
    </row>
    <row r="48" spans="1:6" x14ac:dyDescent="0.2">
      <c r="A48" s="9"/>
      <c r="B48" s="1">
        <v>0</v>
      </c>
      <c r="C48" s="1">
        <v>10</v>
      </c>
      <c r="D48" s="1">
        <f t="shared" si="2"/>
        <v>10</v>
      </c>
      <c r="E48" s="1"/>
    </row>
    <row r="49" spans="1:6" x14ac:dyDescent="0.2">
      <c r="A49" s="9"/>
      <c r="B49" s="1">
        <v>0</v>
      </c>
      <c r="C49" s="1">
        <v>7</v>
      </c>
      <c r="D49" s="1">
        <f t="shared" si="2"/>
        <v>7</v>
      </c>
      <c r="E49" s="1"/>
    </row>
    <row r="50" spans="1:6" x14ac:dyDescent="0.2">
      <c r="A50" s="9"/>
      <c r="B50" s="1">
        <v>0</v>
      </c>
      <c r="C50" s="1">
        <v>6</v>
      </c>
      <c r="D50" s="1">
        <f t="shared" si="2"/>
        <v>6</v>
      </c>
      <c r="E50" s="1"/>
    </row>
    <row r="51" spans="1:6" x14ac:dyDescent="0.2">
      <c r="A51" s="9"/>
      <c r="B51" s="1">
        <v>1</v>
      </c>
      <c r="C51" s="1">
        <v>9</v>
      </c>
      <c r="D51" s="1">
        <f t="shared" si="2"/>
        <v>10</v>
      </c>
      <c r="E51" s="1"/>
    </row>
    <row r="52" spans="1:6" x14ac:dyDescent="0.2">
      <c r="A52" s="3" t="s">
        <v>0</v>
      </c>
      <c r="B52" s="3">
        <f>SUM(B40:B51)</f>
        <v>1</v>
      </c>
      <c r="C52" s="3">
        <f>SUM(C40:C51)</f>
        <v>137</v>
      </c>
      <c r="D52" s="3">
        <f>SUM(D40:D51)</f>
        <v>138</v>
      </c>
      <c r="E52" s="10">
        <f>B52/D52*100</f>
        <v>0.72463768115942029</v>
      </c>
    </row>
    <row r="53" spans="1:6" x14ac:dyDescent="0.2">
      <c r="A53" s="13"/>
      <c r="B53" s="13"/>
      <c r="C53" s="13"/>
      <c r="D53" s="13"/>
      <c r="E53" s="13"/>
      <c r="F53" s="13"/>
    </row>
    <row r="54" spans="1:6" x14ac:dyDescent="0.2">
      <c r="A54" s="9" t="s">
        <v>5</v>
      </c>
      <c r="B54" s="1">
        <v>2</v>
      </c>
      <c r="C54" s="1">
        <v>29</v>
      </c>
      <c r="D54" s="1">
        <f>B54+C54</f>
        <v>31</v>
      </c>
      <c r="E54" s="1"/>
    </row>
    <row r="55" spans="1:6" x14ac:dyDescent="0.2">
      <c r="A55" s="9"/>
      <c r="B55" s="1">
        <v>5</v>
      </c>
      <c r="C55" s="1">
        <v>38</v>
      </c>
      <c r="D55" s="1">
        <f t="shared" ref="D55:D65" si="3">B55+C55</f>
        <v>43</v>
      </c>
      <c r="E55" s="1"/>
    </row>
    <row r="56" spans="1:6" x14ac:dyDescent="0.2">
      <c r="A56" s="9"/>
      <c r="B56" s="1">
        <v>10</v>
      </c>
      <c r="C56" s="1">
        <v>35</v>
      </c>
      <c r="D56" s="1">
        <f t="shared" si="3"/>
        <v>45</v>
      </c>
      <c r="E56" s="1"/>
    </row>
    <row r="57" spans="1:6" x14ac:dyDescent="0.2">
      <c r="A57" s="9"/>
      <c r="B57" s="1">
        <v>10</v>
      </c>
      <c r="C57" s="1">
        <v>31</v>
      </c>
      <c r="D57" s="1">
        <f t="shared" si="3"/>
        <v>41</v>
      </c>
      <c r="E57" s="1"/>
    </row>
    <row r="58" spans="1:6" x14ac:dyDescent="0.2">
      <c r="A58" s="9"/>
      <c r="B58" s="1">
        <v>14</v>
      </c>
      <c r="C58" s="1">
        <v>36</v>
      </c>
      <c r="D58" s="1">
        <f t="shared" si="3"/>
        <v>50</v>
      </c>
      <c r="E58" s="1"/>
    </row>
    <row r="59" spans="1:6" x14ac:dyDescent="0.2">
      <c r="A59" s="9"/>
      <c r="B59" s="1">
        <v>11</v>
      </c>
      <c r="C59" s="1">
        <v>30</v>
      </c>
      <c r="D59" s="1">
        <f t="shared" si="3"/>
        <v>41</v>
      </c>
      <c r="E59" s="1"/>
    </row>
    <row r="60" spans="1:6" x14ac:dyDescent="0.2">
      <c r="A60" s="9"/>
      <c r="B60" s="1">
        <v>12</v>
      </c>
      <c r="C60" s="1">
        <v>37</v>
      </c>
      <c r="D60" s="1">
        <f t="shared" si="3"/>
        <v>49</v>
      </c>
      <c r="E60" s="1"/>
    </row>
    <row r="61" spans="1:6" x14ac:dyDescent="0.2">
      <c r="A61" s="9"/>
      <c r="B61" s="1">
        <v>10</v>
      </c>
      <c r="C61" s="1">
        <v>44</v>
      </c>
      <c r="D61" s="1">
        <f t="shared" si="3"/>
        <v>54</v>
      </c>
      <c r="E61" s="1"/>
    </row>
    <row r="62" spans="1:6" x14ac:dyDescent="0.2">
      <c r="A62" s="9"/>
      <c r="B62" s="1">
        <v>12</v>
      </c>
      <c r="C62" s="1">
        <v>50</v>
      </c>
      <c r="D62" s="1">
        <f t="shared" si="3"/>
        <v>62</v>
      </c>
      <c r="E62" s="1"/>
    </row>
    <row r="63" spans="1:6" x14ac:dyDescent="0.2">
      <c r="A63" s="9"/>
      <c r="B63" s="1">
        <v>18</v>
      </c>
      <c r="C63" s="1">
        <v>37</v>
      </c>
      <c r="D63" s="1">
        <f t="shared" si="3"/>
        <v>55</v>
      </c>
      <c r="E63" s="1"/>
    </row>
    <row r="64" spans="1:6" x14ac:dyDescent="0.2">
      <c r="A64" s="9"/>
      <c r="B64" s="1">
        <v>12</v>
      </c>
      <c r="C64" s="1">
        <v>31</v>
      </c>
      <c r="D64" s="1">
        <f t="shared" si="3"/>
        <v>43</v>
      </c>
      <c r="E64" s="1"/>
    </row>
    <row r="65" spans="1:6" x14ac:dyDescent="0.2">
      <c r="A65" s="9"/>
      <c r="B65" s="1">
        <v>0</v>
      </c>
      <c r="C65" s="1">
        <v>20</v>
      </c>
      <c r="D65" s="1">
        <f t="shared" si="3"/>
        <v>20</v>
      </c>
      <c r="E65" s="1"/>
    </row>
    <row r="66" spans="1:6" x14ac:dyDescent="0.2">
      <c r="A66" s="3" t="s">
        <v>0</v>
      </c>
      <c r="B66" s="3">
        <f>SUM(B54:B65)</f>
        <v>116</v>
      </c>
      <c r="C66" s="3">
        <f>SUM(C54:C65)</f>
        <v>418</v>
      </c>
      <c r="D66" s="3">
        <f>SUM(D54:D65)</f>
        <v>534</v>
      </c>
      <c r="E66" s="11">
        <f>B66/D66*100</f>
        <v>21.722846441947567</v>
      </c>
    </row>
    <row r="67" spans="1:6" x14ac:dyDescent="0.2">
      <c r="A67" s="13"/>
      <c r="B67" s="13"/>
      <c r="C67" s="13"/>
      <c r="D67" s="13"/>
      <c r="E67" s="13"/>
      <c r="F67" s="13"/>
    </row>
    <row r="68" spans="1:6" x14ac:dyDescent="0.2">
      <c r="A68" s="3" t="s">
        <v>1</v>
      </c>
      <c r="B68" s="8" t="s">
        <v>10</v>
      </c>
      <c r="C68" s="8"/>
      <c r="D68" s="8"/>
      <c r="E68" s="8"/>
      <c r="F68" s="1" t="s">
        <v>21</v>
      </c>
    </row>
    <row r="69" spans="1:6" ht="19" x14ac:dyDescent="0.2">
      <c r="A69" s="9" t="s">
        <v>2</v>
      </c>
      <c r="B69" s="1" t="s">
        <v>11</v>
      </c>
      <c r="C69" s="1" t="s">
        <v>12</v>
      </c>
      <c r="D69" s="9" t="s">
        <v>8</v>
      </c>
      <c r="E69" s="1" t="s">
        <v>14</v>
      </c>
    </row>
    <row r="70" spans="1:6" x14ac:dyDescent="0.2">
      <c r="A70" s="9"/>
      <c r="B70" s="1" t="s">
        <v>6</v>
      </c>
      <c r="C70" s="1" t="s">
        <v>7</v>
      </c>
      <c r="D70" s="9"/>
      <c r="E70" s="2" t="s">
        <v>13</v>
      </c>
    </row>
    <row r="71" spans="1:6" x14ac:dyDescent="0.2">
      <c r="A71" s="9" t="s">
        <v>4</v>
      </c>
      <c r="B71" s="1">
        <v>1</v>
      </c>
      <c r="C71" s="1">
        <v>25</v>
      </c>
      <c r="D71" s="1">
        <f>B71+C71</f>
        <v>26</v>
      </c>
      <c r="E71" s="1"/>
    </row>
    <row r="72" spans="1:6" x14ac:dyDescent="0.2">
      <c r="A72" s="9"/>
      <c r="B72" s="1">
        <v>0</v>
      </c>
      <c r="C72" s="1">
        <v>21</v>
      </c>
      <c r="D72" s="1">
        <f>B72+C72</f>
        <v>21</v>
      </c>
      <c r="E72" s="1"/>
    </row>
    <row r="73" spans="1:6" x14ac:dyDescent="0.2">
      <c r="A73" s="9"/>
      <c r="B73" s="1">
        <v>0</v>
      </c>
      <c r="C73" s="1">
        <v>19</v>
      </c>
      <c r="D73" s="1">
        <f t="shared" ref="D73:D85" si="4">B73+C73</f>
        <v>19</v>
      </c>
      <c r="E73" s="1"/>
    </row>
    <row r="74" spans="1:6" x14ac:dyDescent="0.2">
      <c r="A74" s="9"/>
      <c r="B74" s="1">
        <v>0</v>
      </c>
      <c r="C74" s="1">
        <v>14</v>
      </c>
      <c r="D74" s="1">
        <f t="shared" si="4"/>
        <v>14</v>
      </c>
      <c r="E74" s="1"/>
    </row>
    <row r="75" spans="1:6" x14ac:dyDescent="0.2">
      <c r="A75" s="9"/>
      <c r="B75" s="1">
        <v>0</v>
      </c>
      <c r="C75" s="1">
        <v>24</v>
      </c>
      <c r="D75" s="1">
        <f t="shared" si="4"/>
        <v>24</v>
      </c>
      <c r="E75" s="1"/>
    </row>
    <row r="76" spans="1:6" x14ac:dyDescent="0.2">
      <c r="A76" s="9"/>
      <c r="B76" s="1">
        <v>1</v>
      </c>
      <c r="C76" s="1">
        <v>17</v>
      </c>
      <c r="D76" s="1">
        <f t="shared" si="4"/>
        <v>18</v>
      </c>
      <c r="E76" s="1"/>
    </row>
    <row r="77" spans="1:6" x14ac:dyDescent="0.2">
      <c r="A77" s="9"/>
      <c r="B77" s="1">
        <v>1</v>
      </c>
      <c r="C77" s="1">
        <v>10</v>
      </c>
      <c r="D77" s="1">
        <f t="shared" si="4"/>
        <v>11</v>
      </c>
      <c r="E77" s="1"/>
    </row>
    <row r="78" spans="1:6" x14ac:dyDescent="0.2">
      <c r="A78" s="9"/>
      <c r="B78" s="1">
        <v>0</v>
      </c>
      <c r="C78" s="1">
        <v>13</v>
      </c>
      <c r="D78" s="1">
        <f t="shared" si="4"/>
        <v>13</v>
      </c>
      <c r="E78" s="1"/>
    </row>
    <row r="79" spans="1:6" x14ac:dyDescent="0.2">
      <c r="A79" s="9"/>
      <c r="B79" s="1">
        <v>1</v>
      </c>
      <c r="C79" s="1">
        <v>9</v>
      </c>
      <c r="D79" s="1">
        <f t="shared" si="4"/>
        <v>10</v>
      </c>
      <c r="E79" s="1"/>
    </row>
    <row r="80" spans="1:6" x14ac:dyDescent="0.2">
      <c r="A80" s="9"/>
      <c r="B80" s="1">
        <v>0</v>
      </c>
      <c r="C80" s="1">
        <v>20</v>
      </c>
      <c r="D80" s="1">
        <f t="shared" si="4"/>
        <v>20</v>
      </c>
      <c r="E80" s="1"/>
    </row>
    <row r="81" spans="1:5" x14ac:dyDescent="0.2">
      <c r="A81" s="9"/>
      <c r="B81" s="1">
        <v>1</v>
      </c>
      <c r="C81" s="1">
        <v>18</v>
      </c>
      <c r="D81" s="1">
        <f t="shared" si="4"/>
        <v>19</v>
      </c>
      <c r="E81" s="1"/>
    </row>
    <row r="82" spans="1:5" x14ac:dyDescent="0.2">
      <c r="A82" s="9"/>
      <c r="B82" s="1">
        <v>0</v>
      </c>
      <c r="C82" s="1">
        <v>21</v>
      </c>
      <c r="D82" s="1">
        <f t="shared" si="4"/>
        <v>21</v>
      </c>
      <c r="E82" s="1"/>
    </row>
    <row r="83" spans="1:5" x14ac:dyDescent="0.2">
      <c r="A83" s="9"/>
      <c r="B83" s="1">
        <v>0</v>
      </c>
      <c r="C83" s="1">
        <v>10</v>
      </c>
      <c r="D83" s="1">
        <f t="shared" si="4"/>
        <v>10</v>
      </c>
      <c r="E83" s="1"/>
    </row>
    <row r="84" spans="1:5" x14ac:dyDescent="0.2">
      <c r="A84" s="9"/>
      <c r="B84" s="1">
        <v>1</v>
      </c>
      <c r="C84" s="1">
        <v>14</v>
      </c>
      <c r="D84" s="1">
        <f t="shared" si="4"/>
        <v>15</v>
      </c>
      <c r="E84" s="1"/>
    </row>
    <row r="85" spans="1:5" x14ac:dyDescent="0.2">
      <c r="A85" s="9"/>
      <c r="B85" s="1">
        <v>0</v>
      </c>
      <c r="C85" s="1">
        <v>11</v>
      </c>
      <c r="D85" s="1">
        <f t="shared" si="4"/>
        <v>11</v>
      </c>
      <c r="E85" s="1"/>
    </row>
    <row r="86" spans="1:5" x14ac:dyDescent="0.2">
      <c r="A86" s="3" t="s">
        <v>0</v>
      </c>
      <c r="B86" s="3">
        <f>SUM(B71:B85)</f>
        <v>6</v>
      </c>
      <c r="C86" s="3">
        <f>SUM(C71:C85)</f>
        <v>246</v>
      </c>
      <c r="D86" s="3">
        <f>SUM(D71:D85)</f>
        <v>252</v>
      </c>
      <c r="E86" s="12">
        <f>B86/D86*100</f>
        <v>2.3809523809523809</v>
      </c>
    </row>
    <row r="87" spans="1:5" x14ac:dyDescent="0.2">
      <c r="B87" s="1"/>
      <c r="C87" s="1"/>
      <c r="D87" s="1"/>
      <c r="E87" s="1"/>
    </row>
    <row r="88" spans="1:5" x14ac:dyDescent="0.2">
      <c r="A88" s="9" t="s">
        <v>5</v>
      </c>
      <c r="B88" s="1">
        <v>0</v>
      </c>
      <c r="C88" s="1">
        <v>15</v>
      </c>
      <c r="D88" s="1">
        <f>B88+C88</f>
        <v>15</v>
      </c>
      <c r="E88" s="1"/>
    </row>
    <row r="89" spans="1:5" x14ac:dyDescent="0.2">
      <c r="A89" s="9"/>
      <c r="B89" s="1">
        <v>1</v>
      </c>
      <c r="C89" s="1">
        <v>9</v>
      </c>
      <c r="D89" s="1">
        <f>B89+C89</f>
        <v>10</v>
      </c>
      <c r="E89" s="1"/>
    </row>
    <row r="90" spans="1:5" x14ac:dyDescent="0.2">
      <c r="A90" s="9"/>
      <c r="B90" s="1">
        <v>0</v>
      </c>
      <c r="C90" s="1">
        <v>11</v>
      </c>
      <c r="D90" s="1">
        <f t="shared" ref="D90:D102" si="5">B90+C90</f>
        <v>11</v>
      </c>
      <c r="E90" s="1"/>
    </row>
    <row r="91" spans="1:5" x14ac:dyDescent="0.2">
      <c r="A91" s="9"/>
      <c r="B91" s="1">
        <v>3</v>
      </c>
      <c r="C91" s="1">
        <v>4</v>
      </c>
      <c r="D91" s="1">
        <f t="shared" si="5"/>
        <v>7</v>
      </c>
      <c r="E91" s="1"/>
    </row>
    <row r="92" spans="1:5" x14ac:dyDescent="0.2">
      <c r="A92" s="9"/>
      <c r="B92" s="1">
        <v>3</v>
      </c>
      <c r="C92" s="1">
        <v>31</v>
      </c>
      <c r="D92" s="1">
        <f t="shared" si="5"/>
        <v>34</v>
      </c>
      <c r="E92" s="1"/>
    </row>
    <row r="93" spans="1:5" x14ac:dyDescent="0.2">
      <c r="A93" s="9"/>
      <c r="B93" s="1">
        <v>9</v>
      </c>
      <c r="C93" s="1">
        <v>43</v>
      </c>
      <c r="D93" s="1">
        <f t="shared" si="5"/>
        <v>52</v>
      </c>
      <c r="E93" s="1"/>
    </row>
    <row r="94" spans="1:5" x14ac:dyDescent="0.2">
      <c r="A94" s="9"/>
      <c r="B94" s="1">
        <v>25</v>
      </c>
      <c r="C94" s="1">
        <v>47</v>
      </c>
      <c r="D94" s="1">
        <f t="shared" si="5"/>
        <v>72</v>
      </c>
      <c r="E94" s="1"/>
    </row>
    <row r="95" spans="1:5" x14ac:dyDescent="0.2">
      <c r="A95" s="9"/>
      <c r="B95" s="1">
        <v>27</v>
      </c>
      <c r="C95" s="1">
        <v>60</v>
      </c>
      <c r="D95" s="1">
        <f t="shared" si="5"/>
        <v>87</v>
      </c>
      <c r="E95" s="1"/>
    </row>
    <row r="96" spans="1:5" x14ac:dyDescent="0.2">
      <c r="A96" s="9"/>
      <c r="B96" s="1">
        <v>22</v>
      </c>
      <c r="C96" s="1">
        <v>53</v>
      </c>
      <c r="D96" s="1">
        <f t="shared" si="5"/>
        <v>75</v>
      </c>
      <c r="E96" s="1"/>
    </row>
    <row r="97" spans="1:5" x14ac:dyDescent="0.2">
      <c r="A97" s="9"/>
      <c r="B97" s="1">
        <v>23</v>
      </c>
      <c r="C97" s="1">
        <v>70</v>
      </c>
      <c r="D97" s="1">
        <f t="shared" si="5"/>
        <v>93</v>
      </c>
      <c r="E97" s="1"/>
    </row>
    <row r="98" spans="1:5" x14ac:dyDescent="0.2">
      <c r="A98" s="9"/>
      <c r="B98" s="1">
        <v>24</v>
      </c>
      <c r="C98" s="1">
        <v>61</v>
      </c>
      <c r="D98" s="1">
        <f t="shared" si="5"/>
        <v>85</v>
      </c>
      <c r="E98" s="1"/>
    </row>
    <row r="99" spans="1:5" x14ac:dyDescent="0.2">
      <c r="A99" s="9"/>
      <c r="B99" s="1">
        <v>35</v>
      </c>
      <c r="C99" s="1">
        <v>50</v>
      </c>
      <c r="D99" s="1">
        <f t="shared" si="5"/>
        <v>85</v>
      </c>
      <c r="E99" s="1"/>
    </row>
    <row r="100" spans="1:5" x14ac:dyDescent="0.2">
      <c r="A100" s="9"/>
      <c r="B100" s="1">
        <v>25</v>
      </c>
      <c r="C100" s="1">
        <v>54</v>
      </c>
      <c r="D100" s="1">
        <f t="shared" si="5"/>
        <v>79</v>
      </c>
      <c r="E100" s="1"/>
    </row>
    <row r="101" spans="1:5" x14ac:dyDescent="0.2">
      <c r="A101" s="9"/>
      <c r="B101" s="1">
        <v>13</v>
      </c>
      <c r="C101" s="1">
        <v>45</v>
      </c>
      <c r="D101" s="1">
        <f t="shared" si="5"/>
        <v>58</v>
      </c>
      <c r="E101" s="1"/>
    </row>
    <row r="102" spans="1:5" x14ac:dyDescent="0.2">
      <c r="A102" s="9"/>
      <c r="B102" s="1">
        <v>6</v>
      </c>
      <c r="C102" s="1">
        <v>53</v>
      </c>
      <c r="D102" s="1">
        <f t="shared" si="5"/>
        <v>59</v>
      </c>
      <c r="E102" s="1"/>
    </row>
    <row r="103" spans="1:5" x14ac:dyDescent="0.2">
      <c r="A103" s="3" t="s">
        <v>0</v>
      </c>
      <c r="B103" s="3">
        <f>SUM(B88:B102)</f>
        <v>216</v>
      </c>
      <c r="C103" s="3">
        <f>SUM(C88:C102)</f>
        <v>606</v>
      </c>
      <c r="D103" s="3">
        <f>SUM(D88:D102)</f>
        <v>822</v>
      </c>
      <c r="E103" s="11">
        <f>B103/D103*100</f>
        <v>26.277372262773724</v>
      </c>
    </row>
    <row r="107" spans="1:5" x14ac:dyDescent="0.2">
      <c r="A107" s="3" t="s">
        <v>15</v>
      </c>
      <c r="B107" s="1" t="s">
        <v>4</v>
      </c>
      <c r="C107" s="1" t="s">
        <v>5</v>
      </c>
    </row>
    <row r="108" spans="1:5" x14ac:dyDescent="0.2">
      <c r="A108" s="3"/>
      <c r="B108" s="4">
        <v>0.68493150684931503</v>
      </c>
      <c r="C108" s="5">
        <v>32.624768946395562</v>
      </c>
    </row>
    <row r="109" spans="1:5" x14ac:dyDescent="0.2">
      <c r="A109" s="3"/>
      <c r="B109" s="4">
        <v>0.72463768115942029</v>
      </c>
      <c r="C109" s="5">
        <v>21.722846441947567</v>
      </c>
    </row>
    <row r="110" spans="1:5" x14ac:dyDescent="0.2">
      <c r="A110" s="3"/>
      <c r="B110" s="6">
        <v>2.3809523809523809</v>
      </c>
      <c r="C110" s="5">
        <v>26.277372262773724</v>
      </c>
    </row>
    <row r="111" spans="1:5" x14ac:dyDescent="0.2">
      <c r="A111" s="13"/>
      <c r="B111" s="13"/>
      <c r="C111" s="13"/>
    </row>
    <row r="112" spans="1:5" x14ac:dyDescent="0.2">
      <c r="A112" s="3" t="s">
        <v>16</v>
      </c>
      <c r="B112" s="6">
        <f>AVERAGE(B108:B110)</f>
        <v>1.2635071896537056</v>
      </c>
      <c r="C112" s="5">
        <f>AVERAGE(C108:C110)</f>
        <v>26.874995883705619</v>
      </c>
    </row>
    <row r="113" spans="1:3" x14ac:dyDescent="0.2">
      <c r="A113" s="7" t="s">
        <v>18</v>
      </c>
      <c r="B113" s="4">
        <f>STDEV(B108:B110)</f>
        <v>0.96793954446390174</v>
      </c>
      <c r="C113" s="6">
        <f>STDEV(C108:C110)</f>
        <v>5.475476606421509</v>
      </c>
    </row>
    <row r="114" spans="1:3" x14ac:dyDescent="0.2">
      <c r="A114" s="3" t="s">
        <v>17</v>
      </c>
      <c r="B114" s="4">
        <f>B113/SQRT(B115)</f>
        <v>0.55884015655551744</v>
      </c>
      <c r="C114" s="6">
        <f>C113/SQRT(C115)</f>
        <v>3.161267892658957</v>
      </c>
    </row>
    <row r="115" spans="1:3" x14ac:dyDescent="0.2">
      <c r="A115" s="3" t="s">
        <v>19</v>
      </c>
      <c r="B115" s="1">
        <v>3</v>
      </c>
      <c r="C115" s="1">
        <v>3</v>
      </c>
    </row>
  </sheetData>
  <mergeCells count="20">
    <mergeCell ref="A36:F36"/>
    <mergeCell ref="A67:F67"/>
    <mergeCell ref="A111:C111"/>
    <mergeCell ref="A20:F20"/>
    <mergeCell ref="A53:F53"/>
    <mergeCell ref="B1:E1"/>
    <mergeCell ref="A4:A18"/>
    <mergeCell ref="A2:A3"/>
    <mergeCell ref="A21:A34"/>
    <mergeCell ref="D2:D3"/>
    <mergeCell ref="D38:D39"/>
    <mergeCell ref="B37:E37"/>
    <mergeCell ref="A38:A39"/>
    <mergeCell ref="A40:A51"/>
    <mergeCell ref="A54:A65"/>
    <mergeCell ref="B68:E68"/>
    <mergeCell ref="A69:A70"/>
    <mergeCell ref="D69:D70"/>
    <mergeCell ref="A71:A85"/>
    <mergeCell ref="A88:A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2024-06-08T02:30:21Z</dcterms:created>
  <dcterms:modified xsi:type="dcterms:W3CDTF">2024-06-10T18:42:11Z</dcterms:modified>
</cp:coreProperties>
</file>