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dersh\Desktop\"/>
    </mc:Choice>
  </mc:AlternateContent>
  <xr:revisionPtr revIDLastSave="0" documentId="8_{3437F4DD-7E4C-4791-A52B-157AAD5DDAFF}" xr6:coauthVersionLast="47" xr6:coauthVersionMax="47" xr10:uidLastSave="{00000000-0000-0000-0000-000000000000}"/>
  <bookViews>
    <workbookView xWindow="-16320" yWindow="-7320" windowWidth="16440" windowHeight="28440" xr2:uid="{E7D8AEC8-891F-4AF5-9159-DCB0115ED1A7}"/>
  </bookViews>
  <sheets>
    <sheet name="Fig1-figure supplement 2C" sheetId="1" r:id="rId1"/>
    <sheet name="Fig 1-figure supplement 2D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3" i="2" l="1"/>
  <c r="I17" i="2" s="1"/>
  <c r="F13" i="2"/>
  <c r="F17" i="2" s="1"/>
  <c r="C13" i="2"/>
  <c r="C17" i="2" s="1"/>
  <c r="I12" i="2"/>
  <c r="I16" i="2" s="1"/>
  <c r="F12" i="2"/>
  <c r="F16" i="2" s="1"/>
  <c r="C12" i="2"/>
  <c r="C16" i="2" s="1"/>
  <c r="I11" i="2"/>
  <c r="I15" i="2" s="1"/>
  <c r="F11" i="2"/>
  <c r="F15" i="2" s="1"/>
  <c r="C11" i="2"/>
  <c r="C15" i="2" s="1"/>
  <c r="F13" i="1"/>
  <c r="F17" i="1" s="1"/>
  <c r="C13" i="1"/>
  <c r="C17" i="1" s="1"/>
  <c r="F12" i="1"/>
  <c r="F16" i="1" s="1"/>
  <c r="C12" i="1"/>
  <c r="C16" i="1" s="1"/>
  <c r="F11" i="1"/>
  <c r="F15" i="1" s="1"/>
  <c r="C11" i="1"/>
  <c r="C15" i="1" s="1"/>
</calcChain>
</file>

<file path=xl/sharedStrings.xml><?xml version="1.0" encoding="utf-8"?>
<sst xmlns="http://schemas.openxmlformats.org/spreadsheetml/2006/main" count="58" uniqueCount="17">
  <si>
    <t>BL6 resting VEH</t>
  </si>
  <si>
    <t>BL6 resting CHX</t>
  </si>
  <si>
    <t>40S/60S</t>
  </si>
  <si>
    <t>monosomes</t>
  </si>
  <si>
    <t>80S</t>
  </si>
  <si>
    <t>polysomes</t>
  </si>
  <si>
    <t>fractions:</t>
  </si>
  <si>
    <t>percentage:</t>
  </si>
  <si>
    <t>AUC:</t>
  </si>
  <si>
    <t>resting OT-I</t>
  </si>
  <si>
    <t>activated OT-I</t>
  </si>
  <si>
    <t>liver</t>
  </si>
  <si>
    <t>subunits</t>
  </si>
  <si>
    <t>mono</t>
  </si>
  <si>
    <t>poly</t>
  </si>
  <si>
    <t>Figure 1-figure supplement 2D source data</t>
  </si>
  <si>
    <t>Figure 1-figure supplement 2C source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</si>
</sst>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5B74FC-E8F5-4B85-8106-EB85D2237EFA}">
  <dimension ref="A1:G17"/>
  <sheetViews>
    <sheetView tabSelected="1" workbookViewId="0">
      <selection activeCell="F20" sqref="F20"/>
    </sheetView>
  </sheetViews>
  <sheetFormatPr defaultRowHeight="15" x14ac:dyDescent="0.25"/>
  <sheetData>
    <row r="1" spans="1:7" x14ac:dyDescent="0.25">
      <c r="A1" s="1" t="s">
        <v>16</v>
      </c>
      <c r="B1" s="1"/>
      <c r="C1" s="1"/>
      <c r="D1" s="1"/>
      <c r="E1" s="1"/>
      <c r="F1" s="1"/>
      <c r="G1" s="1"/>
    </row>
    <row r="4" spans="1:7" x14ac:dyDescent="0.25">
      <c r="C4" t="s">
        <v>0</v>
      </c>
      <c r="F4" t="s">
        <v>1</v>
      </c>
    </row>
    <row r="6" spans="1:7" x14ac:dyDescent="0.25">
      <c r="A6" t="s">
        <v>8</v>
      </c>
      <c r="C6">
        <v>0.66747288320999965</v>
      </c>
      <c r="D6" t="s">
        <v>2</v>
      </c>
      <c r="F6">
        <v>0.48284585768499955</v>
      </c>
      <c r="G6" t="s">
        <v>2</v>
      </c>
    </row>
    <row r="7" spans="1:7" x14ac:dyDescent="0.25">
      <c r="C7">
        <v>2.7910574846000009</v>
      </c>
      <c r="D7" t="s">
        <v>3</v>
      </c>
      <c r="F7">
        <v>2.4027745693500013</v>
      </c>
      <c r="G7" t="s">
        <v>4</v>
      </c>
    </row>
    <row r="8" spans="1:7" x14ac:dyDescent="0.25">
      <c r="C8">
        <v>2.424991328940004</v>
      </c>
      <c r="D8" t="s">
        <v>5</v>
      </c>
      <c r="F8">
        <v>2.3166288551099958</v>
      </c>
      <c r="G8" t="s">
        <v>5</v>
      </c>
    </row>
    <row r="11" spans="1:7" x14ac:dyDescent="0.25">
      <c r="A11" t="s">
        <v>6</v>
      </c>
      <c r="C11">
        <f>C6/SUM(C6:C8)</f>
        <v>0.11344784936863657</v>
      </c>
      <c r="D11" t="s">
        <v>2</v>
      </c>
      <c r="F11">
        <f>F6/SUM(F6:F8)</f>
        <v>9.2814825183831245E-2</v>
      </c>
      <c r="G11" t="s">
        <v>2</v>
      </c>
    </row>
    <row r="12" spans="1:7" x14ac:dyDescent="0.25">
      <c r="C12">
        <f>C7/SUM(C6:C8)</f>
        <v>0.47438551746001911</v>
      </c>
      <c r="D12" t="s">
        <v>3</v>
      </c>
      <c r="F12">
        <f>F7/SUM(F6:F8)</f>
        <v>0.46187224775958574</v>
      </c>
      <c r="G12" t="s">
        <v>3</v>
      </c>
    </row>
    <row r="13" spans="1:7" x14ac:dyDescent="0.25">
      <c r="C13">
        <f>C8/SUM(C6:C8)</f>
        <v>0.41216663317134422</v>
      </c>
      <c r="D13" t="s">
        <v>5</v>
      </c>
      <c r="F13">
        <f>F8/SUM(F6:F8)</f>
        <v>0.44531292705658287</v>
      </c>
      <c r="G13" t="s">
        <v>5</v>
      </c>
    </row>
    <row r="15" spans="1:7" x14ac:dyDescent="0.25">
      <c r="A15" t="s">
        <v>7</v>
      </c>
      <c r="C15">
        <f>C11*100</f>
        <v>11.344784936863658</v>
      </c>
      <c r="D15" t="s">
        <v>2</v>
      </c>
      <c r="F15">
        <f>F11*100</f>
        <v>9.2814825183831253</v>
      </c>
      <c r="G15" t="s">
        <v>2</v>
      </c>
    </row>
    <row r="16" spans="1:7" x14ac:dyDescent="0.25">
      <c r="C16">
        <f t="shared" ref="C16:C17" si="0">C12*100</f>
        <v>47.438551746001913</v>
      </c>
      <c r="D16" t="s">
        <v>3</v>
      </c>
      <c r="F16">
        <f t="shared" ref="F16:F17" si="1">F12*100</f>
        <v>46.187224775958576</v>
      </c>
      <c r="G16" t="s">
        <v>3</v>
      </c>
    </row>
    <row r="17" spans="3:7" x14ac:dyDescent="0.25">
      <c r="C17">
        <f t="shared" si="0"/>
        <v>41.216663317134419</v>
      </c>
      <c r="D17" t="s">
        <v>5</v>
      </c>
      <c r="F17">
        <f t="shared" si="1"/>
        <v>44.531292705658288</v>
      </c>
      <c r="G17" t="s">
        <v>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0E56E8-54EA-4B9E-AB89-AFBF109A069E}">
  <dimension ref="A1:J17"/>
  <sheetViews>
    <sheetView workbookViewId="0">
      <selection activeCell="A2" sqref="A2"/>
    </sheetView>
  </sheetViews>
  <sheetFormatPr defaultRowHeight="15" x14ac:dyDescent="0.25"/>
  <sheetData>
    <row r="1" spans="1:10" x14ac:dyDescent="0.25">
      <c r="A1" s="1" t="s">
        <v>15</v>
      </c>
      <c r="B1" s="1"/>
      <c r="C1" s="1"/>
      <c r="D1" s="1"/>
      <c r="E1" s="1"/>
      <c r="F1" s="1"/>
      <c r="G1" s="1"/>
    </row>
    <row r="4" spans="1:10" x14ac:dyDescent="0.25">
      <c r="C4" t="s">
        <v>9</v>
      </c>
      <c r="F4" t="s">
        <v>10</v>
      </c>
      <c r="I4" t="s">
        <v>11</v>
      </c>
    </row>
    <row r="6" spans="1:10" x14ac:dyDescent="0.25">
      <c r="A6" t="s">
        <v>8</v>
      </c>
      <c r="C6">
        <v>0.62712776599999986</v>
      </c>
      <c r="D6" t="s">
        <v>12</v>
      </c>
      <c r="F6">
        <v>3.2375891425150023</v>
      </c>
      <c r="G6" t="s">
        <v>2</v>
      </c>
      <c r="I6">
        <v>3.8029247339000007</v>
      </c>
      <c r="J6" t="s">
        <v>12</v>
      </c>
    </row>
    <row r="7" spans="1:10" x14ac:dyDescent="0.25">
      <c r="C7">
        <v>3.4133482601099976</v>
      </c>
      <c r="D7" t="s">
        <v>13</v>
      </c>
      <c r="F7">
        <v>8.7991941215000047</v>
      </c>
      <c r="G7" t="s">
        <v>4</v>
      </c>
      <c r="I7">
        <v>7.6667792534999988</v>
      </c>
      <c r="J7" t="s">
        <v>13</v>
      </c>
    </row>
    <row r="8" spans="1:10" x14ac:dyDescent="0.25">
      <c r="C8">
        <v>1.501161761000001</v>
      </c>
      <c r="D8" t="s">
        <v>14</v>
      </c>
      <c r="F8">
        <v>8.1155427782000036</v>
      </c>
      <c r="G8" t="s">
        <v>14</v>
      </c>
      <c r="I8">
        <v>14.135001316000013</v>
      </c>
      <c r="J8" t="s">
        <v>14</v>
      </c>
    </row>
    <row r="11" spans="1:10" x14ac:dyDescent="0.25">
      <c r="A11" t="s">
        <v>6</v>
      </c>
      <c r="C11">
        <f>C6/SUM(C6:C8)</f>
        <v>0.11316650241174482</v>
      </c>
      <c r="D11" t="s">
        <v>2</v>
      </c>
      <c r="F11">
        <f>F6/SUM(F6:F8)</f>
        <v>0.16065585360880497</v>
      </c>
      <c r="G11" t="s">
        <v>2</v>
      </c>
      <c r="I11">
        <f>I6/SUM(I6:I8)</f>
        <v>0.14852444848857591</v>
      </c>
      <c r="J11" t="s">
        <v>2</v>
      </c>
    </row>
    <row r="12" spans="1:10" x14ac:dyDescent="0.25">
      <c r="C12">
        <f>C7/SUM(C6:C8)</f>
        <v>0.61594575308576449</v>
      </c>
      <c r="D12" t="s">
        <v>3</v>
      </c>
      <c r="F12">
        <f>F7/SUM(F6:F8)</f>
        <v>0.43663416833706886</v>
      </c>
      <c r="G12" t="s">
        <v>3</v>
      </c>
      <c r="I12">
        <f>I7/SUM(I6:I8)</f>
        <v>0.29942852935245223</v>
      </c>
      <c r="J12" t="s">
        <v>3</v>
      </c>
    </row>
    <row r="13" spans="1:10" x14ac:dyDescent="0.25">
      <c r="C13">
        <f>C8/SUM(C6:C8)</f>
        <v>0.27088774450249065</v>
      </c>
      <c r="D13" t="s">
        <v>5</v>
      </c>
      <c r="F13">
        <f>F8/SUM(F6:F8)</f>
        <v>0.40270997805412628</v>
      </c>
      <c r="G13" t="s">
        <v>5</v>
      </c>
      <c r="I13">
        <f>I8/SUM(I6:I8)</f>
        <v>0.55204702215897195</v>
      </c>
      <c r="J13" t="s">
        <v>5</v>
      </c>
    </row>
    <row r="15" spans="1:10" x14ac:dyDescent="0.25">
      <c r="A15" t="s">
        <v>7</v>
      </c>
      <c r="C15">
        <f>C11*100</f>
        <v>11.316650241174482</v>
      </c>
      <c r="D15" t="s">
        <v>2</v>
      </c>
      <c r="F15">
        <f>F11*100</f>
        <v>16.065585360880497</v>
      </c>
      <c r="G15" t="s">
        <v>2</v>
      </c>
      <c r="I15">
        <f>I11*100</f>
        <v>14.852444848857591</v>
      </c>
      <c r="J15" t="s">
        <v>2</v>
      </c>
    </row>
    <row r="16" spans="1:10" x14ac:dyDescent="0.25">
      <c r="C16">
        <f t="shared" ref="C16:C17" si="0">C12*100</f>
        <v>61.594575308576452</v>
      </c>
      <c r="D16" t="s">
        <v>3</v>
      </c>
      <c r="F16">
        <f t="shared" ref="F16:F17" si="1">F12*100</f>
        <v>43.663416833706883</v>
      </c>
      <c r="G16" t="s">
        <v>3</v>
      </c>
      <c r="I16">
        <f t="shared" ref="I16:I17" si="2">I12*100</f>
        <v>29.942852935245224</v>
      </c>
      <c r="J16" t="s">
        <v>3</v>
      </c>
    </row>
    <row r="17" spans="3:10" x14ac:dyDescent="0.25">
      <c r="C17">
        <f t="shared" si="0"/>
        <v>27.088774450249065</v>
      </c>
      <c r="D17" t="s">
        <v>5</v>
      </c>
      <c r="F17">
        <f t="shared" si="1"/>
        <v>40.270997805412627</v>
      </c>
      <c r="G17" t="s">
        <v>5</v>
      </c>
      <c r="I17">
        <f t="shared" si="2"/>
        <v>55.204702215897193</v>
      </c>
      <c r="J17" t="s">
        <v>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Fig1-figure supplement 2C</vt:lpstr>
      <vt:lpstr>Fig 1-figure supplement 2D</vt:lpstr>
    </vt:vector>
  </TitlesOfParts>
  <Company>PMACS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Dersh, Devin</dc:creator>
  <cp:lastModifiedBy>Dersh, Devin</cp:lastModifiedBy>
  <dcterms:created xsi:type="dcterms:W3CDTF">2024-02-08T16:49:57Z</dcterms:created>
  <dcterms:modified xsi:type="dcterms:W3CDTF">2024-02-08T17:05:03Z</dcterms:modified>
</cp:coreProperties>
</file>