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kerice/Dropbox/MixturePaper/Resubmit/SeparateFiles/"/>
    </mc:Choice>
  </mc:AlternateContent>
  <xr:revisionPtr revIDLastSave="0" documentId="8_{95C060FE-819D-CE44-9DCF-98C495290947}" xr6:coauthVersionLast="47" xr6:coauthVersionMax="47" xr10:uidLastSave="{00000000-0000-0000-0000-000000000000}"/>
  <bookViews>
    <workbookView xWindow="6780" yWindow="3800" windowWidth="26440" windowHeight="15440" xr2:uid="{0EE12E59-51DF-0A44-AD75-B405F8675FCD}"/>
  </bookViews>
  <sheets>
    <sheet name="Figure 2" sheetId="1" r:id="rId1"/>
    <sheet name="Figure 2 - Normalized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J2" i="2"/>
  <c r="I3" i="2"/>
  <c r="J3" i="2"/>
  <c r="I4" i="2"/>
  <c r="J4" i="2"/>
  <c r="I5" i="2"/>
  <c r="J5" i="2"/>
  <c r="I6" i="2"/>
  <c r="J6" i="2"/>
  <c r="I7" i="2"/>
  <c r="J7" i="2"/>
  <c r="C12" i="1"/>
  <c r="D12" i="1"/>
  <c r="G12" i="1"/>
  <c r="H12" i="1"/>
  <c r="C13" i="1"/>
  <c r="D13" i="1"/>
  <c r="G13" i="1"/>
  <c r="H13" i="1"/>
  <c r="I13" i="1"/>
  <c r="J13" i="1"/>
  <c r="C14" i="1"/>
  <c r="D14" i="1"/>
  <c r="G14" i="1"/>
  <c r="H14" i="1"/>
  <c r="I14" i="1"/>
  <c r="J14" i="1"/>
  <c r="C15" i="1"/>
  <c r="D15" i="1"/>
  <c r="G15" i="1"/>
  <c r="H15" i="1"/>
  <c r="I15" i="1"/>
  <c r="J15" i="1"/>
  <c r="C16" i="1"/>
  <c r="D16" i="1"/>
  <c r="G16" i="1"/>
  <c r="H16" i="1"/>
  <c r="I16" i="1"/>
  <c r="J16" i="1"/>
  <c r="C17" i="1"/>
  <c r="D17" i="1"/>
  <c r="G17" i="1"/>
  <c r="H17" i="1"/>
  <c r="I17" i="1"/>
  <c r="J17" i="1"/>
</calcChain>
</file>

<file path=xl/sharedStrings.xml><?xml version="1.0" encoding="utf-8"?>
<sst xmlns="http://schemas.openxmlformats.org/spreadsheetml/2006/main" count="34" uniqueCount="23">
  <si>
    <t xml:space="preserve">Minus-End
Growth Rate Weight </t>
  </si>
  <si>
    <t xml:space="preserve">Plus-End
Growth Rate Weight </t>
  </si>
  <si>
    <t>Minus-End 
Growth Rate STD (nm/s)</t>
  </si>
  <si>
    <t>Plus-End
Growth Rate STD (nm/s)</t>
  </si>
  <si>
    <t>Minus-End 
Growth Rate SEM (nm/s)</t>
  </si>
  <si>
    <t>Plus-End
Growth Rate SEM (nm/s)</t>
  </si>
  <si>
    <t>Minus-End
Growth Rate (nm/s)</t>
  </si>
  <si>
    <t>Plus-End 
Growth Rate  (nm/s)</t>
  </si>
  <si>
    <t>GMPCPP  [μM]</t>
  </si>
  <si>
    <t>GDP [μM]</t>
  </si>
  <si>
    <r>
      <t xml:space="preserve">Figure 2C @ 1.25 </t>
    </r>
    <r>
      <rPr>
        <sz val="11"/>
        <color theme="1"/>
        <rFont val="Calibri"/>
        <family val="2"/>
      </rPr>
      <t>μM Tubulin</t>
    </r>
  </si>
  <si>
    <r>
      <t>Tubulin Concentration [</t>
    </r>
    <r>
      <rPr>
        <b/>
        <sz val="13"/>
        <color theme="3"/>
        <rFont val="Calibri"/>
        <family val="2"/>
      </rPr>
      <t>μM]</t>
    </r>
  </si>
  <si>
    <t xml:space="preserve">Figure 2B </t>
  </si>
  <si>
    <t>Two-Sided t-test with Unequal Variance (p-values)</t>
  </si>
  <si>
    <t>Statistics for 2C</t>
  </si>
  <si>
    <t xml:space="preserve">Normalized  Minus-End
Growth Rate Weight </t>
  </si>
  <si>
    <t xml:space="preserve">Normalized     Plus-End
Growth Rate Weight </t>
  </si>
  <si>
    <t xml:space="preserve">Minus-End 
Growth Rate STD </t>
  </si>
  <si>
    <t xml:space="preserve">Normalized     Plus-End
Growth Rate STD </t>
  </si>
  <si>
    <t xml:space="preserve">Normalized Minus-End 
Growth Rate SEM </t>
  </si>
  <si>
    <t>Normalized     Plus-End
Growth Rate SEM</t>
  </si>
  <si>
    <t>Minus-End
Growth Rate - Normalized</t>
  </si>
  <si>
    <t>Plus-End 
Growth Rate  - 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</si>
</sst>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</font>
    <font>
      <b/>
      <sz val="13"/>
      <color theme="3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1" applyAlignment="1">
      <alignment horizontal="center" wrapText="1"/>
    </xf>
    <xf numFmtId="0" fontId="1" fillId="0" borderId="1" xfId="1" applyAlignment="1">
      <alignment horizontal="center"/>
    </xf>
    <xf numFmtId="11" fontId="0" fillId="0" borderId="0" xfId="0" applyNumberFormat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/10-24-2022/CPP%20Data_October2022.xlsx" TargetMode="External"/><Relationship Id="rId1" Type="http://schemas.openxmlformats.org/officeDocument/2006/relationships/externalLinkPath" Target="file:///D:/10-24-2022/CPP%20Data_October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PP-Control"/>
      <sheetName val="CPP-Avg"/>
      <sheetName val="CPP+GDP - 5%"/>
      <sheetName val="CPP+GDP - 10%"/>
      <sheetName val="CPP+GDP - 25%"/>
      <sheetName val="CPP+GDP - 2.5%"/>
      <sheetName val="CPP+GDP - 1%"/>
      <sheetName val="New Averages"/>
    </sheetNames>
    <sheetDataSet>
      <sheetData sheetId="0"/>
      <sheetData sheetId="1">
        <row r="12">
          <cell r="B12">
            <v>2.2166237793287005</v>
          </cell>
          <cell r="C12">
            <v>1.024473528432041</v>
          </cell>
        </row>
        <row r="18">
          <cell r="D18">
            <v>0.29649961718691054</v>
          </cell>
          <cell r="E18">
            <v>0.29348622608164215</v>
          </cell>
        </row>
      </sheetData>
      <sheetData sheetId="2">
        <row r="14">
          <cell r="I14">
            <v>1.0161200882767292</v>
          </cell>
          <cell r="J14">
            <v>0.70732916709731464</v>
          </cell>
        </row>
        <row r="23">
          <cell r="L23">
            <v>71.210667916812312</v>
          </cell>
          <cell r="M23">
            <v>28.410182658500275</v>
          </cell>
        </row>
        <row r="27">
          <cell r="I27">
            <v>0.12161455988534219</v>
          </cell>
          <cell r="J27">
            <v>0.2859551627066102</v>
          </cell>
        </row>
      </sheetData>
      <sheetData sheetId="3">
        <row r="14">
          <cell r="I14">
            <v>0.55262316927965227</v>
          </cell>
          <cell r="J14">
            <v>0.38364384668421592</v>
          </cell>
        </row>
        <row r="23">
          <cell r="L23">
            <v>132.94030670211501</v>
          </cell>
          <cell r="M23">
            <v>49.188030626650054</v>
          </cell>
        </row>
        <row r="27">
          <cell r="I27">
            <v>6.1110423213027766E-2</v>
          </cell>
          <cell r="J27">
            <v>0.15747665831975946</v>
          </cell>
        </row>
      </sheetData>
      <sheetData sheetId="4">
        <row r="14">
          <cell r="I14">
            <v>0.17168539596022953</v>
          </cell>
          <cell r="J14">
            <v>0.1090889781222274</v>
          </cell>
        </row>
        <row r="23">
          <cell r="L23">
            <v>270.31982101291868</v>
          </cell>
          <cell r="M23">
            <v>160.59366874362084</v>
          </cell>
        </row>
        <row r="27">
          <cell r="I27">
            <v>3.4106061563470333E-2</v>
          </cell>
          <cell r="J27">
            <v>4.9424451133656906E-2</v>
          </cell>
        </row>
      </sheetData>
      <sheetData sheetId="5">
        <row r="14">
          <cell r="I14">
            <v>1.0975374617066973</v>
          </cell>
          <cell r="J14">
            <v>0.73188955718696924</v>
          </cell>
        </row>
        <row r="23">
          <cell r="L23">
            <v>64.03517552046074</v>
          </cell>
          <cell r="M23">
            <v>26.608736199629107</v>
          </cell>
        </row>
        <row r="27">
          <cell r="I27">
            <v>0.12782588171804166</v>
          </cell>
          <cell r="J27">
            <v>0.24928841155572276</v>
          </cell>
        </row>
      </sheetData>
      <sheetData sheetId="6">
        <row r="14">
          <cell r="I14">
            <v>2.2089593237261402</v>
          </cell>
          <cell r="J14">
            <v>1.1826933906985755</v>
          </cell>
        </row>
        <row r="23">
          <cell r="L23">
            <v>35.88172284714647</v>
          </cell>
          <cell r="M23">
            <v>32.885222252932252</v>
          </cell>
        </row>
        <row r="27">
          <cell r="I27">
            <v>0.28146655558834877</v>
          </cell>
          <cell r="J27">
            <v>0.28848316449067735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0226-EBFE-0243-A67B-EF36F501D7B2}">
  <dimension ref="A1:J17"/>
  <sheetViews>
    <sheetView tabSelected="1" topLeftCell="D4" workbookViewId="0">
      <selection activeCell="E20" sqref="E20"/>
    </sheetView>
  </sheetViews>
  <sheetFormatPr baseColWidth="10" defaultColWidth="8.83203125" defaultRowHeight="15" x14ac:dyDescent="0.2"/>
  <cols>
    <col min="1" max="1" width="29.1640625" style="1" customWidth="1"/>
    <col min="2" max="3" width="24.83203125" style="1" customWidth="1"/>
    <col min="4" max="4" width="30.5" style="1" customWidth="1"/>
    <col min="5" max="8" width="28.1640625" style="1" customWidth="1"/>
    <col min="9" max="9" width="18.33203125" style="1" customWidth="1"/>
    <col min="10" max="10" width="20.83203125" style="1" customWidth="1"/>
    <col min="11" max="16384" width="8.83203125" style="1"/>
  </cols>
  <sheetData>
    <row r="1" spans="1:10" x14ac:dyDescent="0.2">
      <c r="A1" s="1" t="s">
        <v>12</v>
      </c>
    </row>
    <row r="2" spans="1:10" ht="55" thickBot="1" x14ac:dyDescent="0.25">
      <c r="A2" s="4" t="s">
        <v>11</v>
      </c>
      <c r="B2" s="3" t="s">
        <v>7</v>
      </c>
      <c r="C2" s="3" t="s">
        <v>6</v>
      </c>
      <c r="D2" s="3" t="s">
        <v>5</v>
      </c>
      <c r="E2" s="3" t="s">
        <v>4</v>
      </c>
      <c r="F2" s="3" t="s">
        <v>3</v>
      </c>
      <c r="G2" s="3" t="s">
        <v>2</v>
      </c>
      <c r="H2" s="3" t="s">
        <v>1</v>
      </c>
      <c r="I2" s="3" t="s">
        <v>0</v>
      </c>
    </row>
    <row r="3" spans="1:10" ht="16" thickTop="1" x14ac:dyDescent="0.2">
      <c r="A3" s="1">
        <v>1</v>
      </c>
      <c r="B3" s="2">
        <v>1.7373929156705452</v>
      </c>
      <c r="C3" s="2">
        <v>0.8696905766820936</v>
      </c>
      <c r="D3" s="2">
        <v>2.9328834529447678E-2</v>
      </c>
      <c r="E3" s="2">
        <v>3.2627601264031435E-2</v>
      </c>
      <c r="F3" s="2">
        <v>0.26558389231685203</v>
      </c>
      <c r="G3" s="2">
        <v>0.25061736071236745</v>
      </c>
      <c r="H3" s="2">
        <v>34.096138358172666</v>
      </c>
      <c r="I3" s="2">
        <v>30.648897291214507</v>
      </c>
    </row>
    <row r="4" spans="1:10" x14ac:dyDescent="0.2">
      <c r="A4" s="1">
        <v>1.25</v>
      </c>
      <c r="B4" s="2">
        <v>2.2166237793287005</v>
      </c>
      <c r="C4" s="2">
        <v>1.024473528432041</v>
      </c>
      <c r="D4" s="2">
        <v>2.6954510653355503E-2</v>
      </c>
      <c r="E4" s="2">
        <v>3.0270792906491734E-2</v>
      </c>
      <c r="F4" s="2">
        <v>0.29649961718691054</v>
      </c>
      <c r="G4" s="2">
        <v>0.29348622608164215</v>
      </c>
      <c r="H4" s="2">
        <v>37.099541997269107</v>
      </c>
      <c r="I4" s="2">
        <v>33.035143912122123</v>
      </c>
    </row>
    <row r="5" spans="1:10" x14ac:dyDescent="0.2">
      <c r="A5" s="1">
        <v>1.5</v>
      </c>
      <c r="B5" s="2">
        <v>2.5190568930116819</v>
      </c>
      <c r="C5" s="2">
        <v>1.2178981237015296</v>
      </c>
      <c r="D5" s="2">
        <v>3.4081947903612866E-2</v>
      </c>
      <c r="E5" s="2">
        <v>3.6537837033477898E-2</v>
      </c>
      <c r="F5" s="2">
        <v>0.3123662121996949</v>
      </c>
      <c r="G5" s="2">
        <v>0.29297405521206238</v>
      </c>
      <c r="H5" s="2">
        <v>29.34104596451175</v>
      </c>
      <c r="I5" s="2">
        <v>27.368888833888747</v>
      </c>
    </row>
    <row r="6" spans="1:10" x14ac:dyDescent="0.2">
      <c r="A6" s="1">
        <v>0.75</v>
      </c>
      <c r="B6" s="2">
        <v>1.2091261887809468</v>
      </c>
      <c r="C6" s="2">
        <v>0.55018618117978668</v>
      </c>
      <c r="D6" s="2">
        <v>2.2799840946747852E-2</v>
      </c>
      <c r="E6" s="2">
        <v>3.7454222991363056E-2</v>
      </c>
      <c r="F6" s="2">
        <v>0.18239872757398282</v>
      </c>
      <c r="G6" s="2">
        <v>0.23390154761262955</v>
      </c>
      <c r="H6" s="2">
        <v>43.859955090723517</v>
      </c>
      <c r="I6" s="2">
        <v>26.699258992253021</v>
      </c>
    </row>
    <row r="10" spans="1:10" x14ac:dyDescent="0.2">
      <c r="A10" s="1" t="s">
        <v>10</v>
      </c>
    </row>
    <row r="11" spans="1:10" ht="55" thickBot="1" x14ac:dyDescent="0.25">
      <c r="A11" s="4" t="s">
        <v>9</v>
      </c>
      <c r="B11" s="4" t="s">
        <v>8</v>
      </c>
      <c r="C11" s="3" t="s">
        <v>7</v>
      </c>
      <c r="D11" s="3" t="s">
        <v>6</v>
      </c>
      <c r="E11" s="3" t="s">
        <v>5</v>
      </c>
      <c r="F11" s="3" t="s">
        <v>4</v>
      </c>
      <c r="G11" s="3" t="s">
        <v>3</v>
      </c>
      <c r="H11" s="3" t="s">
        <v>2</v>
      </c>
      <c r="I11" s="3" t="s">
        <v>1</v>
      </c>
      <c r="J11" s="3" t="s">
        <v>0</v>
      </c>
    </row>
    <row r="12" spans="1:10" ht="16" thickTop="1" x14ac:dyDescent="0.2">
      <c r="A12" s="1">
        <v>0</v>
      </c>
      <c r="B12" s="1">
        <v>1000</v>
      </c>
      <c r="C12" s="2">
        <f>'[1]CPP-Avg'!B12</f>
        <v>2.2166237793287005</v>
      </c>
      <c r="D12" s="2">
        <f>'[1]CPP-Avg'!C12</f>
        <v>1.024473528432041</v>
      </c>
      <c r="E12" s="2">
        <v>2.6954510653355503E-2</v>
      </c>
      <c r="F12" s="2">
        <v>3.0270792906491734E-2</v>
      </c>
      <c r="G12" s="2">
        <f>'[1]CPP-Avg'!D18</f>
        <v>0.29649961718691054</v>
      </c>
      <c r="H12" s="2">
        <f>'[1]CPP-Avg'!E18</f>
        <v>0.29348622608164215</v>
      </c>
      <c r="I12" s="2">
        <v>37.099541997269107</v>
      </c>
      <c r="J12" s="2">
        <v>33.035143912122123</v>
      </c>
    </row>
    <row r="13" spans="1:10" x14ac:dyDescent="0.2">
      <c r="A13" s="1">
        <v>10</v>
      </c>
      <c r="B13" s="1">
        <v>990</v>
      </c>
      <c r="C13" s="2">
        <f>'[1]CPP+GDP - 1%'!I14</f>
        <v>2.2089593237261402</v>
      </c>
      <c r="D13" s="2">
        <f>'[1]CPP+GDP - 1%'!J14</f>
        <v>1.1826933906985755</v>
      </c>
      <c r="E13" s="2">
        <v>2.7869341844591108E-2</v>
      </c>
      <c r="F13" s="2">
        <v>3.040879554678496E-2</v>
      </c>
      <c r="G13" s="2">
        <f>'[1]CPP+GDP - 1%'!I27</f>
        <v>0.28146655558834877</v>
      </c>
      <c r="H13" s="2">
        <f>'[1]CPP+GDP - 1%'!J27</f>
        <v>0.28848316449067735</v>
      </c>
      <c r="I13" s="2">
        <f>'[1]CPP+GDP - 1%'!L23</f>
        <v>35.88172284714647</v>
      </c>
      <c r="J13" s="2">
        <f>'[1]CPP+GDP - 1%'!M23</f>
        <v>32.885222252932252</v>
      </c>
    </row>
    <row r="14" spans="1:10" x14ac:dyDescent="0.2">
      <c r="A14" s="1">
        <v>25</v>
      </c>
      <c r="B14" s="1">
        <v>975</v>
      </c>
      <c r="C14" s="2">
        <f>'[1]CPP+GDP - 2.5%'!I14</f>
        <v>1.0975374617066973</v>
      </c>
      <c r="D14" s="2">
        <f>'[1]CPP+GDP - 2.5%'!J14</f>
        <v>0.73188955718696924</v>
      </c>
      <c r="E14" s="2">
        <v>1.5616416943847942E-2</v>
      </c>
      <c r="F14" s="2">
        <v>3.758164207791044E-2</v>
      </c>
      <c r="G14" s="2">
        <f>'[1]CPP+GDP - 2.5%'!I27</f>
        <v>0.12782588171804166</v>
      </c>
      <c r="H14" s="2">
        <f>'[1]CPP+GDP - 2.5%'!J27</f>
        <v>0.24928841155572276</v>
      </c>
      <c r="I14" s="2">
        <f>'[1]CPP+GDP - 2.5%'!L23</f>
        <v>64.03517552046074</v>
      </c>
      <c r="J14" s="2">
        <f>'[1]CPP+GDP - 2.5%'!M23</f>
        <v>26.608736199629107</v>
      </c>
    </row>
    <row r="15" spans="1:10" x14ac:dyDescent="0.2">
      <c r="A15" s="1">
        <v>50</v>
      </c>
      <c r="B15" s="1">
        <v>950</v>
      </c>
      <c r="C15" s="2">
        <f>'[1]CPP+GDP - 5%'!I14</f>
        <v>1.0161200882767292</v>
      </c>
      <c r="D15" s="2">
        <f>'[1]CPP+GDP - 5%'!J14</f>
        <v>0.70732916709731464</v>
      </c>
      <c r="E15" s="2">
        <v>1.4042839777436034E-2</v>
      </c>
      <c r="F15" s="2">
        <v>3.5198647330794329E-2</v>
      </c>
      <c r="G15" s="2">
        <f>'[1]CPP+GDP - 5%'!I27</f>
        <v>0.12161455988534219</v>
      </c>
      <c r="H15" s="2">
        <f>'[1]CPP+GDP - 5%'!J27</f>
        <v>0.2859551627066102</v>
      </c>
      <c r="I15" s="2">
        <f>'[1]CPP+GDP - 5%'!L23</f>
        <v>71.210667916812312</v>
      </c>
      <c r="J15" s="2">
        <f>'[1]CPP+GDP - 5%'!M23</f>
        <v>28.410182658500275</v>
      </c>
    </row>
    <row r="16" spans="1:10" x14ac:dyDescent="0.2">
      <c r="A16" s="1">
        <v>100</v>
      </c>
      <c r="B16" s="1">
        <v>900</v>
      </c>
      <c r="C16" s="2">
        <f>'[1]CPP+GDP - 10%'!I14</f>
        <v>0.55262316927965227</v>
      </c>
      <c r="D16" s="2">
        <f>'[1]CPP+GDP - 10%'!J14</f>
        <v>0.38364384668421592</v>
      </c>
      <c r="E16" s="2">
        <v>7.5221731076696129E-3</v>
      </c>
      <c r="F16" s="2">
        <v>2.0330149169627467E-2</v>
      </c>
      <c r="G16" s="2">
        <f>'[1]CPP+GDP - 10%'!I27</f>
        <v>6.1110423213027766E-2</v>
      </c>
      <c r="H16" s="2">
        <f>'[1]CPP+GDP - 10%'!J27</f>
        <v>0.15747665831975946</v>
      </c>
      <c r="I16" s="2">
        <f>'[1]CPP+GDP - 10%'!L23</f>
        <v>132.94030670211501</v>
      </c>
      <c r="J16" s="2">
        <f>'[1]CPP+GDP - 10%'!M23</f>
        <v>49.188030626650054</v>
      </c>
    </row>
    <row r="17" spans="1:10" x14ac:dyDescent="0.2">
      <c r="A17" s="1">
        <v>250</v>
      </c>
      <c r="B17" s="1">
        <v>750</v>
      </c>
      <c r="C17" s="2">
        <f>'[1]CPP+GDP - 25%'!I14</f>
        <v>0.17168539596022953</v>
      </c>
      <c r="D17" s="2">
        <f>'[1]CPP+GDP - 25%'!J14</f>
        <v>0.1090889781222274</v>
      </c>
      <c r="E17" s="2">
        <v>3.6993217746774461E-3</v>
      </c>
      <c r="F17" s="2">
        <v>6.2268955421676446E-3</v>
      </c>
      <c r="G17" s="2">
        <f>'[1]CPP+GDP - 25%'!I27</f>
        <v>3.4106061563470333E-2</v>
      </c>
      <c r="H17" s="2">
        <f>'[1]CPP+GDP - 25%'!J27</f>
        <v>4.9424451133656906E-2</v>
      </c>
      <c r="I17" s="2">
        <f>'[1]CPP+GDP - 25%'!L23</f>
        <v>270.31982101291868</v>
      </c>
      <c r="J17" s="2">
        <f>'[1]CPP+GDP - 25%'!M23</f>
        <v>160.59366874362084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1E99-9466-354D-AE1F-B8EE2A65976B}">
  <dimension ref="A1:J18"/>
  <sheetViews>
    <sheetView workbookViewId="0">
      <selection activeCell="E20" sqref="E20"/>
    </sheetView>
  </sheetViews>
  <sheetFormatPr baseColWidth="10" defaultColWidth="8.83203125" defaultRowHeight="15" x14ac:dyDescent="0.2"/>
  <cols>
    <col min="1" max="1" width="18.83203125" customWidth="1"/>
    <col min="2" max="2" width="43.5" customWidth="1"/>
    <col min="3" max="10" width="19.1640625" customWidth="1"/>
  </cols>
  <sheetData>
    <row r="1" spans="1:10" ht="73" thickBot="1" x14ac:dyDescent="0.25">
      <c r="A1" s="4" t="s">
        <v>9</v>
      </c>
      <c r="B1" s="4" t="s">
        <v>8</v>
      </c>
      <c r="C1" s="3" t="s">
        <v>22</v>
      </c>
      <c r="D1" s="3" t="s">
        <v>21</v>
      </c>
      <c r="E1" s="3" t="s">
        <v>20</v>
      </c>
      <c r="F1" s="3" t="s">
        <v>19</v>
      </c>
      <c r="G1" s="3" t="s">
        <v>18</v>
      </c>
      <c r="H1" s="3" t="s">
        <v>17</v>
      </c>
      <c r="I1" s="3" t="s">
        <v>16</v>
      </c>
      <c r="J1" s="3" t="s">
        <v>15</v>
      </c>
    </row>
    <row r="2" spans="1:10" ht="16" thickTop="1" x14ac:dyDescent="0.2">
      <c r="A2" s="1">
        <v>0</v>
      </c>
      <c r="B2" s="1">
        <v>1000</v>
      </c>
      <c r="C2" s="2">
        <v>0.99999999999999989</v>
      </c>
      <c r="D2" s="2">
        <v>0.99999999999999956</v>
      </c>
      <c r="E2" s="2">
        <v>1.2160164888928023E-2</v>
      </c>
      <c r="F2" s="2">
        <v>2.9547657471268581E-2</v>
      </c>
      <c r="G2" s="2">
        <v>0.13376181377820826</v>
      </c>
      <c r="H2" s="2">
        <v>0.28647516791461164</v>
      </c>
      <c r="I2" s="2">
        <f>1/E2</f>
        <v>82.235726993349587</v>
      </c>
      <c r="J2" s="2">
        <f>1/F2</f>
        <v>33.843630445911849</v>
      </c>
    </row>
    <row r="3" spans="1:10" x14ac:dyDescent="0.2">
      <c r="A3" s="1">
        <v>10</v>
      </c>
      <c r="B3" s="1">
        <v>990</v>
      </c>
      <c r="C3" s="2">
        <v>0.99654228395723488</v>
      </c>
      <c r="D3" s="2">
        <v>1.1544401664615873</v>
      </c>
      <c r="E3" s="2">
        <v>1.2616502959221376E-2</v>
      </c>
      <c r="F3" s="2">
        <v>2.9682363382610551E-2</v>
      </c>
      <c r="G3" s="2">
        <v>1.2572878674535682E-2</v>
      </c>
      <c r="H3" s="2">
        <v>0.28159162387748782</v>
      </c>
      <c r="I3" s="2">
        <f>1/E3</f>
        <v>79.261266234563209</v>
      </c>
      <c r="J3" s="2">
        <f>1/F3</f>
        <v>33.690039674733285</v>
      </c>
    </row>
    <row r="4" spans="1:10" x14ac:dyDescent="0.2">
      <c r="A4" s="1">
        <v>25</v>
      </c>
      <c r="B4" s="1">
        <v>975</v>
      </c>
      <c r="C4" s="2">
        <v>0.49513926176461215</v>
      </c>
      <c r="D4" s="2">
        <v>0.71440553306157928</v>
      </c>
      <c r="E4" s="2">
        <v>7.0451364320278324E-3</v>
      </c>
      <c r="F4" s="2">
        <v>3.6841247990179557E-2</v>
      </c>
      <c r="G4" s="2">
        <v>5.7666927022118605E-2</v>
      </c>
      <c r="H4" s="2">
        <v>0.24437719278372114</v>
      </c>
      <c r="I4" s="2">
        <f>1/E4</f>
        <v>141.94189277214119</v>
      </c>
      <c r="J4" s="2">
        <f>1/F4</f>
        <v>27.143488740298945</v>
      </c>
    </row>
    <row r="5" spans="1:10" x14ac:dyDescent="0.2">
      <c r="A5" s="1">
        <v>50</v>
      </c>
      <c r="B5" s="1">
        <v>950</v>
      </c>
      <c r="C5" s="2">
        <v>1.4264815205407948</v>
      </c>
      <c r="D5" s="2">
        <v>1.6508666888016734</v>
      </c>
      <c r="E5" s="2">
        <v>6.3352382611761267E-3</v>
      </c>
      <c r="F5" s="2">
        <v>3.4357790956947402E-2</v>
      </c>
      <c r="G5" s="2">
        <v>5.4864772732056803E-2</v>
      </c>
      <c r="H5" s="2">
        <v>0.27912401323269481</v>
      </c>
      <c r="I5" s="2">
        <f>1/E5</f>
        <v>157.84725984628582</v>
      </c>
      <c r="J5" s="2">
        <f>1/F5</f>
        <v>29.10548007155252</v>
      </c>
    </row>
    <row r="6" spans="1:10" x14ac:dyDescent="0.2">
      <c r="A6" s="1">
        <v>100</v>
      </c>
      <c r="B6" s="1">
        <v>900</v>
      </c>
      <c r="C6" s="2">
        <v>1.2162304426206201</v>
      </c>
      <c r="D6" s="2">
        <v>0.37447902365167374</v>
      </c>
      <c r="E6" s="2">
        <v>3.3935272091810977E-3</v>
      </c>
      <c r="F6" s="2">
        <v>1.9844484611274242E-2</v>
      </c>
      <c r="G6" s="2">
        <v>2.7569145374564331E-2</v>
      </c>
      <c r="H6" s="2">
        <v>0.15371471682706903</v>
      </c>
      <c r="I6" s="2">
        <f>1/E6</f>
        <v>294.6786450671521</v>
      </c>
      <c r="J6" s="2">
        <f>1/F6</f>
        <v>50.391835292707491</v>
      </c>
    </row>
    <row r="7" spans="1:10" x14ac:dyDescent="0.2">
      <c r="A7" s="1">
        <v>250</v>
      </c>
      <c r="B7" s="1">
        <v>750</v>
      </c>
      <c r="C7" s="2">
        <v>7.7453556873879628E-2</v>
      </c>
      <c r="D7" s="2">
        <v>1.0740755340491521</v>
      </c>
      <c r="E7" s="2">
        <v>1.6688992553340754E-3</v>
      </c>
      <c r="F7" s="2">
        <v>6.07814196204554E-3</v>
      </c>
      <c r="G7" s="2">
        <v>1.5386490879295502E-2</v>
      </c>
      <c r="H7" s="2">
        <v>4.8243756194756071E-2</v>
      </c>
      <c r="I7" s="2">
        <f>1/E7</f>
        <v>599.19734328110951</v>
      </c>
      <c r="J7" s="2">
        <f>1/F7</f>
        <v>164.52396246162365</v>
      </c>
    </row>
    <row r="11" spans="1:10" ht="18" thickBot="1" x14ac:dyDescent="0.25">
      <c r="A11" s="4" t="s">
        <v>14</v>
      </c>
    </row>
    <row r="12" spans="1:10" ht="19" thickTop="1" thickBot="1" x14ac:dyDescent="0.25">
      <c r="A12" s="4" t="s">
        <v>9</v>
      </c>
      <c r="B12" s="4" t="s">
        <v>13</v>
      </c>
    </row>
    <row r="13" spans="1:10" ht="16" thickTop="1" x14ac:dyDescent="0.2">
      <c r="A13" s="1">
        <v>0</v>
      </c>
      <c r="B13" s="1">
        <v>1</v>
      </c>
    </row>
    <row r="14" spans="1:10" x14ac:dyDescent="0.2">
      <c r="A14" s="1">
        <v>10</v>
      </c>
      <c r="B14" s="5">
        <v>3.4100000000000002E-5</v>
      </c>
    </row>
    <row r="15" spans="1:10" x14ac:dyDescent="0.2">
      <c r="A15" s="1">
        <v>25</v>
      </c>
      <c r="B15" s="5">
        <v>5.6300000000000005E-7</v>
      </c>
    </row>
    <row r="16" spans="1:10" x14ac:dyDescent="0.2">
      <c r="A16" s="1">
        <v>50</v>
      </c>
      <c r="B16" s="5">
        <v>7.8100000000000001E-9</v>
      </c>
    </row>
    <row r="17" spans="1:2" x14ac:dyDescent="0.2">
      <c r="A17" s="1">
        <v>100</v>
      </c>
      <c r="B17" s="5">
        <v>5.7000000000000001E-8</v>
      </c>
    </row>
    <row r="18" spans="1:2" x14ac:dyDescent="0.2">
      <c r="A18" s="1">
        <v>250</v>
      </c>
      <c r="B18" s="5">
        <v>1.9899999999999999E-5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</vt:lpstr>
      <vt:lpstr>Figure 2 - Normalized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Rice</dc:creator>
  <cp:lastModifiedBy>Luke Rice</cp:lastModifiedBy>
  <dcterms:created xsi:type="dcterms:W3CDTF">2023-11-03T20:04:25Z</dcterms:created>
  <dcterms:modified xsi:type="dcterms:W3CDTF">2023-11-03T20:04:36Z</dcterms:modified>
</cp:coreProperties>
</file>