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extra32\_Projects\Kávé\CIKK\TEXTS\Módszertani cikk\UPLOAD\eLife\Revision\Revision upload\Adatok, amiket majd feltöltünk a publikációhoz\"/>
    </mc:Choice>
  </mc:AlternateContent>
  <bookViews>
    <workbookView xWindow="0" yWindow="0" windowWidth="20390" windowHeight="140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H29" i="1" s="1"/>
  <c r="F29" i="1"/>
  <c r="E29" i="1"/>
  <c r="D29" i="1"/>
  <c r="C29" i="1"/>
  <c r="H28" i="1"/>
  <c r="G28" i="1"/>
  <c r="F28" i="1"/>
  <c r="D28" i="1"/>
  <c r="E28" i="1" s="1"/>
  <c r="C28" i="1"/>
  <c r="H27" i="1"/>
  <c r="G27" i="1"/>
  <c r="F27" i="1"/>
  <c r="D27" i="1"/>
  <c r="E27" i="1" s="1"/>
  <c r="C27" i="1"/>
  <c r="G26" i="1"/>
  <c r="H26" i="1" s="1"/>
  <c r="F26" i="1"/>
  <c r="D26" i="1"/>
  <c r="E26" i="1" s="1"/>
  <c r="C26" i="1"/>
  <c r="H25" i="1"/>
  <c r="G25" i="1"/>
  <c r="F25" i="1"/>
  <c r="D25" i="1"/>
  <c r="D30" i="1" s="1"/>
  <c r="C25" i="1"/>
  <c r="G24" i="1"/>
  <c r="G30" i="1" s="1"/>
  <c r="F24" i="1"/>
  <c r="F30" i="1" s="1"/>
  <c r="D24" i="1"/>
  <c r="C24" i="1"/>
  <c r="C30" i="1" s="1"/>
  <c r="G19" i="1"/>
  <c r="F19" i="1"/>
  <c r="C19" i="1"/>
  <c r="H18" i="1"/>
  <c r="H17" i="1"/>
  <c r="H16" i="1"/>
  <c r="H15" i="1"/>
  <c r="H13" i="1"/>
  <c r="H12" i="1"/>
  <c r="H11" i="1"/>
  <c r="H10" i="1"/>
  <c r="H9" i="1"/>
  <c r="H8" i="1"/>
  <c r="H7" i="1"/>
  <c r="H6" i="1"/>
  <c r="H5" i="1"/>
  <c r="H4" i="1"/>
  <c r="H3" i="1"/>
  <c r="E25" i="1" l="1"/>
  <c r="E24" i="1"/>
  <c r="H24" i="1"/>
</calcChain>
</file>

<file path=xl/sharedStrings.xml><?xml version="1.0" encoding="utf-8"?>
<sst xmlns="http://schemas.openxmlformats.org/spreadsheetml/2006/main" count="39" uniqueCount="33">
  <si>
    <t>Minor diameter of the dendrite</t>
  </si>
  <si>
    <t>All elements</t>
  </si>
  <si>
    <t>RL-recipient elements</t>
  </si>
  <si>
    <t>Proportion of RL-recipient elements</t>
  </si>
  <si>
    <t>Sum membrane length (um)</t>
  </si>
  <si>
    <t>0.0 to 0.2</t>
  </si>
  <si>
    <t>0.2 to 0.4</t>
  </si>
  <si>
    <t>0.4 to 0.6</t>
  </si>
  <si>
    <t>0.6 to 0.8</t>
  </si>
  <si>
    <t>0.8 to 1.0</t>
  </si>
  <si>
    <t>1.0 to 1.2</t>
  </si>
  <si>
    <t>1.2 to 1.4</t>
  </si>
  <si>
    <t>1.4 to 1.6</t>
  </si>
  <si>
    <t>1.6 to 1.8</t>
  </si>
  <si>
    <t>1.8 to 2.0</t>
  </si>
  <si>
    <t>2.0 to 2.2</t>
  </si>
  <si>
    <t>2.2 to 2.4</t>
  </si>
  <si>
    <t>2.4 to 2.6</t>
  </si>
  <si>
    <t>2.6 to 2.8</t>
  </si>
  <si>
    <t>2.8 to 3.0</t>
  </si>
  <si>
    <t>3.0 to 3.2</t>
  </si>
  <si>
    <t>soma</t>
  </si>
  <si>
    <t>szum</t>
  </si>
  <si>
    <t>&lt; 0.4</t>
  </si>
  <si>
    <t>0.4 - 0.8</t>
  </si>
  <si>
    <t>0.8 - 1.2</t>
  </si>
  <si>
    <t>1.2 - 1.6</t>
  </si>
  <si>
    <t>1.6 - 2.0</t>
  </si>
  <si>
    <t>&gt; 2.0</t>
  </si>
  <si>
    <t>sum</t>
  </si>
  <si>
    <t>Density (all silver  particles/ membrane length)</t>
  </si>
  <si>
    <t>Density (sum silver particles/ membrane length)</t>
  </si>
  <si>
    <t>All silver particles (shaft + spine)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</si>
</sst>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name val="Arial"/>
      <charset val="238"/>
    </font>
    <font>
      <sz val="10"/>
      <color indexed="54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9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2" borderId="3" xfId="0" applyFill="1" applyBorder="1"/>
    <xf numFmtId="0" fontId="0" fillId="2" borderId="5" xfId="0" applyFill="1" applyBorder="1"/>
    <xf numFmtId="1" fontId="0" fillId="0" borderId="0" xfId="0" applyNumberFormat="1"/>
    <xf numFmtId="1" fontId="0" fillId="0" borderId="0" xfId="0" applyNumberFormat="1" applyFill="1" applyBorder="1"/>
    <xf numFmtId="0" fontId="0" fillId="0" borderId="0" xfId="0" applyFill="1" applyBorder="1"/>
    <xf numFmtId="1" fontId="0" fillId="0" borderId="6" xfId="0" applyNumberFormat="1" applyFill="1" applyBorder="1"/>
    <xf numFmtId="0" fontId="0" fillId="0" borderId="6" xfId="0" applyFill="1" applyBorder="1"/>
    <xf numFmtId="164" fontId="0" fillId="0" borderId="0" xfId="0" applyNumberFormat="1" applyFill="1" applyBorder="1"/>
    <xf numFmtId="1" fontId="1" fillId="0" borderId="0" xfId="0" applyNumberFormat="1" applyFont="1" applyFill="1" applyBorder="1" applyAlignment="1">
      <alignment horizontal="center" vertical="center" wrapText="1"/>
    </xf>
    <xf numFmtId="164" fontId="0" fillId="0" borderId="6" xfId="0" applyNumberFormat="1" applyFill="1" applyBorder="1"/>
    <xf numFmtId="1" fontId="1" fillId="0" borderId="6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9" fontId="0" fillId="3" borderId="0" xfId="0" applyNumberFormat="1" applyFill="1" applyBorder="1"/>
    <xf numFmtId="9" fontId="0" fillId="3" borderId="6" xfId="0" applyNumberFormat="1" applyFill="1" applyBorder="1"/>
    <xf numFmtId="0" fontId="1" fillId="4" borderId="2" xfId="0" applyFont="1" applyFill="1" applyBorder="1" applyAlignment="1">
      <alignment horizontal="center" vertical="center" wrapText="1"/>
    </xf>
    <xf numFmtId="2" fontId="0" fillId="4" borderId="4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39878861214531"/>
          <c:y val="7.2267972591225041E-2"/>
          <c:w val="0.6848171952190355"/>
          <c:h val="0.8008072638487099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'[1]Pub Hisztogram'!$A$24:$A$29</c:f>
              <c:strCache>
                <c:ptCount val="6"/>
                <c:pt idx="0">
                  <c:v>&lt; 0.4</c:v>
                </c:pt>
                <c:pt idx="1">
                  <c:v>0.4 - 0.8</c:v>
                </c:pt>
                <c:pt idx="2">
                  <c:v>0.8 - 1.2</c:v>
                </c:pt>
                <c:pt idx="3">
                  <c:v>1.2 - 1.6</c:v>
                </c:pt>
                <c:pt idx="4">
                  <c:v>1.6 - 2.0</c:v>
                </c:pt>
                <c:pt idx="5">
                  <c:v>&gt; 2.0</c:v>
                </c:pt>
              </c:strCache>
            </c:strRef>
          </c:cat>
          <c:val>
            <c:numRef>
              <c:f>'[1]Pub Hisztogram'!$G$24:$G$29</c:f>
              <c:numCache>
                <c:formatCode>0.00</c:formatCode>
                <c:ptCount val="6"/>
                <c:pt idx="0">
                  <c:v>8.7183958151700089E-2</c:v>
                </c:pt>
                <c:pt idx="1">
                  <c:v>7.9514340238404729E-2</c:v>
                </c:pt>
                <c:pt idx="2">
                  <c:v>0.11532810846859316</c:v>
                </c:pt>
                <c:pt idx="3">
                  <c:v>0.30235839548478127</c:v>
                </c:pt>
                <c:pt idx="4">
                  <c:v>0.29947198360784932</c:v>
                </c:pt>
                <c:pt idx="5">
                  <c:v>0.33629966887417223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F7-4A4D-8E35-7E33DB3B23D0}"/>
            </c:ext>
          </c:extLst>
        </c:ser>
        <c:ser>
          <c:idx val="0"/>
          <c:order val="1"/>
          <c:spPr>
            <a:noFill/>
            <a:ln w="25400">
              <a:solidFill>
                <a:schemeClr val="accent1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chemeClr val="accent1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'[1]Pub Hisztogram'!$A$24:$A$29</c:f>
              <c:strCache>
                <c:ptCount val="6"/>
                <c:pt idx="0">
                  <c:v>&lt; 0.4</c:v>
                </c:pt>
                <c:pt idx="1">
                  <c:v>0.4 - 0.8</c:v>
                </c:pt>
                <c:pt idx="2">
                  <c:v>0.8 - 1.2</c:v>
                </c:pt>
                <c:pt idx="3">
                  <c:v>1.2 - 1.6</c:v>
                </c:pt>
                <c:pt idx="4">
                  <c:v>1.6 - 2.0</c:v>
                </c:pt>
                <c:pt idx="5">
                  <c:v>&gt; 2.0</c:v>
                </c:pt>
              </c:strCache>
            </c:strRef>
          </c:cat>
          <c:val>
            <c:numRef>
              <c:f>'[1]Pub Hisztogram'!$D$24:$D$29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0.10526315789473684</c:v>
                </c:pt>
                <c:pt idx="3">
                  <c:v>0.8</c:v>
                </c:pt>
                <c:pt idx="4">
                  <c:v>1</c:v>
                </c:pt>
                <c:pt idx="5">
                  <c:v>0.875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F7-4A4D-8E35-7E33DB3B2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221195999"/>
        <c:axId val="1"/>
      </c:barChart>
      <c:lineChart>
        <c:grouping val="standard"/>
        <c:varyColors val="0"/>
        <c:ser>
          <c:idx val="2"/>
          <c:order val="2"/>
          <c:spPr>
            <a:ln w="19050">
              <a:noFill/>
            </a:ln>
          </c:spPr>
          <c:marker>
            <c:symbol val="none"/>
          </c:marker>
          <c:val>
            <c:numRef>
              <c:f>'[1]Pub Hisztogram'!$D$24:$D$29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0.10526315789473684</c:v>
                </c:pt>
                <c:pt idx="3">
                  <c:v>0.8</c:v>
                </c:pt>
                <c:pt idx="4">
                  <c:v>1</c:v>
                </c:pt>
                <c:pt idx="5">
                  <c:v>0.875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F7-4A4D-8E35-7E33DB3B2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119599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all silver particles per mm membrane</a:t>
                </a:r>
              </a:p>
            </c:rich>
          </c:tx>
          <c:layout>
            <c:manualLayout>
              <c:xMode val="edge"/>
              <c:yMode val="edge"/>
              <c:x val="2.441811717150532E-2"/>
              <c:y val="0.1347700029403926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1195999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>
                    <a:solidFill>
                      <a:schemeClr val="accent1"/>
                    </a:solidFill>
                  </a:rPr>
                  <a:t>ratio of dendritic elements innervated by RL type terminals</a:t>
                </a:r>
              </a:p>
            </c:rich>
          </c:tx>
          <c:layout>
            <c:manualLayout>
              <c:xMode val="edge"/>
              <c:yMode val="edge"/>
              <c:x val="0.90680007859635658"/>
              <c:y val="9.7659422420574377E-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&amp;P. oldal</c:oddFooter>
    </c:headerFooter>
    <c:pageMargins b="1" l="0.75" r="0.75" t="1" header="0.5" footer="0.5"/>
    <c:pageSetup orientation="landscape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393700</xdr:colOff>
      <xdr:row>22</xdr:row>
      <xdr:rowOff>6350</xdr:rowOff>
    </xdr:from>
    <xdr:to>
      <xdr:col>18</xdr:col>
      <xdr:colOff>19050</xdr:colOff>
      <xdr:row>36</xdr:row>
      <xdr:rowOff>69850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tra32/_Projects/K&#225;v&#233;/CIKK/FIGURES/Final_Figures_for_upload_KV%20paper/Histogram_csak_arany_prox_d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 Hisztogram"/>
      <sheetName val="eredet adatok paste values only"/>
      <sheetName val="eredeti adatok referred cells"/>
    </sheetNames>
    <sheetDataSet>
      <sheetData sheetId="0">
        <row r="24">
          <cell r="A24" t="str">
            <v>&lt; 0.4</v>
          </cell>
          <cell r="D24">
            <v>0</v>
          </cell>
          <cell r="G24">
            <v>8.7183958151700089E-2</v>
          </cell>
        </row>
        <row r="25">
          <cell r="A25" t="str">
            <v>0.4 - 0.8</v>
          </cell>
          <cell r="D25">
            <v>0</v>
          </cell>
          <cell r="G25">
            <v>7.9514340238404729E-2</v>
          </cell>
        </row>
        <row r="26">
          <cell r="A26" t="str">
            <v>0.8 - 1.2</v>
          </cell>
          <cell r="D26">
            <v>0.10526315789473684</v>
          </cell>
          <cell r="G26">
            <v>0.11532810846859316</v>
          </cell>
        </row>
        <row r="27">
          <cell r="A27" t="str">
            <v>1.2 - 1.6</v>
          </cell>
          <cell r="D27">
            <v>0.8</v>
          </cell>
          <cell r="G27">
            <v>0.30235839548478127</v>
          </cell>
        </row>
        <row r="28">
          <cell r="A28" t="str">
            <v>1.6 - 2.0</v>
          </cell>
          <cell r="D28">
            <v>1</v>
          </cell>
          <cell r="G28">
            <v>0.29947198360784932</v>
          </cell>
        </row>
        <row r="29">
          <cell r="A29" t="str">
            <v>&gt; 2.0</v>
          </cell>
          <cell r="D29">
            <v>0.875</v>
          </cell>
          <cell r="G29">
            <v>0.33629966887417223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0"/>
  <sheetViews>
    <sheetView tabSelected="1" workbookViewId="0">
      <selection activeCell="I14" sqref="I14"/>
    </sheetView>
  </sheetViews>
  <sheetFormatPr defaultRowHeight="14.5" x14ac:dyDescent="0.35"/>
  <cols>
    <col min="2" max="8" width="11.6328125" customWidth="1"/>
  </cols>
  <sheetData>
    <row r="1" spans="2:8" s="1" customFormat="1" ht="85" customHeight="1" x14ac:dyDescent="0.35">
      <c r="B1" s="2" t="s">
        <v>0</v>
      </c>
      <c r="C1" s="2" t="s">
        <v>1</v>
      </c>
      <c r="D1" s="3" t="s">
        <v>2</v>
      </c>
      <c r="E1" s="29" t="s">
        <v>3</v>
      </c>
      <c r="F1" s="3" t="s">
        <v>4</v>
      </c>
      <c r="G1" s="3" t="s">
        <v>32</v>
      </c>
      <c r="H1" s="32" t="s">
        <v>31</v>
      </c>
    </row>
    <row r="2" spans="2:8" x14ac:dyDescent="0.35">
      <c r="B2" s="4" t="s">
        <v>5</v>
      </c>
      <c r="C2" s="5">
        <v>0</v>
      </c>
      <c r="D2" s="5">
        <v>0</v>
      </c>
      <c r="E2" s="6"/>
      <c r="F2" s="7">
        <v>0</v>
      </c>
      <c r="G2" s="8">
        <v>0</v>
      </c>
      <c r="H2" s="9"/>
    </row>
    <row r="3" spans="2:8" x14ac:dyDescent="0.35">
      <c r="B3" s="4" t="s">
        <v>6</v>
      </c>
      <c r="C3" s="5">
        <v>12</v>
      </c>
      <c r="D3" s="5">
        <v>0</v>
      </c>
      <c r="E3" s="6">
        <v>0</v>
      </c>
      <c r="F3" s="7">
        <v>22.94</v>
      </c>
      <c r="G3" s="8">
        <v>2</v>
      </c>
      <c r="H3" s="9">
        <f>G3/F3</f>
        <v>8.7183958151700089E-2</v>
      </c>
    </row>
    <row r="4" spans="2:8" x14ac:dyDescent="0.35">
      <c r="B4" s="4" t="s">
        <v>7</v>
      </c>
      <c r="C4" s="5">
        <v>40</v>
      </c>
      <c r="D4" s="5">
        <v>0</v>
      </c>
      <c r="E4" s="6">
        <v>0</v>
      </c>
      <c r="F4" s="7">
        <v>108.71600000000002</v>
      </c>
      <c r="G4" s="8">
        <v>11</v>
      </c>
      <c r="H4" s="9">
        <f t="shared" ref="H4:H18" si="0">G4/F4</f>
        <v>0.10118105890577282</v>
      </c>
    </row>
    <row r="5" spans="2:8" x14ac:dyDescent="0.35">
      <c r="B5" s="4" t="s">
        <v>8</v>
      </c>
      <c r="C5" s="5">
        <v>51</v>
      </c>
      <c r="D5" s="5">
        <v>0</v>
      </c>
      <c r="E5" s="6">
        <v>0</v>
      </c>
      <c r="F5" s="7">
        <v>180.54</v>
      </c>
      <c r="G5" s="8">
        <v>12</v>
      </c>
      <c r="H5" s="9">
        <f t="shared" si="0"/>
        <v>6.6467264872050513E-2</v>
      </c>
    </row>
    <row r="6" spans="2:8" x14ac:dyDescent="0.35">
      <c r="B6" s="4" t="s">
        <v>9</v>
      </c>
      <c r="C6" s="5">
        <v>20</v>
      </c>
      <c r="D6" s="5">
        <v>1</v>
      </c>
      <c r="E6" s="6">
        <v>0.05</v>
      </c>
      <c r="F6" s="7">
        <v>94.456000000000003</v>
      </c>
      <c r="G6" s="8">
        <v>6</v>
      </c>
      <c r="H6" s="9">
        <f t="shared" si="0"/>
        <v>6.3521639705259592E-2</v>
      </c>
    </row>
    <row r="7" spans="2:8" x14ac:dyDescent="0.35">
      <c r="B7" s="4" t="s">
        <v>10</v>
      </c>
      <c r="C7" s="5">
        <v>18</v>
      </c>
      <c r="D7" s="5">
        <v>3</v>
      </c>
      <c r="E7" s="6">
        <v>0.16666666666666666</v>
      </c>
      <c r="F7" s="7">
        <v>104.97499999999999</v>
      </c>
      <c r="G7" s="8">
        <v>17</v>
      </c>
      <c r="H7" s="9">
        <f t="shared" si="0"/>
        <v>0.16194331983805668</v>
      </c>
    </row>
    <row r="8" spans="2:8" x14ac:dyDescent="0.35">
      <c r="B8" s="4" t="s">
        <v>11</v>
      </c>
      <c r="C8" s="5">
        <v>3</v>
      </c>
      <c r="D8" s="5">
        <v>2</v>
      </c>
      <c r="E8" s="6">
        <v>0.66666666666666663</v>
      </c>
      <c r="F8" s="7">
        <v>21.111000000000004</v>
      </c>
      <c r="G8" s="8">
        <v>4</v>
      </c>
      <c r="H8" s="9">
        <f t="shared" si="0"/>
        <v>0.18947468144569179</v>
      </c>
    </row>
    <row r="9" spans="2:8" x14ac:dyDescent="0.35">
      <c r="B9" s="4" t="s">
        <v>12</v>
      </c>
      <c r="C9" s="5">
        <v>2</v>
      </c>
      <c r="D9" s="5">
        <v>2</v>
      </c>
      <c r="E9" s="6">
        <v>1</v>
      </c>
      <c r="F9" s="7">
        <v>18.576999999999998</v>
      </c>
      <c r="G9" s="8">
        <v>8</v>
      </c>
      <c r="H9" s="9">
        <f t="shared" si="0"/>
        <v>0.43064003875760354</v>
      </c>
    </row>
    <row r="10" spans="2:8" x14ac:dyDescent="0.35">
      <c r="B10" s="4" t="s">
        <v>13</v>
      </c>
      <c r="C10" s="5">
        <v>4</v>
      </c>
      <c r="D10" s="5">
        <v>4</v>
      </c>
      <c r="E10" s="6">
        <v>1</v>
      </c>
      <c r="F10" s="7">
        <v>38.201000000000001</v>
      </c>
      <c r="G10" s="8">
        <v>14</v>
      </c>
      <c r="H10" s="9">
        <f t="shared" si="0"/>
        <v>0.3664825528127536</v>
      </c>
    </row>
    <row r="11" spans="2:8" x14ac:dyDescent="0.35">
      <c r="B11" s="4" t="s">
        <v>14</v>
      </c>
      <c r="C11" s="5">
        <v>3</v>
      </c>
      <c r="D11" s="5">
        <v>3</v>
      </c>
      <c r="E11" s="6">
        <v>1</v>
      </c>
      <c r="F11" s="7">
        <v>25.244</v>
      </c>
      <c r="G11" s="8">
        <v>5</v>
      </c>
      <c r="H11" s="9">
        <f t="shared" si="0"/>
        <v>0.19806686737442561</v>
      </c>
    </row>
    <row r="12" spans="2:8" x14ac:dyDescent="0.35">
      <c r="B12" s="4" t="s">
        <v>15</v>
      </c>
      <c r="C12" s="5">
        <v>1</v>
      </c>
      <c r="D12" s="5">
        <v>1</v>
      </c>
      <c r="E12" s="6">
        <v>1</v>
      </c>
      <c r="F12" s="7">
        <v>17.326999999999998</v>
      </c>
      <c r="G12" s="8">
        <v>5</v>
      </c>
      <c r="H12" s="9">
        <f t="shared" si="0"/>
        <v>0.28856697639522139</v>
      </c>
    </row>
    <row r="13" spans="2:8" x14ac:dyDescent="0.35">
      <c r="B13" s="4" t="s">
        <v>16</v>
      </c>
      <c r="C13" s="5">
        <v>2</v>
      </c>
      <c r="D13" s="5">
        <v>2</v>
      </c>
      <c r="E13" s="6">
        <v>1</v>
      </c>
      <c r="F13" s="7">
        <v>29.228000000000002</v>
      </c>
      <c r="G13" s="8">
        <v>13</v>
      </c>
      <c r="H13" s="9">
        <f t="shared" si="0"/>
        <v>0.4447789790611742</v>
      </c>
    </row>
    <row r="14" spans="2:8" x14ac:dyDescent="0.35">
      <c r="B14" s="4" t="s">
        <v>17</v>
      </c>
      <c r="C14" s="5">
        <v>0</v>
      </c>
      <c r="D14" s="5">
        <v>0</v>
      </c>
      <c r="E14" s="6"/>
      <c r="F14" s="7">
        <v>0</v>
      </c>
      <c r="G14" s="8">
        <v>0</v>
      </c>
      <c r="H14" s="9"/>
    </row>
    <row r="15" spans="2:8" x14ac:dyDescent="0.35">
      <c r="B15" s="4" t="s">
        <v>18</v>
      </c>
      <c r="C15" s="5">
        <v>2</v>
      </c>
      <c r="D15" s="5">
        <v>2</v>
      </c>
      <c r="E15" s="6">
        <v>1</v>
      </c>
      <c r="F15" s="7">
        <v>23.975000000000001</v>
      </c>
      <c r="G15" s="8">
        <v>7</v>
      </c>
      <c r="H15" s="9">
        <f t="shared" si="0"/>
        <v>0.29197080291970801</v>
      </c>
    </row>
    <row r="16" spans="2:8" x14ac:dyDescent="0.35">
      <c r="B16" s="4" t="s">
        <v>19</v>
      </c>
      <c r="C16" s="5">
        <v>1</v>
      </c>
      <c r="D16" s="5">
        <v>1</v>
      </c>
      <c r="E16" s="6">
        <v>1</v>
      </c>
      <c r="F16" s="7">
        <v>11.399000000000001</v>
      </c>
      <c r="G16" s="8">
        <v>8</v>
      </c>
      <c r="H16" s="9">
        <f t="shared" si="0"/>
        <v>0.70181594876743569</v>
      </c>
    </row>
    <row r="17" spans="2:8" x14ac:dyDescent="0.35">
      <c r="B17" s="4" t="s">
        <v>20</v>
      </c>
      <c r="C17" s="5">
        <v>1</v>
      </c>
      <c r="D17" s="5">
        <v>0</v>
      </c>
      <c r="E17" s="6">
        <v>0</v>
      </c>
      <c r="F17" s="7">
        <v>14.1</v>
      </c>
      <c r="G17" s="8">
        <v>3</v>
      </c>
      <c r="H17" s="9">
        <f t="shared" si="0"/>
        <v>0.21276595744680851</v>
      </c>
    </row>
    <row r="18" spans="2:8" x14ac:dyDescent="0.35">
      <c r="B18" s="10" t="s">
        <v>21</v>
      </c>
      <c r="C18" s="11">
        <v>1</v>
      </c>
      <c r="D18" s="11">
        <v>1</v>
      </c>
      <c r="E18" s="12">
        <v>1</v>
      </c>
      <c r="F18" s="13">
        <v>19.939</v>
      </c>
      <c r="G18" s="14">
        <v>3</v>
      </c>
      <c r="H18" s="15">
        <f t="shared" si="0"/>
        <v>0.15045889964391393</v>
      </c>
    </row>
    <row r="19" spans="2:8" x14ac:dyDescent="0.35">
      <c r="B19" s="16" t="s">
        <v>29</v>
      </c>
      <c r="C19" s="8">
        <f>SUM(C2:C18)</f>
        <v>161</v>
      </c>
      <c r="D19" s="8">
        <v>22</v>
      </c>
      <c r="E19" s="17"/>
      <c r="F19" s="8">
        <f>SUM(F2:F18)</f>
        <v>730.72800000000007</v>
      </c>
      <c r="G19" s="8">
        <f>SUM(G2:G18)</f>
        <v>118</v>
      </c>
      <c r="H19" s="8"/>
    </row>
    <row r="23" spans="2:8" ht="62.5" x14ac:dyDescent="0.35">
      <c r="B23" s="2" t="s">
        <v>0</v>
      </c>
      <c r="C23" s="2" t="s">
        <v>1</v>
      </c>
      <c r="D23" s="3" t="s">
        <v>2</v>
      </c>
      <c r="E23" s="29" t="s">
        <v>3</v>
      </c>
      <c r="F23" s="3" t="s">
        <v>4</v>
      </c>
      <c r="G23" s="3" t="s">
        <v>32</v>
      </c>
      <c r="H23" s="32" t="s">
        <v>30</v>
      </c>
    </row>
    <row r="24" spans="2:8" x14ac:dyDescent="0.35">
      <c r="B24" s="18" t="s">
        <v>23</v>
      </c>
      <c r="C24" s="21">
        <f>SUM(C2:C3)</f>
        <v>12</v>
      </c>
      <c r="D24" s="22">
        <f>SUM(D2:D3)</f>
        <v>0</v>
      </c>
      <c r="E24" s="30">
        <f t="shared" ref="E24:E29" si="1">D24/C24</f>
        <v>0</v>
      </c>
      <c r="F24" s="25">
        <f>SUM(F2:F3)</f>
        <v>22.94</v>
      </c>
      <c r="G24" s="26">
        <f>SUM(G2:G3)</f>
        <v>2</v>
      </c>
      <c r="H24" s="33">
        <f t="shared" ref="H24:H29" si="2">G24/F24</f>
        <v>8.7183958151700089E-2</v>
      </c>
    </row>
    <row r="25" spans="2:8" x14ac:dyDescent="0.35">
      <c r="B25" s="18" t="s">
        <v>24</v>
      </c>
      <c r="C25" s="21">
        <f>SUM(C4:C5)</f>
        <v>91</v>
      </c>
      <c r="D25" s="22">
        <f>SUM(D4:D5)</f>
        <v>0</v>
      </c>
      <c r="E25" s="30">
        <f t="shared" si="1"/>
        <v>0</v>
      </c>
      <c r="F25" s="25">
        <f>SUM(F4:F5)</f>
        <v>289.25600000000003</v>
      </c>
      <c r="G25" s="26">
        <f>SUM(G4:G5)</f>
        <v>23</v>
      </c>
      <c r="H25" s="33">
        <f t="shared" si="2"/>
        <v>7.9514340238404729E-2</v>
      </c>
    </row>
    <row r="26" spans="2:8" x14ac:dyDescent="0.35">
      <c r="B26" s="18" t="s">
        <v>25</v>
      </c>
      <c r="C26" s="21">
        <f>SUM(C6:C7)</f>
        <v>38</v>
      </c>
      <c r="D26" s="22">
        <f>SUM(D6:D7)</f>
        <v>4</v>
      </c>
      <c r="E26" s="30">
        <f t="shared" si="1"/>
        <v>0.10526315789473684</v>
      </c>
      <c r="F26" s="25">
        <f>SUM(F6:F7)</f>
        <v>199.43099999999998</v>
      </c>
      <c r="G26" s="26">
        <f>SUM(G6:G7)</f>
        <v>23</v>
      </c>
      <c r="H26" s="33">
        <f t="shared" si="2"/>
        <v>0.11532810846859316</v>
      </c>
    </row>
    <row r="27" spans="2:8" x14ac:dyDescent="0.35">
      <c r="B27" s="18" t="s">
        <v>26</v>
      </c>
      <c r="C27" s="21">
        <f>SUM(C8:C9)</f>
        <v>5</v>
      </c>
      <c r="D27" s="22">
        <f>SUM(D8:D9)</f>
        <v>4</v>
      </c>
      <c r="E27" s="30">
        <f t="shared" si="1"/>
        <v>0.8</v>
      </c>
      <c r="F27" s="25">
        <f>SUM(F8:F9)</f>
        <v>39.688000000000002</v>
      </c>
      <c r="G27" s="26">
        <f>SUM(G8:G9)</f>
        <v>12</v>
      </c>
      <c r="H27" s="33">
        <f t="shared" si="2"/>
        <v>0.30235839548478127</v>
      </c>
    </row>
    <row r="28" spans="2:8" x14ac:dyDescent="0.35">
      <c r="B28" s="18" t="s">
        <v>27</v>
      </c>
      <c r="C28" s="21">
        <f>SUM(C10:C11)</f>
        <v>7</v>
      </c>
      <c r="D28" s="22">
        <f>SUM(D10:D11)</f>
        <v>7</v>
      </c>
      <c r="E28" s="30">
        <f t="shared" si="1"/>
        <v>1</v>
      </c>
      <c r="F28" s="25">
        <f>SUM(F10:F11)</f>
        <v>63.445</v>
      </c>
      <c r="G28" s="26">
        <f>SUM(G10:G11)</f>
        <v>19</v>
      </c>
      <c r="H28" s="33">
        <f t="shared" si="2"/>
        <v>0.29947198360784932</v>
      </c>
    </row>
    <row r="29" spans="2:8" x14ac:dyDescent="0.35">
      <c r="B29" s="19" t="s">
        <v>28</v>
      </c>
      <c r="C29" s="23">
        <f>SUM(C12:C18)</f>
        <v>8</v>
      </c>
      <c r="D29" s="24">
        <f>SUM(D12:D18)</f>
        <v>7</v>
      </c>
      <c r="E29" s="31">
        <f t="shared" si="1"/>
        <v>0.875</v>
      </c>
      <c r="F29" s="27">
        <f>SUM(F12:F18)</f>
        <v>115.96799999999999</v>
      </c>
      <c r="G29" s="28">
        <f>SUM(G12:G18)</f>
        <v>39</v>
      </c>
      <c r="H29" s="34">
        <f t="shared" si="2"/>
        <v>0.33629966887417223</v>
      </c>
    </row>
    <row r="30" spans="2:8" x14ac:dyDescent="0.35">
      <c r="B30" t="s">
        <v>22</v>
      </c>
      <c r="C30" s="20">
        <f>SUM(C24:C29)</f>
        <v>161</v>
      </c>
      <c r="D30" s="20">
        <f>SUM(D24:D29)</f>
        <v>22</v>
      </c>
      <c r="E30" s="20"/>
      <c r="F30" s="20">
        <f>SUM(F24:F29)</f>
        <v>730.72800000000007</v>
      </c>
      <c r="G30" s="8">
        <f>SUM(G24:G29)</f>
        <v>118</v>
      </c>
      <c r="H30" s="20"/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ELKH KOKI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Dávid Csaba</dc:creator>
  <cp:lastModifiedBy>Dávid Csaba</cp:lastModifiedBy>
  <dcterms:created xsi:type="dcterms:W3CDTF">2024-11-13T10:33:07Z</dcterms:created>
  <dcterms:modified xsi:type="dcterms:W3CDTF">2024-11-20T09:49:32Z</dcterms:modified>
</cp:coreProperties>
</file>