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ropbox (OHSU)\Nalcn_Tenzin\"/>
    </mc:Choice>
  </mc:AlternateContent>
  <bookViews>
    <workbookView xWindow="0" yWindow="0" windowWidth="28800" windowHeight="12300"/>
  </bookViews>
  <sheets>
    <sheet name="fig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M25" i="1"/>
  <c r="N24" i="1"/>
  <c r="M24" i="1"/>
  <c r="I13" i="1"/>
  <c r="J13" i="1"/>
  <c r="H13" i="1"/>
  <c r="I12" i="1"/>
  <c r="J12" i="1"/>
  <c r="H12" i="1"/>
  <c r="C25" i="1"/>
  <c r="D25" i="1"/>
  <c r="B25" i="1"/>
  <c r="C24" i="1"/>
  <c r="D24" i="1"/>
  <c r="B24" i="1"/>
</calcChain>
</file>

<file path=xl/sharedStrings.xml><?xml version="1.0" encoding="utf-8"?>
<sst xmlns="http://schemas.openxmlformats.org/spreadsheetml/2006/main" count="60" uniqueCount="29">
  <si>
    <t>Figure5</t>
  </si>
  <si>
    <t>2 Ca2+</t>
  </si>
  <si>
    <t>0.1 Ca2+</t>
  </si>
  <si>
    <t>NA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</si>
  <si>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</si>
  <si>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</si>
  <si>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</si>
  <si>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</si>
  <si>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</si>
  <si>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</si>
  <si>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</si>
  <si>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</si>
  <si>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</si>
  <si>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</si>
  <si>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</si>
  <si>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</si>
  <si>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</si>
  <si>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</si>
  <si>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</si>
  <si>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</si>
  <si>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</si>
  <si>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</si>
  <si>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Figure 5B</t>
  </si>
  <si>
    <t>average</t>
  </si>
  <si>
    <t>se</t>
  </si>
  <si>
    <t>Figure 5D</t>
  </si>
  <si>
    <t>WT</t>
  </si>
  <si>
    <t>NALCNKO</t>
  </si>
  <si>
    <t>Figure 5F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</si>
</sst>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1" fillId="0" borderId="1" xfId="0" applyFont="1" applyBorder="1"/>
    <xf numFmtId="0" fontId="1" fillId="0" borderId="0" xfId="0" applyFont="1"/>
    <xf numFmtId="0" fontId="1" fillId="0" borderId="0" xfId="0" applyFont="1" applyFill="1" applyBorder="1"/>
    <xf numFmtId="4" fontId="0" fillId="0" borderId="1" xfId="0" applyNumberFormat="1" applyBorder="1"/>
    <xf numFmtId="4" fontId="0" fillId="0" borderId="0" xfId="0" applyNumberFormat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L5" sqref="L5:L22"/>
    </sheetView>
  </sheetViews>
  <sheetFormatPr defaultRowHeight="15" x14ac:dyDescent="0.25"/>
  <sheetData>
    <row r="1" spans="1:14" x14ac:dyDescent="0.25">
      <c r="A1" s="1" t="s">
        <v>0</v>
      </c>
    </row>
    <row r="3" spans="1:14" x14ac:dyDescent="0.25">
      <c r="A3" s="3" t="s">
        <v>22</v>
      </c>
      <c r="G3" s="3" t="s">
        <v>25</v>
      </c>
      <c r="M3" s="3" t="s">
        <v>28</v>
      </c>
    </row>
    <row r="4" spans="1:14" x14ac:dyDescent="0.25">
      <c r="B4" s="2" t="s">
        <v>1</v>
      </c>
      <c r="C4" s="2" t="s">
        <v>2</v>
      </c>
      <c r="D4" s="2" t="s">
        <v>3</v>
      </c>
      <c r="H4" s="2" t="s">
        <v>1</v>
      </c>
      <c r="I4" s="2" t="s">
        <v>2</v>
      </c>
      <c r="J4" s="2" t="s">
        <v>3</v>
      </c>
      <c r="M4" s="4" t="s">
        <v>26</v>
      </c>
      <c r="N4" s="4" t="s">
        <v>27</v>
      </c>
    </row>
    <row r="5" spans="1:14" x14ac:dyDescent="0.25">
      <c r="A5" t="s">
        <v>4</v>
      </c>
      <c r="B5" s="5">
        <v>0</v>
      </c>
      <c r="C5" s="5">
        <v>-160.941</v>
      </c>
      <c r="D5" s="5">
        <v>19.447600000000001</v>
      </c>
      <c r="G5" t="s">
        <v>4</v>
      </c>
      <c r="H5" s="7">
        <v>0</v>
      </c>
      <c r="I5" s="7">
        <v>-19.4755249</v>
      </c>
      <c r="J5" s="7">
        <v>-10.98932076</v>
      </c>
      <c r="L5" t="s">
        <v>4</v>
      </c>
      <c r="M5" s="7">
        <v>180.3886</v>
      </c>
      <c r="N5" s="7">
        <v>8.4862041470000005</v>
      </c>
    </row>
    <row r="6" spans="1:14" x14ac:dyDescent="0.25">
      <c r="A6" t="s">
        <v>5</v>
      </c>
      <c r="B6" s="5">
        <v>0</v>
      </c>
      <c r="C6" s="5">
        <v>-136.08070000000001</v>
      </c>
      <c r="D6" s="5">
        <v>14.5876</v>
      </c>
      <c r="G6" t="s">
        <v>5</v>
      </c>
      <c r="H6" s="7">
        <v>0</v>
      </c>
      <c r="I6" s="7">
        <v>0</v>
      </c>
      <c r="J6" s="7">
        <v>35.806912420000003</v>
      </c>
      <c r="L6" t="s">
        <v>5</v>
      </c>
      <c r="M6" s="7">
        <v>150.66829999999999</v>
      </c>
      <c r="N6" s="7">
        <v>35.806912420000003</v>
      </c>
    </row>
    <row r="7" spans="1:14" x14ac:dyDescent="0.25">
      <c r="A7" t="s">
        <v>6</v>
      </c>
      <c r="B7" s="5">
        <v>0</v>
      </c>
      <c r="C7" s="5">
        <v>-160.3202</v>
      </c>
      <c r="D7" s="5">
        <v>-67.359200000000001</v>
      </c>
      <c r="G7" t="s">
        <v>6</v>
      </c>
      <c r="H7" s="7">
        <v>0</v>
      </c>
      <c r="I7" s="7">
        <v>2.6322991849999999</v>
      </c>
      <c r="J7" s="7">
        <v>14.897529840000001</v>
      </c>
      <c r="L7" t="s">
        <v>6</v>
      </c>
      <c r="M7" s="7">
        <v>92.960999999999999</v>
      </c>
      <c r="N7" s="7">
        <v>4.4277496340000004</v>
      </c>
    </row>
    <row r="8" spans="1:14" x14ac:dyDescent="0.25">
      <c r="A8" t="s">
        <v>7</v>
      </c>
      <c r="B8" s="5">
        <v>0</v>
      </c>
      <c r="C8" s="5">
        <v>-176.58629999999999</v>
      </c>
      <c r="D8" s="5">
        <v>-76.072299999999998</v>
      </c>
      <c r="G8" t="s">
        <v>7</v>
      </c>
      <c r="H8" s="7">
        <v>0</v>
      </c>
      <c r="I8" s="7">
        <v>-4.1598866499999998</v>
      </c>
      <c r="J8" s="7">
        <v>29.93463702</v>
      </c>
      <c r="L8" t="s">
        <v>7</v>
      </c>
      <c r="M8" s="7">
        <v>100.514</v>
      </c>
      <c r="N8" s="7">
        <v>12.26523066</v>
      </c>
    </row>
    <row r="9" spans="1:14" x14ac:dyDescent="0.25">
      <c r="A9" t="s">
        <v>8</v>
      </c>
      <c r="B9" s="5">
        <v>0</v>
      </c>
      <c r="C9" s="5">
        <v>-88.952500000000001</v>
      </c>
      <c r="D9" s="5">
        <v>-66.5565</v>
      </c>
      <c r="G9" t="s">
        <v>8</v>
      </c>
      <c r="H9" s="7">
        <v>0</v>
      </c>
      <c r="I9" s="7">
        <v>-17.22</v>
      </c>
      <c r="J9" s="7">
        <v>-8.859</v>
      </c>
      <c r="L9" t="s">
        <v>8</v>
      </c>
      <c r="M9" s="7">
        <v>22.396000000000001</v>
      </c>
      <c r="N9" s="7">
        <v>34.094523670000001</v>
      </c>
    </row>
    <row r="10" spans="1:14" x14ac:dyDescent="0.25">
      <c r="A10" t="s">
        <v>9</v>
      </c>
      <c r="B10" s="5">
        <v>0</v>
      </c>
      <c r="C10" s="5">
        <v>-133.60059999999999</v>
      </c>
      <c r="D10" s="5">
        <v>-84.899600000000007</v>
      </c>
      <c r="G10" t="s">
        <v>9</v>
      </c>
      <c r="H10" s="7">
        <v>0</v>
      </c>
      <c r="I10" s="7">
        <v>9.5359999999999996</v>
      </c>
      <c r="J10" s="7">
        <v>13.964</v>
      </c>
      <c r="L10" t="s">
        <v>9</v>
      </c>
      <c r="M10" s="7">
        <v>48.701000000000001</v>
      </c>
      <c r="N10" s="7">
        <v>8.3610000000000007</v>
      </c>
    </row>
    <row r="11" spans="1:14" x14ac:dyDescent="0.25">
      <c r="A11" t="s">
        <v>10</v>
      </c>
      <c r="B11" s="5">
        <v>0</v>
      </c>
      <c r="C11" s="5">
        <v>-163.86770000000001</v>
      </c>
      <c r="D11" s="5">
        <v>-102.0707</v>
      </c>
      <c r="H11" s="8"/>
      <c r="I11" s="8"/>
      <c r="J11" s="8"/>
      <c r="L11" t="s">
        <v>10</v>
      </c>
      <c r="M11" s="7">
        <v>61.796999999999997</v>
      </c>
      <c r="N11" s="7"/>
    </row>
    <row r="12" spans="1:14" x14ac:dyDescent="0.25">
      <c r="A12" t="s">
        <v>11</v>
      </c>
      <c r="B12" s="5">
        <v>0</v>
      </c>
      <c r="C12" s="5">
        <v>-125.5384</v>
      </c>
      <c r="D12" s="5">
        <v>-36.206099999999999</v>
      </c>
      <c r="G12" s="2" t="s">
        <v>23</v>
      </c>
      <c r="H12" s="7">
        <f>AVERAGE(H5:H10)</f>
        <v>0</v>
      </c>
      <c r="I12" s="7">
        <f t="shared" ref="I12:J12" si="0">AVERAGE(I5:I10)</f>
        <v>-4.7811853941666662</v>
      </c>
      <c r="J12" s="7">
        <f t="shared" si="0"/>
        <v>12.459126420000002</v>
      </c>
      <c r="L12" t="s">
        <v>11</v>
      </c>
      <c r="M12" s="7">
        <v>89.332300000000004</v>
      </c>
      <c r="N12" s="7"/>
    </row>
    <row r="13" spans="1:14" x14ac:dyDescent="0.25">
      <c r="A13" t="s">
        <v>12</v>
      </c>
      <c r="B13" s="5">
        <v>0</v>
      </c>
      <c r="C13" s="5">
        <v>-73.945999999999998</v>
      </c>
      <c r="D13" s="5">
        <v>-29.981000000000002</v>
      </c>
      <c r="G13" s="2" t="s">
        <v>24</v>
      </c>
      <c r="H13" s="7">
        <f>_xlfn.STDEV.S(H5:H10)/SQRT(COUNT(H5:H10))</f>
        <v>0</v>
      </c>
      <c r="I13" s="7">
        <f t="shared" ref="I13:J13" si="1">_xlfn.STDEV.S(I5:I10)/SQRT(COUNT(I5:I10))</f>
        <v>4.6684580588968352</v>
      </c>
      <c r="J13" s="7">
        <f t="shared" si="1"/>
        <v>7.8803875259518197</v>
      </c>
      <c r="L13" t="s">
        <v>12</v>
      </c>
      <c r="M13" s="7">
        <v>43.965000000000003</v>
      </c>
      <c r="N13" s="7"/>
    </row>
    <row r="14" spans="1:14" x14ac:dyDescent="0.25">
      <c r="A14" t="s">
        <v>13</v>
      </c>
      <c r="B14" s="5">
        <v>0</v>
      </c>
      <c r="C14" s="5">
        <v>-105.69110000000001</v>
      </c>
      <c r="D14" s="5">
        <v>-105.5081</v>
      </c>
      <c r="L14" t="s">
        <v>13</v>
      </c>
      <c r="M14" s="7">
        <v>0.183</v>
      </c>
      <c r="N14" s="7"/>
    </row>
    <row r="15" spans="1:14" x14ac:dyDescent="0.25">
      <c r="A15" t="s">
        <v>14</v>
      </c>
      <c r="B15" s="5">
        <v>0</v>
      </c>
      <c r="C15" s="5">
        <v>-62.966999999999999</v>
      </c>
      <c r="D15" s="5">
        <v>-31.910518679999999</v>
      </c>
      <c r="L15" t="s">
        <v>14</v>
      </c>
      <c r="M15" s="7">
        <v>31.05648132</v>
      </c>
      <c r="N15" s="7"/>
    </row>
    <row r="16" spans="1:14" x14ac:dyDescent="0.25">
      <c r="A16" t="s">
        <v>15</v>
      </c>
      <c r="B16" s="5">
        <v>0</v>
      </c>
      <c r="C16" s="5">
        <v>-44.664535520000001</v>
      </c>
      <c r="D16" s="5">
        <v>-20.969055180000002</v>
      </c>
      <c r="L16" t="s">
        <v>15</v>
      </c>
      <c r="M16" s="7">
        <v>23.69548035</v>
      </c>
      <c r="N16" s="7"/>
    </row>
    <row r="17" spans="1:14" x14ac:dyDescent="0.25">
      <c r="A17" t="s">
        <v>16</v>
      </c>
      <c r="B17" s="5">
        <v>0</v>
      </c>
      <c r="C17" s="5">
        <v>-79.667465210000003</v>
      </c>
      <c r="D17" s="5">
        <v>-39.812561039999999</v>
      </c>
      <c r="L17" t="s">
        <v>16</v>
      </c>
      <c r="M17" s="7">
        <v>39.854904169999998</v>
      </c>
      <c r="N17" s="7"/>
    </row>
    <row r="18" spans="1:14" x14ac:dyDescent="0.25">
      <c r="A18" t="s">
        <v>17</v>
      </c>
      <c r="B18" s="5">
        <v>0</v>
      </c>
      <c r="C18" s="5">
        <v>-43.853385930000002</v>
      </c>
      <c r="D18" s="5">
        <v>-21.193946839999999</v>
      </c>
      <c r="L18" t="s">
        <v>17</v>
      </c>
      <c r="M18" s="7">
        <v>22.659439089999999</v>
      </c>
      <c r="N18" s="7"/>
    </row>
    <row r="19" spans="1:14" x14ac:dyDescent="0.25">
      <c r="A19" t="s">
        <v>18</v>
      </c>
      <c r="B19" s="5">
        <v>0</v>
      </c>
      <c r="C19" s="5">
        <v>-92.256805420000006</v>
      </c>
      <c r="D19" s="5">
        <v>-78.110778809999999</v>
      </c>
      <c r="L19" t="s">
        <v>18</v>
      </c>
      <c r="M19" s="7">
        <v>14.14602661</v>
      </c>
      <c r="N19" s="7"/>
    </row>
    <row r="20" spans="1:14" x14ac:dyDescent="0.25">
      <c r="A20" t="s">
        <v>19</v>
      </c>
      <c r="B20" s="5">
        <v>0</v>
      </c>
      <c r="C20" s="5">
        <v>-154.2007141</v>
      </c>
      <c r="D20" s="5">
        <v>-119.25575259999999</v>
      </c>
      <c r="L20" t="s">
        <v>19</v>
      </c>
      <c r="M20" s="7">
        <v>34.944961550000002</v>
      </c>
      <c r="N20" s="7"/>
    </row>
    <row r="21" spans="1:14" x14ac:dyDescent="0.25">
      <c r="A21" t="s">
        <v>20</v>
      </c>
      <c r="B21" s="5">
        <v>0</v>
      </c>
      <c r="C21" s="5">
        <v>-32.638614650000001</v>
      </c>
      <c r="D21" s="5">
        <v>-10.52580261</v>
      </c>
      <c r="L21" t="s">
        <v>20</v>
      </c>
      <c r="M21" s="7">
        <v>22.112812040000001</v>
      </c>
      <c r="N21" s="7"/>
    </row>
    <row r="22" spans="1:14" x14ac:dyDescent="0.25">
      <c r="A22" t="s">
        <v>21</v>
      </c>
      <c r="B22" s="5">
        <v>0</v>
      </c>
      <c r="C22" s="5">
        <v>-101.31378170000001</v>
      </c>
      <c r="D22" s="5">
        <v>-64.04528809</v>
      </c>
      <c r="L22" t="s">
        <v>21</v>
      </c>
      <c r="M22" s="7">
        <v>37.268493650000003</v>
      </c>
      <c r="N22" s="7"/>
    </row>
    <row r="23" spans="1:14" x14ac:dyDescent="0.25">
      <c r="B23" s="6"/>
      <c r="C23" s="6"/>
      <c r="D23" s="6"/>
      <c r="M23" s="8"/>
      <c r="N23" s="8"/>
    </row>
    <row r="24" spans="1:14" x14ac:dyDescent="0.25">
      <c r="A24" s="2" t="s">
        <v>23</v>
      </c>
      <c r="B24" s="5">
        <f>AVERAGE(B5:B22)</f>
        <v>0</v>
      </c>
      <c r="C24" s="5">
        <f t="shared" ref="C24:D24" si="2">AVERAGE(C5:C22)</f>
        <v>-107.6159334738889</v>
      </c>
      <c r="D24" s="5">
        <f t="shared" si="2"/>
        <v>-51.135666880555554</v>
      </c>
      <c r="L24" s="2" t="s">
        <v>23</v>
      </c>
      <c r="M24" s="7">
        <f>AVERAGE(M5:M22)</f>
        <v>56.480266598888896</v>
      </c>
      <c r="N24" s="7">
        <f>AVERAGE(N5:N22)</f>
        <v>17.240270088500001</v>
      </c>
    </row>
    <row r="25" spans="1:14" x14ac:dyDescent="0.25">
      <c r="A25" s="2" t="s">
        <v>24</v>
      </c>
      <c r="B25" s="5">
        <f>_xlfn.STDEV.S(B5:B22)/SQRT(COUNT(B5:B22))</f>
        <v>0</v>
      </c>
      <c r="C25" s="5">
        <f t="shared" ref="C25:D25" si="3">_xlfn.STDEV.S(C5:C22)/SQRT(COUNT(C5:C22))</f>
        <v>10.802047445915077</v>
      </c>
      <c r="D25" s="5">
        <f t="shared" si="3"/>
        <v>9.4408569340797861</v>
      </c>
      <c r="L25" s="2" t="s">
        <v>24</v>
      </c>
      <c r="M25" s="7">
        <f>_xlfn.STDEV.S(M5:M22)/SQRT(COUNT(M5:M22))</f>
        <v>11.447221872745223</v>
      </c>
      <c r="N25" s="7">
        <f>_xlfn.STDEV.S(N5:N22)/SQRT(COUNT(N5:N22))</f>
        <v>5.6955329770505969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fig5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Tenzin Ngodup</dc:creator>
  <cp:lastModifiedBy>Tenzin Ngodup</cp:lastModifiedBy>
  <dcterms:created xsi:type="dcterms:W3CDTF">2023-12-22T00:27:19Z</dcterms:created>
  <dcterms:modified xsi:type="dcterms:W3CDTF">2023-12-22T00:45:58Z</dcterms:modified>
</cp:coreProperties>
</file>