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 (OHSU)\Nalcn_Tenzin\"/>
    </mc:Choice>
  </mc:AlternateContent>
  <bookViews>
    <workbookView xWindow="0" yWindow="0" windowWidth="28800" windowHeight="12300"/>
  </bookViews>
  <sheets>
    <sheet name="fig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D22" i="1"/>
  <c r="C22" i="1"/>
  <c r="B22" i="1"/>
  <c r="N21" i="1"/>
  <c r="M21" i="1"/>
  <c r="D21" i="1"/>
  <c r="C21" i="1"/>
  <c r="B21" i="1"/>
  <c r="J13" i="1"/>
  <c r="I13" i="1"/>
  <c r="H13" i="1"/>
  <c r="J12" i="1"/>
  <c r="I12" i="1"/>
  <c r="H12" i="1"/>
</calcChain>
</file>

<file path=xl/sharedStrings.xml><?xml version="1.0" encoding="utf-8"?>
<sst xmlns="http://schemas.openxmlformats.org/spreadsheetml/2006/main" count="54" uniqueCount="26">
  <si>
    <t>2 Ca2+</t>
  </si>
  <si>
    <t>0.1 Ca2+</t>
  </si>
  <si>
    <t>WT</t>
  </si>
  <si>
    <t>NALCNKO</t>
  </si>
  <si>
    <t>c1</t>
  </si>
  <si>
    <t>c2</t>
  </si>
  <si>
    <t>c3</t>
  </si>
  <si>
    <t>c4</t>
  </si>
  <si>
    <t>c5</t>
  </si>
  <si>
    <t>c6</t>
  </si>
  <si>
    <t>c7</t>
  </si>
  <si>
    <t>c8</t>
  </si>
  <si>
    <t>average</t>
  </si>
  <si>
    <t>c9</t>
  </si>
  <si>
    <t>se</t>
  </si>
  <si>
    <t>c10</t>
  </si>
  <si>
    <t>c11</t>
  </si>
  <si>
    <t>c12</t>
  </si>
  <si>
    <t>c13</t>
  </si>
  <si>
    <t>c14</t>
  </si>
  <si>
    <t>c15</t>
  </si>
  <si>
    <t>Figure6</t>
  </si>
  <si>
    <t>Baclofen</t>
  </si>
  <si>
    <t>Figure 6C</t>
  </si>
  <si>
    <t>Figure 6D</t>
  </si>
  <si>
    <t>Figure 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</si>
</sst>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/>
    <xf numFmtId="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4" fontId="0" fillId="0" borderId="0" xfId="0" applyNumberFormat="1"/>
    <xf numFmtId="0" fontId="1" fillId="0" borderId="2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H24" sqref="H24"/>
    </sheetView>
  </sheetViews>
  <sheetFormatPr defaultRowHeight="15" x14ac:dyDescent="0.25"/>
  <sheetData>
    <row r="1" spans="1:14" x14ac:dyDescent="0.25">
      <c r="A1" s="1" t="s">
        <v>21</v>
      </c>
    </row>
    <row r="3" spans="1:14" x14ac:dyDescent="0.25">
      <c r="A3" s="2" t="s">
        <v>23</v>
      </c>
      <c r="G3" s="2" t="s">
        <v>24</v>
      </c>
      <c r="M3" s="2" t="s">
        <v>25</v>
      </c>
    </row>
    <row r="4" spans="1:14" x14ac:dyDescent="0.25">
      <c r="B4" s="3" t="s">
        <v>0</v>
      </c>
      <c r="C4" s="3" t="s">
        <v>1</v>
      </c>
      <c r="D4" s="3" t="s">
        <v>22</v>
      </c>
      <c r="H4" s="9" t="s">
        <v>0</v>
      </c>
      <c r="I4" s="9" t="s">
        <v>1</v>
      </c>
      <c r="J4" s="9" t="s">
        <v>22</v>
      </c>
      <c r="M4" s="4" t="s">
        <v>2</v>
      </c>
      <c r="N4" s="4" t="s">
        <v>3</v>
      </c>
    </row>
    <row r="5" spans="1:14" x14ac:dyDescent="0.25">
      <c r="A5" t="s">
        <v>4</v>
      </c>
      <c r="B5" s="5">
        <v>0</v>
      </c>
      <c r="C5" s="5">
        <v>-49.750900000000001</v>
      </c>
      <c r="D5" s="5">
        <v>11.5623</v>
      </c>
      <c r="G5" t="s">
        <v>4</v>
      </c>
      <c r="H5" s="10">
        <v>0</v>
      </c>
      <c r="I5" s="10">
        <v>17.06231</v>
      </c>
      <c r="J5" s="10">
        <v>7.518923</v>
      </c>
      <c r="L5" t="s">
        <v>4</v>
      </c>
      <c r="M5" s="6">
        <v>61.313200000000002</v>
      </c>
      <c r="N5" s="6">
        <v>9.5433826449999906</v>
      </c>
    </row>
    <row r="6" spans="1:14" x14ac:dyDescent="0.25">
      <c r="A6" t="s">
        <v>5</v>
      </c>
      <c r="B6" s="5">
        <v>0</v>
      </c>
      <c r="C6" s="5">
        <v>-39.058</v>
      </c>
      <c r="D6" s="5">
        <v>91.0441</v>
      </c>
      <c r="G6" t="s">
        <v>5</v>
      </c>
      <c r="H6" s="10">
        <v>0</v>
      </c>
      <c r="I6" s="10">
        <v>3.5859169999999998</v>
      </c>
      <c r="J6" s="10">
        <v>0.106502</v>
      </c>
      <c r="L6" t="s">
        <v>5</v>
      </c>
      <c r="M6" s="6">
        <v>130.10210000000001</v>
      </c>
      <c r="N6" s="6">
        <v>3.4794149399999998</v>
      </c>
    </row>
    <row r="7" spans="1:14" x14ac:dyDescent="0.25">
      <c r="A7" t="s">
        <v>6</v>
      </c>
      <c r="B7" s="5">
        <v>0</v>
      </c>
      <c r="C7" s="5">
        <v>-43.651299999999999</v>
      </c>
      <c r="D7" s="5">
        <v>25.613900000000001</v>
      </c>
      <c r="G7" t="s">
        <v>6</v>
      </c>
      <c r="H7" s="10">
        <v>0</v>
      </c>
      <c r="I7" s="10">
        <v>-43.5261</v>
      </c>
      <c r="J7" s="10">
        <v>-45.558199999999999</v>
      </c>
      <c r="L7" t="s">
        <v>6</v>
      </c>
      <c r="M7" s="6">
        <v>69.265199999999894</v>
      </c>
      <c r="N7" s="6">
        <v>2.032154083</v>
      </c>
    </row>
    <row r="8" spans="1:14" x14ac:dyDescent="0.25">
      <c r="A8" t="s">
        <v>7</v>
      </c>
      <c r="B8" s="5">
        <v>0</v>
      </c>
      <c r="C8" s="5">
        <v>-28.683</v>
      </c>
      <c r="D8" s="5">
        <v>4.4207000000000001</v>
      </c>
      <c r="G8" t="s">
        <v>7</v>
      </c>
      <c r="H8" s="10">
        <v>0</v>
      </c>
      <c r="I8" s="10">
        <v>-35.637799999999999</v>
      </c>
      <c r="J8" s="10">
        <v>-36.080800000000004</v>
      </c>
      <c r="L8" t="s">
        <v>7</v>
      </c>
      <c r="M8" s="6">
        <v>33.103700000000003</v>
      </c>
      <c r="N8" s="6">
        <v>0.44295501700000001</v>
      </c>
    </row>
    <row r="9" spans="1:14" x14ac:dyDescent="0.25">
      <c r="A9" t="s">
        <v>8</v>
      </c>
      <c r="B9" s="5">
        <v>0</v>
      </c>
      <c r="C9" s="5">
        <v>-83.269099999999995</v>
      </c>
      <c r="D9" s="5">
        <v>21.123100000000001</v>
      </c>
      <c r="G9" t="s">
        <v>8</v>
      </c>
      <c r="H9" s="10">
        <v>0</v>
      </c>
      <c r="I9" s="10">
        <v>-9.9765999999999995</v>
      </c>
      <c r="J9" s="10">
        <v>-22.2059</v>
      </c>
      <c r="L9" t="s">
        <v>8</v>
      </c>
      <c r="M9" s="6">
        <v>104.3922</v>
      </c>
      <c r="N9" s="6">
        <v>12.229293820000001</v>
      </c>
    </row>
    <row r="10" spans="1:14" x14ac:dyDescent="0.25">
      <c r="A10" t="s">
        <v>9</v>
      </c>
      <c r="B10" s="5">
        <v>0</v>
      </c>
      <c r="C10" s="5">
        <v>-43.399099999999997</v>
      </c>
      <c r="D10" s="5">
        <v>26.123699999999999</v>
      </c>
      <c r="G10" t="s">
        <v>9</v>
      </c>
      <c r="H10" s="10">
        <v>0</v>
      </c>
      <c r="I10" s="10">
        <v>-18.390899999999998</v>
      </c>
      <c r="J10" s="10">
        <v>0.51011499999999999</v>
      </c>
      <c r="L10" t="s">
        <v>9</v>
      </c>
      <c r="M10" s="6">
        <v>69.522800000000004</v>
      </c>
      <c r="N10" s="6">
        <v>18.90105402</v>
      </c>
    </row>
    <row r="11" spans="1:14" x14ac:dyDescent="0.25">
      <c r="A11" t="s">
        <v>10</v>
      </c>
      <c r="B11" s="5">
        <v>0</v>
      </c>
      <c r="C11" s="5">
        <v>-194.30099999999999</v>
      </c>
      <c r="D11" s="5">
        <v>-123.10299999999999</v>
      </c>
      <c r="H11" s="7"/>
      <c r="I11" s="7"/>
      <c r="J11" s="7"/>
      <c r="L11" t="s">
        <v>10</v>
      </c>
      <c r="M11" s="6">
        <v>71.197999999999894</v>
      </c>
      <c r="N11" s="6"/>
    </row>
    <row r="12" spans="1:14" x14ac:dyDescent="0.25">
      <c r="A12" t="s">
        <v>11</v>
      </c>
      <c r="B12" s="5">
        <v>0</v>
      </c>
      <c r="C12" s="5">
        <v>-118.70399999999999</v>
      </c>
      <c r="D12" s="5">
        <v>-30.682600000000001</v>
      </c>
      <c r="G12" s="3" t="s">
        <v>12</v>
      </c>
      <c r="H12" s="6">
        <f>AVERAGE(H5:H10)</f>
        <v>0</v>
      </c>
      <c r="I12" s="6">
        <f t="shared" ref="I12:J12" si="0">AVERAGE(I5:I10)</f>
        <v>-14.480528833333333</v>
      </c>
      <c r="J12" s="6">
        <f t="shared" si="0"/>
        <v>-15.951560000000001</v>
      </c>
      <c r="L12" t="s">
        <v>11</v>
      </c>
      <c r="M12" s="6">
        <v>88.021199999999894</v>
      </c>
      <c r="N12" s="6"/>
    </row>
    <row r="13" spans="1:14" x14ac:dyDescent="0.25">
      <c r="A13" t="s">
        <v>13</v>
      </c>
      <c r="B13" s="5">
        <v>0</v>
      </c>
      <c r="C13" s="5">
        <v>-235.24600000000001</v>
      </c>
      <c r="D13" s="5">
        <v>-66.147999999999996</v>
      </c>
      <c r="G13" s="3" t="s">
        <v>14</v>
      </c>
      <c r="H13" s="6">
        <f>_xlfn.STDEV.S(H5:H10)/SQRT(COUNT(H5:H10))</f>
        <v>0</v>
      </c>
      <c r="I13" s="6">
        <f t="shared" ref="I13:J13" si="1">_xlfn.STDEV.S(I5:I10)/SQRT(COUNT(I5:I10))</f>
        <v>9.3953869033850879</v>
      </c>
      <c r="J13" s="6">
        <f t="shared" si="1"/>
        <v>8.9453300202909585</v>
      </c>
      <c r="L13" t="s">
        <v>13</v>
      </c>
      <c r="M13" s="6">
        <v>169.09800000000001</v>
      </c>
      <c r="N13" s="6"/>
    </row>
    <row r="14" spans="1:14" x14ac:dyDescent="0.25">
      <c r="A14" t="s">
        <v>15</v>
      </c>
      <c r="B14" s="5">
        <v>0</v>
      </c>
      <c r="C14" s="5">
        <v>-217.696</v>
      </c>
      <c r="D14" s="5">
        <v>-117.97499999999999</v>
      </c>
      <c r="L14" t="s">
        <v>15</v>
      </c>
      <c r="M14" s="6">
        <v>99.721000000000004</v>
      </c>
      <c r="N14" s="6"/>
    </row>
    <row r="15" spans="1:14" x14ac:dyDescent="0.25">
      <c r="A15" t="s">
        <v>16</v>
      </c>
      <c r="B15" s="5">
        <v>0</v>
      </c>
      <c r="C15" s="5">
        <v>-69.232200000000006</v>
      </c>
      <c r="D15" s="5">
        <v>-31.462900000000001</v>
      </c>
      <c r="L15" t="s">
        <v>16</v>
      </c>
      <c r="M15" s="6">
        <v>37.769300000000001</v>
      </c>
      <c r="N15" s="6"/>
    </row>
    <row r="16" spans="1:14" x14ac:dyDescent="0.25">
      <c r="A16" t="s">
        <v>17</v>
      </c>
      <c r="B16" s="5">
        <v>0</v>
      </c>
      <c r="C16" s="5">
        <v>-231.154</v>
      </c>
      <c r="D16" s="5">
        <v>-55.005800000000001</v>
      </c>
      <c r="L16" t="s">
        <v>17</v>
      </c>
      <c r="M16" s="6">
        <v>176.148</v>
      </c>
      <c r="N16" s="6"/>
    </row>
    <row r="17" spans="1:14" x14ac:dyDescent="0.25">
      <c r="A17" t="s">
        <v>18</v>
      </c>
      <c r="B17" s="5">
        <v>0</v>
      </c>
      <c r="C17" s="5">
        <v>-93.339100000000002</v>
      </c>
      <c r="D17" s="5">
        <v>2.9984000000000002</v>
      </c>
      <c r="L17" t="s">
        <v>18</v>
      </c>
      <c r="M17" s="6">
        <v>96.337500000000006</v>
      </c>
      <c r="N17" s="6"/>
    </row>
    <row r="18" spans="1:14" x14ac:dyDescent="0.25">
      <c r="A18" t="s">
        <v>19</v>
      </c>
      <c r="B18" s="5">
        <v>0</v>
      </c>
      <c r="C18" s="5">
        <v>-179.44300000000001</v>
      </c>
      <c r="D18" s="5">
        <v>-13.348000000000001</v>
      </c>
      <c r="L18" t="s">
        <v>19</v>
      </c>
      <c r="M18" s="6">
        <v>166.095</v>
      </c>
      <c r="N18" s="6"/>
    </row>
    <row r="19" spans="1:14" x14ac:dyDescent="0.25">
      <c r="A19" t="s">
        <v>20</v>
      </c>
      <c r="B19" s="5">
        <v>0</v>
      </c>
      <c r="C19" s="5">
        <v>-139.46600000000001</v>
      </c>
      <c r="D19" s="5">
        <v>-27.200199999999999</v>
      </c>
      <c r="L19" t="s">
        <v>20</v>
      </c>
      <c r="M19" s="6">
        <v>112.2653</v>
      </c>
      <c r="N19" s="6"/>
    </row>
    <row r="20" spans="1:14" x14ac:dyDescent="0.25">
      <c r="B20" s="8"/>
      <c r="C20" s="8"/>
      <c r="D20" s="8"/>
      <c r="M20" s="7"/>
      <c r="N20" s="7"/>
    </row>
    <row r="21" spans="1:14" x14ac:dyDescent="0.25">
      <c r="A21" s="3" t="s">
        <v>12</v>
      </c>
      <c r="B21" s="5">
        <f>AVERAGE(B5:B19)</f>
        <v>0</v>
      </c>
      <c r="C21" s="5">
        <f>AVERAGE(C5:C19)</f>
        <v>-117.75951333333333</v>
      </c>
      <c r="D21" s="5">
        <f>AVERAGE(D5:D19)</f>
        <v>-18.802619999999997</v>
      </c>
      <c r="L21" s="3" t="s">
        <v>12</v>
      </c>
      <c r="M21" s="6">
        <f>AVERAGE(M5:M19)</f>
        <v>98.956833333333336</v>
      </c>
      <c r="N21" s="6">
        <f>AVERAGE(N5:N19)</f>
        <v>7.771375754166665</v>
      </c>
    </row>
    <row r="22" spans="1:14" x14ac:dyDescent="0.25">
      <c r="A22" s="3" t="s">
        <v>14</v>
      </c>
      <c r="B22" s="5">
        <f>_xlfn.STDEV.S(B5:B19)/SQRT(COUNT(B5:B19))</f>
        <v>0</v>
      </c>
      <c r="C22" s="5">
        <f>_xlfn.STDEV.S(C5:C19)/SQRT(COUNT(C5:C19))</f>
        <v>19.603239462518548</v>
      </c>
      <c r="D22" s="5">
        <f>_xlfn.STDEV.S(D5:D19)/SQRT(COUNT(D5:D19))</f>
        <v>14.516964827326287</v>
      </c>
      <c r="L22" s="3" t="s">
        <v>14</v>
      </c>
      <c r="M22" s="6">
        <f>_xlfn.STDEV.S(M5:M19)/SQRT(COUNT(M5:M19))</f>
        <v>11.691595013984006</v>
      </c>
      <c r="N22" s="6">
        <f>_xlfn.STDEV.S(N5:N19)/SQRT(COUNT(N5:N19))</f>
        <v>2.8979770169658736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Tenzin Ngodup</cp:lastModifiedBy>
  <dcterms:created xsi:type="dcterms:W3CDTF">2023-12-22T00:46:01Z</dcterms:created>
  <dcterms:modified xsi:type="dcterms:W3CDTF">2023-12-22T00:51:06Z</dcterms:modified>
</cp:coreProperties>
</file>