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tabRatio="775" activeTab="5"/>
  </bookViews>
  <sheets>
    <sheet name="Fig.3E-6 isoforms" sheetId="2" r:id="rId1"/>
    <sheet name="Fig.3E-1 isoform" sheetId="9" r:id="rId2"/>
    <sheet name="Fig.3E- Ctrl" sheetId="10" r:id="rId3"/>
    <sheet name="Fig.3E- gC4" sheetId="11" r:id="rId4"/>
    <sheet name="Fig.3F-cKO" sheetId="13" r:id="rId5"/>
    <sheet name="Fig.3F-Ctrl" sheetId="12" r:id="rId6"/>
  </sheets>
  <definedNames>
    <definedName name="_xlnm._FilterDatabase" localSheetId="0" hidden="1">'Fig.3E-6 isoforms'!$A$1:$Q$31</definedName>
  </definedNames>
  <calcPr calcId="152511"/>
</workbook>
</file>

<file path=xl/calcChain.xml><?xml version="1.0" encoding="utf-8"?>
<calcChain xmlns="http://schemas.openxmlformats.org/spreadsheetml/2006/main">
  <c r="N9" i="13" l="1"/>
  <c r="R9" i="13" s="1"/>
  <c r="M9" i="13"/>
  <c r="Q9" i="13" s="1"/>
  <c r="L9" i="13"/>
  <c r="P9" i="13" s="1"/>
  <c r="J9" i="13"/>
  <c r="N8" i="13"/>
  <c r="M8" i="13"/>
  <c r="L8" i="13"/>
  <c r="P8" i="13" s="1"/>
  <c r="J8" i="13"/>
  <c r="N7" i="13"/>
  <c r="M7" i="13"/>
  <c r="L7" i="13"/>
  <c r="K7" i="13" s="1"/>
  <c r="J7" i="13"/>
  <c r="P7" i="13" s="1"/>
  <c r="Q7" i="13" l="1"/>
  <c r="Q8" i="13"/>
  <c r="R8" i="13"/>
  <c r="O7" i="13"/>
  <c r="K9" i="13"/>
  <c r="O9" i="13" s="1"/>
  <c r="R7" i="13"/>
  <c r="K8" i="13"/>
  <c r="O8" i="13" s="1"/>
  <c r="N8" i="12" l="1"/>
  <c r="M8" i="12"/>
  <c r="L8" i="12"/>
  <c r="J8" i="12"/>
  <c r="N7" i="12"/>
  <c r="M7" i="12"/>
  <c r="L7" i="12"/>
  <c r="J7" i="12"/>
  <c r="N6" i="12"/>
  <c r="M6" i="12"/>
  <c r="L6" i="12"/>
  <c r="J6" i="12"/>
  <c r="R6" i="12" s="1"/>
  <c r="N9" i="11"/>
  <c r="R9" i="11" s="1"/>
  <c r="M9" i="11"/>
  <c r="Q9" i="11" s="1"/>
  <c r="L9" i="11"/>
  <c r="J9" i="11"/>
  <c r="N8" i="11"/>
  <c r="M8" i="11"/>
  <c r="L8" i="11"/>
  <c r="J8" i="11"/>
  <c r="N7" i="11"/>
  <c r="R7" i="11" s="1"/>
  <c r="M7" i="11"/>
  <c r="L7" i="11"/>
  <c r="J7" i="11"/>
  <c r="P7" i="12" l="1"/>
  <c r="P8" i="12"/>
  <c r="Q8" i="12"/>
  <c r="R8" i="12"/>
  <c r="K6" i="12"/>
  <c r="O6" i="12" s="1"/>
  <c r="Q6" i="12"/>
  <c r="Q7" i="12"/>
  <c r="R7" i="12"/>
  <c r="K7" i="12"/>
  <c r="O7" i="12" s="1"/>
  <c r="P6" i="12"/>
  <c r="K8" i="12"/>
  <c r="O8" i="12" s="1"/>
  <c r="P7" i="11"/>
  <c r="Q7" i="11"/>
  <c r="K8" i="11"/>
  <c r="O8" i="11" s="1"/>
  <c r="Q8" i="11"/>
  <c r="R8" i="11"/>
  <c r="P9" i="11"/>
  <c r="P8" i="11"/>
  <c r="K7" i="11"/>
  <c r="O7" i="11" s="1"/>
  <c r="K9" i="11"/>
  <c r="O9" i="11" s="1"/>
  <c r="N6" i="10"/>
  <c r="O6" i="10"/>
  <c r="M6" i="10"/>
  <c r="K6" i="10"/>
  <c r="N5" i="10"/>
  <c r="O5" i="10"/>
  <c r="M5" i="10"/>
  <c r="K5" i="10"/>
  <c r="N4" i="10"/>
  <c r="M4" i="10"/>
  <c r="K4" i="10"/>
  <c r="O10" i="9" l="1"/>
  <c r="S10" i="9" s="1"/>
  <c r="N10" i="9"/>
  <c r="M10" i="9"/>
  <c r="K10" i="9"/>
  <c r="O9" i="9"/>
  <c r="S9" i="9" s="1"/>
  <c r="N9" i="9"/>
  <c r="M9" i="9"/>
  <c r="L9" i="9" s="1"/>
  <c r="P9" i="9" s="1"/>
  <c r="K9" i="9"/>
  <c r="O8" i="9"/>
  <c r="N8" i="9"/>
  <c r="M8" i="9"/>
  <c r="K8" i="9"/>
  <c r="Q8" i="9" l="1"/>
  <c r="Q10" i="9"/>
  <c r="R10" i="9"/>
  <c r="R9" i="9"/>
  <c r="R8" i="9"/>
  <c r="S8" i="9"/>
  <c r="Q9" i="9"/>
  <c r="L8" i="9"/>
  <c r="P8" i="9" s="1"/>
  <c r="L10" i="9"/>
  <c r="P10" i="9" s="1"/>
  <c r="N5" i="2"/>
  <c r="O5" i="2"/>
  <c r="N6" i="2"/>
  <c r="O6" i="2"/>
  <c r="N7" i="2"/>
  <c r="O7" i="2"/>
  <c r="M7" i="2"/>
  <c r="M6" i="2"/>
  <c r="M5" i="2"/>
  <c r="K7" i="2"/>
  <c r="K6" i="2"/>
  <c r="K5" i="2"/>
  <c r="O4" i="10" l="1"/>
  <c r="R6" i="10" l="1"/>
  <c r="S5" i="10"/>
  <c r="L5" i="10"/>
  <c r="P5" i="10" s="1"/>
  <c r="L6" i="10"/>
  <c r="P6" i="10" s="1"/>
  <c r="Q4" i="10"/>
  <c r="R5" i="10"/>
  <c r="Q6" i="10"/>
  <c r="S4" i="10"/>
  <c r="L4" i="10"/>
  <c r="P4" i="10" s="1"/>
  <c r="S6" i="10"/>
  <c r="R4" i="10"/>
  <c r="Q5" i="10"/>
  <c r="L5" i="2" l="1"/>
  <c r="P5" i="2" s="1"/>
  <c r="L7" i="2"/>
  <c r="P7" i="2" s="1"/>
  <c r="L6" i="2"/>
  <c r="P6" i="2" s="1"/>
  <c r="S7" i="2" l="1"/>
  <c r="R7" i="2"/>
  <c r="Q7" i="2"/>
  <c r="R5" i="2" l="1"/>
  <c r="S5" i="2"/>
  <c r="R6" i="2"/>
  <c r="S6" i="2"/>
  <c r="Q6" i="2"/>
  <c r="Q5" i="2"/>
</calcChain>
</file>

<file path=xl/sharedStrings.xml><?xml version="1.0" encoding="utf-8"?>
<sst xmlns="http://schemas.openxmlformats.org/spreadsheetml/2006/main" count="1002" uniqueCount="222">
  <si>
    <t>Date</t>
  </si>
  <si>
    <t>Age</t>
  </si>
  <si>
    <t>Total</t>
  </si>
  <si>
    <t>Uni-direction</t>
  </si>
  <si>
    <t>Bi-direction</t>
  </si>
  <si>
    <t>Gap junction</t>
  </si>
  <si>
    <t>Uni-direction rate</t>
  </si>
  <si>
    <t>Gap junction rate</t>
  </si>
  <si>
    <t>p12</t>
    <phoneticPr fontId="4" type="noConversion"/>
  </si>
  <si>
    <t>p13</t>
    <phoneticPr fontId="4" type="noConversion"/>
  </si>
  <si>
    <t>p14</t>
  </si>
  <si>
    <t>p14</t>
    <phoneticPr fontId="4" type="noConversion"/>
  </si>
  <si>
    <t>G-G</t>
    <phoneticPr fontId="4" type="noConversion"/>
  </si>
  <si>
    <t>G-N</t>
    <phoneticPr fontId="4" type="noConversion"/>
  </si>
  <si>
    <t>N-N</t>
    <phoneticPr fontId="4" type="noConversion"/>
  </si>
  <si>
    <t>2018.5.14</t>
    <phoneticPr fontId="4" type="noConversion"/>
  </si>
  <si>
    <t>P13</t>
    <phoneticPr fontId="4" type="noConversion"/>
  </si>
  <si>
    <t>total</t>
    <phoneticPr fontId="4" type="noConversion"/>
  </si>
  <si>
    <t>2018.5.15</t>
    <phoneticPr fontId="4" type="noConversion"/>
  </si>
  <si>
    <t>2018.5.18</t>
    <phoneticPr fontId="4" type="noConversion"/>
  </si>
  <si>
    <t>p10</t>
    <phoneticPr fontId="4" type="noConversion"/>
  </si>
  <si>
    <t>2018.5.25</t>
    <phoneticPr fontId="4" type="noConversion"/>
  </si>
  <si>
    <t>p10</t>
    <phoneticPr fontId="4" type="noConversion"/>
  </si>
  <si>
    <t>2018.5.31</t>
    <phoneticPr fontId="4" type="noConversion"/>
  </si>
  <si>
    <t>p9</t>
    <phoneticPr fontId="4" type="noConversion"/>
  </si>
  <si>
    <t>Uni-direction</t>
    <phoneticPr fontId="4" type="noConversion"/>
  </si>
  <si>
    <t>2018.6.3</t>
    <phoneticPr fontId="4" type="noConversion"/>
  </si>
  <si>
    <t>p12</t>
    <phoneticPr fontId="4" type="noConversion"/>
  </si>
  <si>
    <t>p13</t>
    <phoneticPr fontId="4" type="noConversion"/>
  </si>
  <si>
    <t>2018.7.6</t>
    <phoneticPr fontId="4" type="noConversion"/>
  </si>
  <si>
    <t>p12</t>
    <phoneticPr fontId="4" type="noConversion"/>
  </si>
  <si>
    <t>2018.7.7</t>
  </si>
  <si>
    <t>p13</t>
  </si>
  <si>
    <t>2018.7.8</t>
  </si>
  <si>
    <t>2018.6.10</t>
    <phoneticPr fontId="4" type="noConversion"/>
  </si>
  <si>
    <t>2018.7.12</t>
    <phoneticPr fontId="4" type="noConversion"/>
  </si>
  <si>
    <t>P12</t>
    <phoneticPr fontId="4" type="noConversion"/>
  </si>
  <si>
    <t>connection rate</t>
  </si>
  <si>
    <t>p11</t>
    <phoneticPr fontId="4" type="noConversion"/>
  </si>
  <si>
    <t>2019,1,8</t>
    <phoneticPr fontId="4" type="noConversion"/>
  </si>
  <si>
    <t>P14</t>
    <phoneticPr fontId="4" type="noConversion"/>
  </si>
  <si>
    <t>G-G</t>
  </si>
  <si>
    <t>G-G</t>
    <phoneticPr fontId="4" type="noConversion"/>
  </si>
  <si>
    <t>G-N</t>
  </si>
  <si>
    <t>G-N</t>
    <phoneticPr fontId="4" type="noConversion"/>
  </si>
  <si>
    <t>N-N</t>
  </si>
  <si>
    <t>N-N</t>
    <phoneticPr fontId="4" type="noConversion"/>
  </si>
  <si>
    <t>2019.1.12</t>
    <phoneticPr fontId="4" type="noConversion"/>
  </si>
  <si>
    <t>P10</t>
    <phoneticPr fontId="4" type="noConversion"/>
  </si>
  <si>
    <t>2019.1.13</t>
    <phoneticPr fontId="4" type="noConversion"/>
  </si>
  <si>
    <t>P11</t>
    <phoneticPr fontId="4" type="noConversion"/>
  </si>
  <si>
    <t>2019.1.14</t>
    <phoneticPr fontId="4" type="noConversion"/>
  </si>
  <si>
    <t>P12</t>
    <phoneticPr fontId="4" type="noConversion"/>
  </si>
  <si>
    <t>2019.1.17</t>
    <phoneticPr fontId="4" type="noConversion"/>
  </si>
  <si>
    <t>P15</t>
    <phoneticPr fontId="4" type="noConversion"/>
  </si>
  <si>
    <t>2019,1,26</t>
    <phoneticPr fontId="4" type="noConversion"/>
  </si>
  <si>
    <t>P11</t>
    <phoneticPr fontId="4" type="noConversion"/>
  </si>
  <si>
    <t>2019.1.27</t>
    <phoneticPr fontId="4" type="noConversion"/>
  </si>
  <si>
    <t>2019.1.28</t>
    <phoneticPr fontId="4" type="noConversion"/>
  </si>
  <si>
    <t>P13</t>
    <phoneticPr fontId="4" type="noConversion"/>
  </si>
  <si>
    <t>connection</t>
  </si>
  <si>
    <t>connection</t>
    <phoneticPr fontId="4" type="noConversion"/>
  </si>
  <si>
    <t>connection rate</t>
    <phoneticPr fontId="4" type="noConversion"/>
  </si>
  <si>
    <t>total</t>
  </si>
  <si>
    <t>2019.2.19</t>
    <phoneticPr fontId="4" type="noConversion"/>
  </si>
  <si>
    <t>P13</t>
    <phoneticPr fontId="4" type="noConversion"/>
  </si>
  <si>
    <t>p12</t>
  </si>
  <si>
    <t>P-P</t>
  </si>
  <si>
    <t>P-N</t>
  </si>
  <si>
    <t>2019.6.18</t>
    <phoneticPr fontId="4" type="noConversion"/>
  </si>
  <si>
    <t>2019.6.16</t>
    <phoneticPr fontId="4" type="noConversion"/>
  </si>
  <si>
    <t>p10</t>
    <phoneticPr fontId="4" type="noConversion"/>
  </si>
  <si>
    <t>2019.6.22</t>
    <phoneticPr fontId="4" type="noConversion"/>
  </si>
  <si>
    <t>2019.6.24</t>
    <phoneticPr fontId="4" type="noConversion"/>
  </si>
  <si>
    <t>P12</t>
    <phoneticPr fontId="4" type="noConversion"/>
  </si>
  <si>
    <t>P12</t>
    <phoneticPr fontId="4" type="noConversion"/>
  </si>
  <si>
    <t>2019.6.30</t>
    <phoneticPr fontId="4" type="noConversion"/>
  </si>
  <si>
    <t>2019.7.2</t>
    <phoneticPr fontId="4" type="noConversion"/>
  </si>
  <si>
    <t>P14</t>
    <phoneticPr fontId="4" type="noConversion"/>
  </si>
  <si>
    <t>2021.7.2</t>
    <phoneticPr fontId="4" type="noConversion"/>
  </si>
  <si>
    <t>2021.7.3</t>
    <phoneticPr fontId="4" type="noConversion"/>
  </si>
  <si>
    <t>2021.7.4</t>
    <phoneticPr fontId="4" type="noConversion"/>
  </si>
  <si>
    <t>P10</t>
    <phoneticPr fontId="4" type="noConversion"/>
  </si>
  <si>
    <t>P11</t>
    <phoneticPr fontId="4" type="noConversion"/>
  </si>
  <si>
    <t>P12</t>
    <phoneticPr fontId="4" type="noConversion"/>
  </si>
  <si>
    <t>2021.7.16</t>
    <phoneticPr fontId="4" type="noConversion"/>
  </si>
  <si>
    <t>experimenter</t>
    <phoneticPr fontId="4" type="noConversion"/>
  </si>
  <si>
    <t>YJ Zhu</t>
    <phoneticPr fontId="4" type="noConversion"/>
  </si>
  <si>
    <t>2018.5.19</t>
  </si>
  <si>
    <t>2019.1.5</t>
    <phoneticPr fontId="4" type="noConversion"/>
  </si>
  <si>
    <t>N-N</t>
    <phoneticPr fontId="4" type="noConversion"/>
  </si>
  <si>
    <t>2019.1.6</t>
    <phoneticPr fontId="4" type="noConversion"/>
  </si>
  <si>
    <t>G-N</t>
    <phoneticPr fontId="4" type="noConversion"/>
  </si>
  <si>
    <t>2019.1.7</t>
    <phoneticPr fontId="4" type="noConversion"/>
  </si>
  <si>
    <t>2019.1.12</t>
    <phoneticPr fontId="4" type="noConversion"/>
  </si>
  <si>
    <t>2019.1.13</t>
    <phoneticPr fontId="4" type="noConversion"/>
  </si>
  <si>
    <t>2019.1.14</t>
    <phoneticPr fontId="4" type="noConversion"/>
  </si>
  <si>
    <t>2019.1.26</t>
    <phoneticPr fontId="4" type="noConversion"/>
  </si>
  <si>
    <t>2019.1.27</t>
  </si>
  <si>
    <t>2019.1.28</t>
  </si>
  <si>
    <t>2019.2.18</t>
    <phoneticPr fontId="4" type="noConversion"/>
  </si>
  <si>
    <t>CY Deng</t>
    <phoneticPr fontId="4" type="noConversion"/>
  </si>
  <si>
    <t>2017.7.8</t>
    <phoneticPr fontId="4" type="noConversion"/>
  </si>
  <si>
    <t>p10</t>
    <phoneticPr fontId="4" type="noConversion"/>
  </si>
  <si>
    <t>CY Deng</t>
    <phoneticPr fontId="4" type="noConversion"/>
  </si>
  <si>
    <t>G-N</t>
    <phoneticPr fontId="4" type="noConversion"/>
  </si>
  <si>
    <t>CY Deng</t>
    <phoneticPr fontId="4" type="noConversion"/>
  </si>
  <si>
    <t>N-N</t>
    <phoneticPr fontId="4" type="noConversion"/>
  </si>
  <si>
    <t>CY Deng</t>
    <phoneticPr fontId="4" type="noConversion"/>
  </si>
  <si>
    <t>2017.7.9</t>
    <phoneticPr fontId="4" type="noConversion"/>
  </si>
  <si>
    <t>p11</t>
    <phoneticPr fontId="4" type="noConversion"/>
  </si>
  <si>
    <t>G-G</t>
    <phoneticPr fontId="4" type="noConversion"/>
  </si>
  <si>
    <t>G-N</t>
    <phoneticPr fontId="4" type="noConversion"/>
  </si>
  <si>
    <t>2017.7.11</t>
    <phoneticPr fontId="4" type="noConversion"/>
  </si>
  <si>
    <t>p13</t>
    <phoneticPr fontId="4" type="noConversion"/>
  </si>
  <si>
    <t>2017.7.17</t>
    <phoneticPr fontId="4" type="noConversion"/>
  </si>
  <si>
    <t>2017.7.18</t>
    <phoneticPr fontId="4" type="noConversion"/>
  </si>
  <si>
    <t>p14</t>
    <phoneticPr fontId="4" type="noConversion"/>
  </si>
  <si>
    <t>2017.7.23</t>
    <phoneticPr fontId="4" type="noConversion"/>
  </si>
  <si>
    <t>p12</t>
    <phoneticPr fontId="4" type="noConversion"/>
  </si>
  <si>
    <t>2017.7.30</t>
    <phoneticPr fontId="4" type="noConversion"/>
  </si>
  <si>
    <t>p10</t>
    <phoneticPr fontId="4" type="noConversion"/>
  </si>
  <si>
    <t>2017.8.1</t>
    <phoneticPr fontId="4" type="noConversion"/>
  </si>
  <si>
    <t>2017.8.8</t>
    <phoneticPr fontId="4" type="noConversion"/>
  </si>
  <si>
    <t>N-N</t>
    <phoneticPr fontId="4" type="noConversion"/>
  </si>
  <si>
    <t>2017.8.12</t>
    <phoneticPr fontId="4" type="noConversion"/>
  </si>
  <si>
    <t>G-G</t>
    <phoneticPr fontId="4" type="noConversion"/>
  </si>
  <si>
    <t>2017.8.13</t>
    <phoneticPr fontId="4" type="noConversion"/>
  </si>
  <si>
    <t>2017.8.15</t>
    <phoneticPr fontId="4" type="noConversion"/>
  </si>
  <si>
    <t>p13</t>
    <phoneticPr fontId="4" type="noConversion"/>
  </si>
  <si>
    <t>G-N</t>
    <phoneticPr fontId="4" type="noConversion"/>
  </si>
  <si>
    <t>2017.8.19</t>
    <phoneticPr fontId="4" type="noConversion"/>
  </si>
  <si>
    <t>2017.8.22</t>
    <phoneticPr fontId="4" type="noConversion"/>
  </si>
  <si>
    <t>2017.8.23</t>
    <phoneticPr fontId="4" type="noConversion"/>
  </si>
  <si>
    <t>2017.9.2</t>
    <phoneticPr fontId="4" type="noConversion"/>
  </si>
  <si>
    <t>p11</t>
    <phoneticPr fontId="4" type="noConversion"/>
  </si>
  <si>
    <t>G-N</t>
    <phoneticPr fontId="4" type="noConversion"/>
  </si>
  <si>
    <t>2017.9.3</t>
    <phoneticPr fontId="4" type="noConversion"/>
  </si>
  <si>
    <t>p12</t>
    <phoneticPr fontId="4" type="noConversion"/>
  </si>
  <si>
    <t>2017.9.4</t>
    <phoneticPr fontId="4" type="noConversion"/>
  </si>
  <si>
    <t>2017.9.23</t>
    <phoneticPr fontId="4" type="noConversion"/>
  </si>
  <si>
    <t>2017.9.30</t>
    <phoneticPr fontId="4" type="noConversion"/>
  </si>
  <si>
    <t>2017.10.1</t>
    <phoneticPr fontId="4" type="noConversion"/>
  </si>
  <si>
    <t>2018.2.3</t>
    <phoneticPr fontId="4" type="noConversion"/>
  </si>
  <si>
    <t>2018.2.4</t>
    <phoneticPr fontId="4" type="noConversion"/>
  </si>
  <si>
    <t>2018.2.5</t>
    <phoneticPr fontId="4" type="noConversion"/>
  </si>
  <si>
    <t>CY Deng</t>
    <phoneticPr fontId="4" type="noConversion"/>
  </si>
  <si>
    <t>2018.2.6</t>
    <phoneticPr fontId="4" type="noConversion"/>
  </si>
  <si>
    <t>2018.2.11</t>
    <phoneticPr fontId="4" type="noConversion"/>
  </si>
  <si>
    <t>2018.2.12</t>
    <phoneticPr fontId="4" type="noConversion"/>
  </si>
  <si>
    <t>2018.2.13</t>
    <phoneticPr fontId="4" type="noConversion"/>
  </si>
  <si>
    <t>p14</t>
    <phoneticPr fontId="4" type="noConversion"/>
  </si>
  <si>
    <t>2018.2.26</t>
    <phoneticPr fontId="4" type="noConversion"/>
  </si>
  <si>
    <t>p13</t>
    <phoneticPr fontId="4" type="noConversion"/>
  </si>
  <si>
    <t>2018.5.26</t>
    <phoneticPr fontId="4" type="noConversion"/>
  </si>
  <si>
    <t>N-N</t>
    <phoneticPr fontId="4" type="noConversion"/>
  </si>
  <si>
    <t>2019.5.27</t>
    <phoneticPr fontId="4" type="noConversion"/>
  </si>
  <si>
    <t>2019.5.28</t>
    <phoneticPr fontId="4" type="noConversion"/>
  </si>
  <si>
    <t>G-G</t>
    <phoneticPr fontId="4" type="noConversion"/>
  </si>
  <si>
    <t>2019.6.3</t>
    <phoneticPr fontId="4" type="noConversion"/>
  </si>
  <si>
    <t>2019.6.15</t>
    <phoneticPr fontId="4" type="noConversion"/>
  </si>
  <si>
    <t>2019.6.17</t>
    <phoneticPr fontId="4" type="noConversion"/>
  </si>
  <si>
    <t>2019.6.18</t>
    <phoneticPr fontId="4" type="noConversion"/>
  </si>
  <si>
    <t>2019.5.26</t>
    <phoneticPr fontId="4" type="noConversion"/>
  </si>
  <si>
    <t>YJ Zhu</t>
    <phoneticPr fontId="4" type="noConversion"/>
  </si>
  <si>
    <t>YJ Zhu</t>
    <phoneticPr fontId="4" type="noConversion"/>
  </si>
  <si>
    <t>experimenter</t>
    <phoneticPr fontId="4" type="noConversion"/>
  </si>
  <si>
    <t>YJ Zhu</t>
    <phoneticPr fontId="4" type="noConversion"/>
  </si>
  <si>
    <t>2018.6.22</t>
  </si>
  <si>
    <t>p10</t>
  </si>
  <si>
    <t>2019.6.24</t>
  </si>
  <si>
    <t>CY Deng</t>
    <phoneticPr fontId="4" type="noConversion"/>
  </si>
  <si>
    <t>2017.9.26</t>
    <phoneticPr fontId="4" type="noConversion"/>
  </si>
  <si>
    <t>p14</t>
    <phoneticPr fontId="4" type="noConversion"/>
  </si>
  <si>
    <t>2017.10.14</t>
    <phoneticPr fontId="4" type="noConversion"/>
  </si>
  <si>
    <t>p10</t>
    <phoneticPr fontId="4" type="noConversion"/>
  </si>
  <si>
    <t>2017.10.15</t>
    <phoneticPr fontId="4" type="noConversion"/>
  </si>
  <si>
    <t>p11</t>
    <phoneticPr fontId="4" type="noConversion"/>
  </si>
  <si>
    <t>G-G</t>
    <phoneticPr fontId="4" type="noConversion"/>
  </si>
  <si>
    <t>2017.10.16</t>
    <phoneticPr fontId="4" type="noConversion"/>
  </si>
  <si>
    <t>p12</t>
    <phoneticPr fontId="4" type="noConversion"/>
  </si>
  <si>
    <t>2017.10.21</t>
    <phoneticPr fontId="4" type="noConversion"/>
  </si>
  <si>
    <t>p10</t>
    <phoneticPr fontId="4" type="noConversion"/>
  </si>
  <si>
    <t>2017.10.22</t>
    <phoneticPr fontId="4" type="noConversion"/>
  </si>
  <si>
    <t>p11</t>
    <phoneticPr fontId="4" type="noConversion"/>
  </si>
  <si>
    <t>2017.10.31</t>
    <phoneticPr fontId="4" type="noConversion"/>
  </si>
  <si>
    <t>2017.11.11</t>
    <phoneticPr fontId="4" type="noConversion"/>
  </si>
  <si>
    <t>p13</t>
    <phoneticPr fontId="4" type="noConversion"/>
  </si>
  <si>
    <t>2017.11.12</t>
    <phoneticPr fontId="4" type="noConversion"/>
  </si>
  <si>
    <t>Summary for Fig.3E-  6 isoforms</t>
    <phoneticPr fontId="4" type="noConversion"/>
  </si>
  <si>
    <t>Summary for Fig.3E- 1 isoform</t>
    <phoneticPr fontId="4" type="noConversion"/>
  </si>
  <si>
    <t>Summary for Fig.3E- control</t>
    <phoneticPr fontId="4" type="noConversion"/>
  </si>
  <si>
    <t>P-P</t>
    <phoneticPr fontId="4" type="noConversion"/>
  </si>
  <si>
    <t>P-P</t>
    <phoneticPr fontId="4" type="noConversion"/>
  </si>
  <si>
    <t>P-N</t>
    <phoneticPr fontId="4" type="noConversion"/>
  </si>
  <si>
    <t>P-N</t>
    <phoneticPr fontId="4" type="noConversion"/>
  </si>
  <si>
    <t>N-N</t>
    <phoneticPr fontId="4" type="noConversion"/>
  </si>
  <si>
    <t>p13</t>
    <phoneticPr fontId="4" type="noConversion"/>
  </si>
  <si>
    <t>p13</t>
    <phoneticPr fontId="4" type="noConversion"/>
  </si>
  <si>
    <t>P-N</t>
    <phoneticPr fontId="4" type="noConversion"/>
  </si>
  <si>
    <t>Summary for Fig.3E-gC4</t>
    <phoneticPr fontId="4" type="noConversion"/>
  </si>
  <si>
    <t>N-N</t>
    <phoneticPr fontId="4" type="noConversion"/>
  </si>
  <si>
    <t>E15p13</t>
    <phoneticPr fontId="4" type="noConversion"/>
  </si>
  <si>
    <t>E15p14</t>
    <phoneticPr fontId="4" type="noConversion"/>
  </si>
  <si>
    <t>E15p14</t>
    <phoneticPr fontId="4" type="noConversion"/>
  </si>
  <si>
    <t>E15p11</t>
    <phoneticPr fontId="4" type="noConversion"/>
  </si>
  <si>
    <t>L Fan</t>
    <phoneticPr fontId="4" type="noConversion"/>
  </si>
  <si>
    <t>Summary for Fig.3F-cKO</t>
    <phoneticPr fontId="4" type="noConversion"/>
  </si>
  <si>
    <t>G-&gt;N+N-&gt;G</t>
    <phoneticPr fontId="4" type="noConversion"/>
  </si>
  <si>
    <t>E15p12</t>
    <phoneticPr fontId="4" type="noConversion"/>
  </si>
  <si>
    <t>P-P</t>
    <phoneticPr fontId="4" type="noConversion"/>
  </si>
  <si>
    <t>E15p12</t>
    <phoneticPr fontId="4" type="noConversion"/>
  </si>
  <si>
    <t>P-N</t>
    <phoneticPr fontId="4" type="noConversion"/>
  </si>
  <si>
    <t>P-P</t>
    <phoneticPr fontId="4" type="noConversion"/>
  </si>
  <si>
    <t>P-N</t>
    <phoneticPr fontId="4" type="noConversion"/>
  </si>
  <si>
    <t>N-N</t>
    <phoneticPr fontId="4" type="noConversion"/>
  </si>
  <si>
    <t>P-N</t>
    <phoneticPr fontId="4" type="noConversion"/>
  </si>
  <si>
    <t>E15p12</t>
    <phoneticPr fontId="4" type="noConversion"/>
  </si>
  <si>
    <t>P-P</t>
    <phoneticPr fontId="4" type="noConversion"/>
  </si>
  <si>
    <t>P-N</t>
    <phoneticPr fontId="4" type="noConversion"/>
  </si>
  <si>
    <t>E15p13</t>
    <phoneticPr fontId="4" type="noConversion"/>
  </si>
  <si>
    <t>Summary for Fig.3F-Ctrl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</si>
</sst>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</cellXfs>
  <cellStyles count="4">
    <cellStyle name="常规" xfId="0" builtinId="0"/>
    <cellStyle name="常规 2" xfId="2"/>
    <cellStyle name="常规 2 2" xfId="1"/>
    <cellStyle name="常规 2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workbookViewId="0">
      <selection activeCell="J3" sqref="J3:S3"/>
    </sheetView>
  </sheetViews>
  <sheetFormatPr defaultRowHeight="14.4" x14ac:dyDescent="0.25"/>
  <cols>
    <col min="3" max="3" width="10.21875" customWidth="1"/>
    <col min="7" max="7" width="12.33203125" customWidth="1"/>
    <col min="9" max="10" width="7.44140625" customWidth="1"/>
    <col min="11" max="11" width="6" customWidth="1"/>
    <col min="12" max="12" width="6.21875" customWidth="1"/>
    <col min="13" max="14" width="7.109375" customWidth="1"/>
    <col min="15" max="15" width="11.21875" customWidth="1"/>
  </cols>
  <sheetData>
    <row r="1" spans="1:19" x14ac:dyDescent="0.25">
      <c r="A1" t="s">
        <v>0</v>
      </c>
      <c r="B1" t="s">
        <v>1</v>
      </c>
      <c r="D1" t="s">
        <v>17</v>
      </c>
      <c r="E1" t="s">
        <v>3</v>
      </c>
      <c r="F1" t="s">
        <v>4</v>
      </c>
      <c r="G1" t="s">
        <v>5</v>
      </c>
      <c r="H1" t="s">
        <v>86</v>
      </c>
    </row>
    <row r="2" spans="1:19" x14ac:dyDescent="0.25">
      <c r="A2" s="8" t="s">
        <v>15</v>
      </c>
      <c r="B2" s="8" t="s">
        <v>16</v>
      </c>
      <c r="C2" t="s">
        <v>12</v>
      </c>
      <c r="D2">
        <v>9</v>
      </c>
      <c r="E2">
        <v>0</v>
      </c>
      <c r="F2">
        <v>0</v>
      </c>
      <c r="G2">
        <v>1</v>
      </c>
      <c r="H2" t="s">
        <v>87</v>
      </c>
    </row>
    <row r="3" spans="1:19" x14ac:dyDescent="0.25">
      <c r="A3" s="8"/>
      <c r="B3" s="8"/>
      <c r="C3" t="s">
        <v>13</v>
      </c>
      <c r="D3">
        <v>3</v>
      </c>
      <c r="E3">
        <v>0</v>
      </c>
      <c r="F3">
        <v>0</v>
      </c>
      <c r="G3">
        <v>0</v>
      </c>
      <c r="H3" s="2" t="s">
        <v>87</v>
      </c>
      <c r="J3" s="8" t="s">
        <v>189</v>
      </c>
      <c r="K3" s="8"/>
      <c r="L3" s="8"/>
      <c r="M3" s="8"/>
      <c r="N3" s="8"/>
      <c r="O3" s="8"/>
      <c r="P3" s="8"/>
      <c r="Q3" s="8"/>
      <c r="R3" s="8"/>
      <c r="S3" s="8"/>
    </row>
    <row r="4" spans="1:19" x14ac:dyDescent="0.25">
      <c r="A4" s="8"/>
      <c r="B4" s="8"/>
      <c r="C4" t="s">
        <v>14</v>
      </c>
      <c r="D4">
        <v>0</v>
      </c>
      <c r="E4">
        <v>0</v>
      </c>
      <c r="F4">
        <v>0</v>
      </c>
      <c r="G4">
        <v>0</v>
      </c>
      <c r="H4" s="2" t="s">
        <v>87</v>
      </c>
      <c r="K4" t="s">
        <v>2</v>
      </c>
      <c r="L4" t="s">
        <v>61</v>
      </c>
      <c r="M4" t="s">
        <v>25</v>
      </c>
      <c r="N4" t="s">
        <v>4</v>
      </c>
      <c r="O4" t="s">
        <v>5</v>
      </c>
      <c r="P4" t="s">
        <v>62</v>
      </c>
      <c r="Q4" t="s">
        <v>6</v>
      </c>
      <c r="R4" t="s">
        <v>4</v>
      </c>
      <c r="S4" t="s">
        <v>7</v>
      </c>
    </row>
    <row r="5" spans="1:19" x14ac:dyDescent="0.25">
      <c r="A5" s="8" t="s">
        <v>18</v>
      </c>
      <c r="B5" s="8" t="s">
        <v>11</v>
      </c>
      <c r="C5" t="s">
        <v>12</v>
      </c>
      <c r="D5">
        <v>4</v>
      </c>
      <c r="E5">
        <v>0</v>
      </c>
      <c r="F5">
        <v>0</v>
      </c>
      <c r="G5">
        <v>0</v>
      </c>
      <c r="H5" s="2" t="s">
        <v>87</v>
      </c>
      <c r="J5" t="s">
        <v>12</v>
      </c>
      <c r="K5">
        <f>SUMPRODUCT(ABS(ABS(MOD(ROW(D2:D97)+2,3)-1)-1),D2:D97)</f>
        <v>181</v>
      </c>
      <c r="L5">
        <f>M5+N5</f>
        <v>8</v>
      </c>
      <c r="M5">
        <f>SUMPRODUCT(ABS(ABS(MOD(ROW(E2:E97)+2,3)-1)-1),E2:E97)</f>
        <v>7</v>
      </c>
      <c r="N5" s="2">
        <f>SUMPRODUCT(ABS(ABS(MOD(ROW(F2:F97)+2,3)-1)-1),F2:F97)</f>
        <v>1</v>
      </c>
      <c r="O5" s="2">
        <f>SUMPRODUCT(ABS(ABS(MOD(ROW(G2:G97)+2,3)-1)-1),G2:G97)</f>
        <v>1</v>
      </c>
      <c r="P5">
        <f>L5/K5</f>
        <v>4.4198895027624308E-2</v>
      </c>
      <c r="Q5">
        <f t="shared" ref="Q5:S7" si="0">M5/$K5</f>
        <v>3.8674033149171269E-2</v>
      </c>
      <c r="R5">
        <f t="shared" si="0"/>
        <v>5.5248618784530384E-3</v>
      </c>
      <c r="S5">
        <f t="shared" si="0"/>
        <v>5.5248618784530384E-3</v>
      </c>
    </row>
    <row r="6" spans="1:19" x14ac:dyDescent="0.25">
      <c r="A6" s="8"/>
      <c r="B6" s="8"/>
      <c r="C6" t="s">
        <v>13</v>
      </c>
      <c r="D6">
        <v>2</v>
      </c>
      <c r="E6">
        <v>0</v>
      </c>
      <c r="F6">
        <v>0</v>
      </c>
      <c r="G6">
        <v>0</v>
      </c>
      <c r="H6" s="2" t="s">
        <v>87</v>
      </c>
      <c r="J6" t="s">
        <v>13</v>
      </c>
      <c r="K6">
        <f>SUMPRODUCT(ABS(ABS(MOD(ROW(D2:D97)+1,3)-1)-1),D2:D97)</f>
        <v>277</v>
      </c>
      <c r="L6">
        <f t="shared" ref="L6:L7" si="1">M6+N6</f>
        <v>33</v>
      </c>
      <c r="M6">
        <f>SUMPRODUCT(ABS(ABS(MOD(ROW(E2:E97)+1,3)-1)-1),E2:E97)</f>
        <v>30</v>
      </c>
      <c r="N6" s="2">
        <f>SUMPRODUCT(ABS(ABS(MOD(ROW(F2:F97)+1,3)-1)-1),F2:F97)</f>
        <v>3</v>
      </c>
      <c r="O6" s="2">
        <f>SUMPRODUCT(ABS(ABS(MOD(ROW(G2:G97)+1,3)-1)-1),G2:G97)</f>
        <v>1</v>
      </c>
      <c r="P6">
        <f t="shared" ref="P6:P7" si="2">L6/K6</f>
        <v>0.11913357400722022</v>
      </c>
      <c r="Q6">
        <f t="shared" si="0"/>
        <v>0.10830324909747292</v>
      </c>
      <c r="R6">
        <f t="shared" si="0"/>
        <v>1.0830324909747292E-2</v>
      </c>
      <c r="S6">
        <f t="shared" si="0"/>
        <v>3.6101083032490976E-3</v>
      </c>
    </row>
    <row r="7" spans="1:19" x14ac:dyDescent="0.25">
      <c r="A7" s="8"/>
      <c r="B7" s="8"/>
      <c r="C7" t="s">
        <v>14</v>
      </c>
      <c r="D7">
        <v>0</v>
      </c>
      <c r="E7">
        <v>0</v>
      </c>
      <c r="F7">
        <v>0</v>
      </c>
      <c r="G7">
        <v>0</v>
      </c>
      <c r="H7" s="2" t="s">
        <v>87</v>
      </c>
      <c r="J7" t="s">
        <v>14</v>
      </c>
      <c r="K7">
        <f>SUMPRODUCT(ABS(ABS(MOD(ROW(D2:D97),3)-1)-1),D2:D97)</f>
        <v>176</v>
      </c>
      <c r="L7">
        <f t="shared" si="1"/>
        <v>22</v>
      </c>
      <c r="M7">
        <f>SUMPRODUCT(ABS(ABS(MOD(ROW(E2:E97),3)-1)-1),E2:E97)</f>
        <v>21</v>
      </c>
      <c r="N7" s="2">
        <f>SUMPRODUCT(ABS(ABS(MOD(ROW(F2:F97),3)-1)-1),F2:F97)</f>
        <v>1</v>
      </c>
      <c r="O7" s="2">
        <f>SUMPRODUCT(ABS(ABS(MOD(ROW(G2:G97),3)-1)-1),G2:G97)</f>
        <v>1</v>
      </c>
      <c r="P7">
        <f t="shared" si="2"/>
        <v>0.125</v>
      </c>
      <c r="Q7">
        <f t="shared" si="0"/>
        <v>0.11931818181818182</v>
      </c>
      <c r="R7">
        <f t="shared" si="0"/>
        <v>5.681818181818182E-3</v>
      </c>
      <c r="S7">
        <f t="shared" si="0"/>
        <v>5.681818181818182E-3</v>
      </c>
    </row>
    <row r="8" spans="1:19" x14ac:dyDescent="0.25">
      <c r="A8" s="8" t="s">
        <v>19</v>
      </c>
      <c r="B8" s="8" t="s">
        <v>20</v>
      </c>
      <c r="C8" t="s">
        <v>12</v>
      </c>
      <c r="D8">
        <v>10</v>
      </c>
      <c r="E8">
        <v>3</v>
      </c>
      <c r="F8">
        <v>0</v>
      </c>
      <c r="G8">
        <v>0</v>
      </c>
      <c r="H8" s="2" t="s">
        <v>87</v>
      </c>
    </row>
    <row r="9" spans="1:19" x14ac:dyDescent="0.25">
      <c r="A9" s="8"/>
      <c r="B9" s="8"/>
      <c r="C9" t="s">
        <v>13</v>
      </c>
      <c r="D9">
        <v>5</v>
      </c>
      <c r="E9">
        <v>0</v>
      </c>
      <c r="F9">
        <v>0</v>
      </c>
      <c r="G9">
        <v>0</v>
      </c>
      <c r="H9" s="2" t="s">
        <v>87</v>
      </c>
    </row>
    <row r="10" spans="1:19" x14ac:dyDescent="0.25">
      <c r="A10" s="8"/>
      <c r="B10" s="8"/>
      <c r="C10" t="s">
        <v>14</v>
      </c>
      <c r="D10">
        <v>0</v>
      </c>
      <c r="E10">
        <v>0</v>
      </c>
      <c r="F10">
        <v>0</v>
      </c>
      <c r="G10">
        <v>0</v>
      </c>
      <c r="H10" s="2" t="s">
        <v>87</v>
      </c>
    </row>
    <row r="11" spans="1:19" x14ac:dyDescent="0.25">
      <c r="A11" s="8" t="s">
        <v>21</v>
      </c>
      <c r="B11" s="8" t="s">
        <v>22</v>
      </c>
      <c r="C11" t="s">
        <v>12</v>
      </c>
      <c r="D11">
        <v>8</v>
      </c>
      <c r="E11">
        <v>1</v>
      </c>
      <c r="F11">
        <v>0</v>
      </c>
      <c r="G11">
        <v>0</v>
      </c>
      <c r="H11" s="2" t="s">
        <v>87</v>
      </c>
    </row>
    <row r="12" spans="1:19" x14ac:dyDescent="0.25">
      <c r="A12" s="8"/>
      <c r="B12" s="8"/>
      <c r="C12" t="s">
        <v>13</v>
      </c>
      <c r="D12">
        <v>5</v>
      </c>
      <c r="E12">
        <v>0</v>
      </c>
      <c r="F12">
        <v>0</v>
      </c>
      <c r="G12">
        <v>0</v>
      </c>
      <c r="H12" s="2" t="s">
        <v>87</v>
      </c>
    </row>
    <row r="13" spans="1:19" x14ac:dyDescent="0.25">
      <c r="A13" s="8"/>
      <c r="B13" s="8"/>
      <c r="C13" t="s">
        <v>14</v>
      </c>
      <c r="D13">
        <v>0</v>
      </c>
      <c r="E13">
        <v>0</v>
      </c>
      <c r="F13">
        <v>0</v>
      </c>
      <c r="G13">
        <v>0</v>
      </c>
      <c r="H13" s="2" t="s">
        <v>87</v>
      </c>
    </row>
    <row r="14" spans="1:19" x14ac:dyDescent="0.25">
      <c r="A14" s="8" t="s">
        <v>23</v>
      </c>
      <c r="B14" s="8" t="s">
        <v>24</v>
      </c>
      <c r="C14" t="s">
        <v>12</v>
      </c>
      <c r="D14">
        <v>9</v>
      </c>
      <c r="E14">
        <v>1</v>
      </c>
      <c r="F14">
        <v>0</v>
      </c>
      <c r="G14">
        <v>0</v>
      </c>
      <c r="H14" s="2" t="s">
        <v>87</v>
      </c>
    </row>
    <row r="15" spans="1:19" x14ac:dyDescent="0.25">
      <c r="A15" s="8"/>
      <c r="B15" s="8"/>
      <c r="C15" t="s">
        <v>13</v>
      </c>
      <c r="D15">
        <v>5</v>
      </c>
      <c r="E15">
        <v>1</v>
      </c>
      <c r="F15">
        <v>0</v>
      </c>
      <c r="G15">
        <v>0</v>
      </c>
      <c r="H15" s="2" t="s">
        <v>87</v>
      </c>
    </row>
    <row r="16" spans="1:19" x14ac:dyDescent="0.25">
      <c r="A16" s="8"/>
      <c r="B16" s="8"/>
      <c r="C16" t="s">
        <v>14</v>
      </c>
      <c r="D16">
        <v>0</v>
      </c>
      <c r="E16">
        <v>0</v>
      </c>
      <c r="F16">
        <v>0</v>
      </c>
      <c r="G16">
        <v>0</v>
      </c>
      <c r="H16" s="2" t="s">
        <v>87</v>
      </c>
    </row>
    <row r="17" spans="1:8" x14ac:dyDescent="0.25">
      <c r="A17" s="8" t="s">
        <v>26</v>
      </c>
      <c r="B17" s="8" t="s">
        <v>27</v>
      </c>
      <c r="C17" t="s">
        <v>12</v>
      </c>
      <c r="D17">
        <v>14</v>
      </c>
      <c r="E17">
        <v>0</v>
      </c>
      <c r="F17">
        <v>0</v>
      </c>
      <c r="G17">
        <v>0</v>
      </c>
      <c r="H17" s="2" t="s">
        <v>87</v>
      </c>
    </row>
    <row r="18" spans="1:8" x14ac:dyDescent="0.25">
      <c r="A18" s="8"/>
      <c r="B18" s="8"/>
      <c r="C18" t="s">
        <v>13</v>
      </c>
      <c r="D18">
        <v>11</v>
      </c>
      <c r="E18">
        <v>0</v>
      </c>
      <c r="F18">
        <v>0</v>
      </c>
      <c r="G18">
        <v>0</v>
      </c>
      <c r="H18" s="2" t="s">
        <v>87</v>
      </c>
    </row>
    <row r="19" spans="1:8" x14ac:dyDescent="0.25">
      <c r="A19" s="8"/>
      <c r="B19" s="8"/>
      <c r="C19" t="s">
        <v>14</v>
      </c>
      <c r="D19">
        <v>0</v>
      </c>
      <c r="E19">
        <v>0</v>
      </c>
      <c r="F19">
        <v>0</v>
      </c>
      <c r="G19">
        <v>0</v>
      </c>
      <c r="H19" s="2" t="s">
        <v>87</v>
      </c>
    </row>
    <row r="20" spans="1:8" x14ac:dyDescent="0.25">
      <c r="A20" s="8" t="s">
        <v>34</v>
      </c>
      <c r="B20" s="8" t="s">
        <v>28</v>
      </c>
      <c r="C20" t="s">
        <v>12</v>
      </c>
      <c r="D20">
        <v>14</v>
      </c>
      <c r="E20">
        <v>0</v>
      </c>
      <c r="F20">
        <v>1</v>
      </c>
      <c r="G20">
        <v>0</v>
      </c>
      <c r="H20" s="2" t="s">
        <v>87</v>
      </c>
    </row>
    <row r="21" spans="1:8" x14ac:dyDescent="0.25">
      <c r="A21" s="8"/>
      <c r="B21" s="8"/>
      <c r="C21" t="s">
        <v>13</v>
      </c>
      <c r="D21">
        <v>7</v>
      </c>
      <c r="E21">
        <v>0</v>
      </c>
      <c r="F21">
        <v>0</v>
      </c>
      <c r="G21">
        <v>1</v>
      </c>
      <c r="H21" s="2" t="s">
        <v>87</v>
      </c>
    </row>
    <row r="22" spans="1:8" x14ac:dyDescent="0.25">
      <c r="A22" s="8"/>
      <c r="B22" s="8"/>
      <c r="C22" t="s">
        <v>14</v>
      </c>
      <c r="D22">
        <v>0</v>
      </c>
      <c r="E22">
        <v>0</v>
      </c>
      <c r="F22">
        <v>0</v>
      </c>
      <c r="G22">
        <v>0</v>
      </c>
      <c r="H22" s="2" t="s">
        <v>87</v>
      </c>
    </row>
    <row r="23" spans="1:8" x14ac:dyDescent="0.25">
      <c r="A23" s="8" t="s">
        <v>29</v>
      </c>
      <c r="B23" s="8" t="s">
        <v>30</v>
      </c>
      <c r="C23" t="s">
        <v>12</v>
      </c>
      <c r="D23">
        <v>6</v>
      </c>
      <c r="E23">
        <v>0</v>
      </c>
      <c r="F23">
        <v>0</v>
      </c>
      <c r="G23">
        <v>0</v>
      </c>
      <c r="H23" s="2" t="s">
        <v>87</v>
      </c>
    </row>
    <row r="24" spans="1:8" x14ac:dyDescent="0.25">
      <c r="A24" s="8"/>
      <c r="B24" s="8"/>
      <c r="C24" t="s">
        <v>13</v>
      </c>
      <c r="D24">
        <v>13</v>
      </c>
      <c r="E24">
        <v>3</v>
      </c>
      <c r="F24">
        <v>0</v>
      </c>
      <c r="G24">
        <v>0</v>
      </c>
      <c r="H24" s="2" t="s">
        <v>87</v>
      </c>
    </row>
    <row r="25" spans="1:8" x14ac:dyDescent="0.25">
      <c r="A25" s="8"/>
      <c r="B25" s="8"/>
      <c r="C25" t="s">
        <v>14</v>
      </c>
      <c r="D25">
        <v>3</v>
      </c>
      <c r="E25">
        <v>0</v>
      </c>
      <c r="F25">
        <v>0</v>
      </c>
      <c r="G25">
        <v>0</v>
      </c>
      <c r="H25" s="2" t="s">
        <v>87</v>
      </c>
    </row>
    <row r="26" spans="1:8" x14ac:dyDescent="0.25">
      <c r="A26" s="8" t="s">
        <v>31</v>
      </c>
      <c r="B26" s="8" t="s">
        <v>32</v>
      </c>
      <c r="C26" t="s">
        <v>12</v>
      </c>
      <c r="D26">
        <v>2</v>
      </c>
      <c r="E26">
        <v>0</v>
      </c>
      <c r="F26">
        <v>0</v>
      </c>
      <c r="G26">
        <v>0</v>
      </c>
      <c r="H26" s="2" t="s">
        <v>87</v>
      </c>
    </row>
    <row r="27" spans="1:8" x14ac:dyDescent="0.25">
      <c r="A27" s="8"/>
      <c r="B27" s="8"/>
      <c r="C27" t="s">
        <v>13</v>
      </c>
      <c r="D27">
        <v>11</v>
      </c>
      <c r="E27">
        <v>3</v>
      </c>
      <c r="F27">
        <v>0</v>
      </c>
      <c r="G27">
        <v>0</v>
      </c>
      <c r="H27" s="2" t="s">
        <v>87</v>
      </c>
    </row>
    <row r="28" spans="1:8" x14ac:dyDescent="0.25">
      <c r="A28" s="8"/>
      <c r="B28" s="8"/>
      <c r="C28" t="s">
        <v>14</v>
      </c>
      <c r="D28">
        <v>4</v>
      </c>
      <c r="E28">
        <v>1</v>
      </c>
      <c r="F28">
        <v>0</v>
      </c>
      <c r="G28">
        <v>0</v>
      </c>
      <c r="H28" s="2" t="s">
        <v>87</v>
      </c>
    </row>
    <row r="29" spans="1:8" x14ac:dyDescent="0.25">
      <c r="A29" s="8" t="s">
        <v>33</v>
      </c>
      <c r="B29" s="8" t="s">
        <v>10</v>
      </c>
      <c r="C29" t="s">
        <v>12</v>
      </c>
      <c r="D29">
        <v>4</v>
      </c>
      <c r="E29">
        <v>0</v>
      </c>
      <c r="F29">
        <v>0</v>
      </c>
      <c r="G29">
        <v>0</v>
      </c>
      <c r="H29" s="2" t="s">
        <v>87</v>
      </c>
    </row>
    <row r="30" spans="1:8" x14ac:dyDescent="0.25">
      <c r="A30" s="8"/>
      <c r="B30" s="8"/>
      <c r="C30" t="s">
        <v>13</v>
      </c>
      <c r="D30">
        <v>10</v>
      </c>
      <c r="E30">
        <v>2</v>
      </c>
      <c r="F30">
        <v>0</v>
      </c>
      <c r="G30">
        <v>0</v>
      </c>
      <c r="H30" s="2" t="s">
        <v>87</v>
      </c>
    </row>
    <row r="31" spans="1:8" x14ac:dyDescent="0.25">
      <c r="A31" s="8"/>
      <c r="B31" s="8"/>
      <c r="C31" t="s">
        <v>14</v>
      </c>
      <c r="D31">
        <v>4</v>
      </c>
      <c r="E31">
        <v>2</v>
      </c>
      <c r="F31">
        <v>0</v>
      </c>
      <c r="G31">
        <v>0</v>
      </c>
      <c r="H31" s="2" t="s">
        <v>87</v>
      </c>
    </row>
    <row r="32" spans="1:8" x14ac:dyDescent="0.25">
      <c r="A32" s="8" t="s">
        <v>35</v>
      </c>
      <c r="B32" s="8" t="s">
        <v>36</v>
      </c>
      <c r="C32" t="s">
        <v>12</v>
      </c>
      <c r="D32">
        <v>14</v>
      </c>
      <c r="E32">
        <v>0</v>
      </c>
      <c r="F32">
        <v>0</v>
      </c>
      <c r="G32">
        <v>0</v>
      </c>
      <c r="H32" s="2" t="s">
        <v>87</v>
      </c>
    </row>
    <row r="33" spans="1:8" x14ac:dyDescent="0.25">
      <c r="A33" s="8"/>
      <c r="B33" s="8"/>
      <c r="C33" t="s">
        <v>13</v>
      </c>
      <c r="D33">
        <v>9</v>
      </c>
      <c r="E33">
        <v>2</v>
      </c>
      <c r="F33">
        <v>0</v>
      </c>
      <c r="G33">
        <v>0</v>
      </c>
      <c r="H33" s="2" t="s">
        <v>87</v>
      </c>
    </row>
    <row r="34" spans="1:8" x14ac:dyDescent="0.25">
      <c r="A34" s="8"/>
      <c r="B34" s="8"/>
      <c r="C34" t="s">
        <v>14</v>
      </c>
      <c r="D34">
        <v>1</v>
      </c>
      <c r="E34">
        <v>0</v>
      </c>
      <c r="F34">
        <v>0</v>
      </c>
      <c r="G34">
        <v>0</v>
      </c>
      <c r="H34" s="2" t="s">
        <v>87</v>
      </c>
    </row>
    <row r="35" spans="1:8" x14ac:dyDescent="0.25">
      <c r="A35" s="8" t="s">
        <v>39</v>
      </c>
      <c r="B35" s="8" t="s">
        <v>40</v>
      </c>
      <c r="C35" t="s">
        <v>42</v>
      </c>
      <c r="D35">
        <v>1</v>
      </c>
      <c r="E35">
        <v>0</v>
      </c>
      <c r="F35">
        <v>0</v>
      </c>
      <c r="G35">
        <v>0</v>
      </c>
      <c r="H35" s="2" t="s">
        <v>87</v>
      </c>
    </row>
    <row r="36" spans="1:8" x14ac:dyDescent="0.25">
      <c r="A36" s="8"/>
      <c r="B36" s="8"/>
      <c r="C36" t="s">
        <v>44</v>
      </c>
      <c r="D36">
        <v>4</v>
      </c>
      <c r="E36">
        <v>0</v>
      </c>
      <c r="F36">
        <v>0</v>
      </c>
      <c r="G36">
        <v>0</v>
      </c>
      <c r="H36" s="2" t="s">
        <v>87</v>
      </c>
    </row>
    <row r="37" spans="1:8" x14ac:dyDescent="0.25">
      <c r="A37" s="8"/>
      <c r="B37" s="8"/>
      <c r="C37" t="s">
        <v>46</v>
      </c>
      <c r="D37">
        <v>0</v>
      </c>
      <c r="E37">
        <v>0</v>
      </c>
      <c r="F37">
        <v>0</v>
      </c>
      <c r="G37">
        <v>0</v>
      </c>
      <c r="H37" s="2" t="s">
        <v>87</v>
      </c>
    </row>
    <row r="38" spans="1:8" x14ac:dyDescent="0.25">
      <c r="A38" s="8" t="s">
        <v>47</v>
      </c>
      <c r="B38" s="8" t="s">
        <v>48</v>
      </c>
      <c r="C38" t="s">
        <v>12</v>
      </c>
      <c r="D38">
        <v>12</v>
      </c>
      <c r="E38">
        <v>0</v>
      </c>
      <c r="F38">
        <v>0</v>
      </c>
      <c r="G38">
        <v>0</v>
      </c>
      <c r="H38" s="2" t="s">
        <v>87</v>
      </c>
    </row>
    <row r="39" spans="1:8" x14ac:dyDescent="0.25">
      <c r="A39" s="8"/>
      <c r="B39" s="8"/>
      <c r="C39" t="s">
        <v>13</v>
      </c>
      <c r="D39">
        <v>5</v>
      </c>
      <c r="E39">
        <v>0</v>
      </c>
      <c r="F39">
        <v>0</v>
      </c>
      <c r="G39">
        <v>0</v>
      </c>
      <c r="H39" s="2" t="s">
        <v>87</v>
      </c>
    </row>
    <row r="40" spans="1:8" x14ac:dyDescent="0.25">
      <c r="A40" s="8"/>
      <c r="B40" s="8"/>
      <c r="C40" t="s">
        <v>14</v>
      </c>
      <c r="D40">
        <v>4</v>
      </c>
      <c r="E40">
        <v>0</v>
      </c>
      <c r="F40">
        <v>0</v>
      </c>
      <c r="G40">
        <v>0</v>
      </c>
      <c r="H40" s="2" t="s">
        <v>87</v>
      </c>
    </row>
    <row r="41" spans="1:8" x14ac:dyDescent="0.25">
      <c r="A41" s="8" t="s">
        <v>49</v>
      </c>
      <c r="B41" s="8" t="s">
        <v>50</v>
      </c>
      <c r="C41" t="s">
        <v>12</v>
      </c>
      <c r="D41">
        <v>6</v>
      </c>
      <c r="E41">
        <v>0</v>
      </c>
      <c r="F41">
        <v>0</v>
      </c>
      <c r="G41">
        <v>0</v>
      </c>
      <c r="H41" s="2" t="s">
        <v>87</v>
      </c>
    </row>
    <row r="42" spans="1:8" x14ac:dyDescent="0.25">
      <c r="A42" s="8"/>
      <c r="B42" s="8"/>
      <c r="C42" t="s">
        <v>13</v>
      </c>
      <c r="D42">
        <v>9</v>
      </c>
      <c r="E42">
        <v>1</v>
      </c>
      <c r="F42">
        <v>1</v>
      </c>
      <c r="G42">
        <v>0</v>
      </c>
      <c r="H42" s="2" t="s">
        <v>87</v>
      </c>
    </row>
    <row r="43" spans="1:8" x14ac:dyDescent="0.25">
      <c r="A43" s="8"/>
      <c r="B43" s="8"/>
      <c r="C43" t="s">
        <v>14</v>
      </c>
      <c r="D43">
        <v>9</v>
      </c>
      <c r="E43">
        <v>1</v>
      </c>
      <c r="F43">
        <v>0</v>
      </c>
      <c r="G43">
        <v>0</v>
      </c>
      <c r="H43" s="2" t="s">
        <v>87</v>
      </c>
    </row>
    <row r="44" spans="1:8" x14ac:dyDescent="0.25">
      <c r="A44" s="8" t="s">
        <v>51</v>
      </c>
      <c r="B44" s="8" t="s">
        <v>52</v>
      </c>
      <c r="C44" t="s">
        <v>42</v>
      </c>
      <c r="D44">
        <v>0</v>
      </c>
      <c r="E44">
        <v>0</v>
      </c>
      <c r="F44">
        <v>0</v>
      </c>
      <c r="G44">
        <v>0</v>
      </c>
      <c r="H44" s="2" t="s">
        <v>87</v>
      </c>
    </row>
    <row r="45" spans="1:8" x14ac:dyDescent="0.25">
      <c r="A45" s="8"/>
      <c r="B45" s="8"/>
      <c r="C45" t="s">
        <v>44</v>
      </c>
      <c r="D45">
        <v>12</v>
      </c>
      <c r="E45">
        <v>0</v>
      </c>
      <c r="F45">
        <v>1</v>
      </c>
      <c r="G45">
        <v>0</v>
      </c>
      <c r="H45" s="2" t="s">
        <v>87</v>
      </c>
    </row>
    <row r="46" spans="1:8" x14ac:dyDescent="0.25">
      <c r="A46" s="8"/>
      <c r="B46" s="8"/>
      <c r="C46" t="s">
        <v>46</v>
      </c>
      <c r="D46">
        <v>9</v>
      </c>
      <c r="E46">
        <v>2</v>
      </c>
      <c r="F46">
        <v>0</v>
      </c>
      <c r="G46">
        <v>0</v>
      </c>
      <c r="H46" s="2" t="s">
        <v>87</v>
      </c>
    </row>
    <row r="47" spans="1:8" x14ac:dyDescent="0.25">
      <c r="A47" s="8" t="s">
        <v>53</v>
      </c>
      <c r="B47" s="8" t="s">
        <v>54</v>
      </c>
      <c r="C47" t="s">
        <v>12</v>
      </c>
      <c r="D47">
        <v>5</v>
      </c>
      <c r="E47">
        <v>0</v>
      </c>
      <c r="F47">
        <v>0</v>
      </c>
      <c r="G47">
        <v>0</v>
      </c>
      <c r="H47" s="2" t="s">
        <v>87</v>
      </c>
    </row>
    <row r="48" spans="1:8" x14ac:dyDescent="0.25">
      <c r="A48" s="8"/>
      <c r="B48" s="8"/>
      <c r="C48" t="s">
        <v>13</v>
      </c>
      <c r="D48">
        <v>10</v>
      </c>
      <c r="E48">
        <v>1</v>
      </c>
      <c r="F48">
        <v>0</v>
      </c>
      <c r="G48">
        <v>0</v>
      </c>
      <c r="H48" s="2" t="s">
        <v>87</v>
      </c>
    </row>
    <row r="49" spans="1:8" x14ac:dyDescent="0.25">
      <c r="A49" s="8"/>
      <c r="B49" s="8"/>
      <c r="C49" t="s">
        <v>14</v>
      </c>
      <c r="D49">
        <v>2</v>
      </c>
      <c r="E49">
        <v>0</v>
      </c>
      <c r="F49">
        <v>0</v>
      </c>
      <c r="G49">
        <v>0</v>
      </c>
      <c r="H49" s="2" t="s">
        <v>87</v>
      </c>
    </row>
    <row r="50" spans="1:8" x14ac:dyDescent="0.25">
      <c r="A50" s="8" t="s">
        <v>55</v>
      </c>
      <c r="B50" s="8" t="s">
        <v>56</v>
      </c>
      <c r="C50" t="s">
        <v>12</v>
      </c>
      <c r="D50">
        <v>11</v>
      </c>
      <c r="E50">
        <v>0</v>
      </c>
      <c r="F50">
        <v>0</v>
      </c>
      <c r="G50">
        <v>0</v>
      </c>
      <c r="H50" s="2" t="s">
        <v>87</v>
      </c>
    </row>
    <row r="51" spans="1:8" x14ac:dyDescent="0.25">
      <c r="A51" s="8"/>
      <c r="B51" s="8"/>
      <c r="C51" t="s">
        <v>13</v>
      </c>
      <c r="D51">
        <v>15</v>
      </c>
      <c r="E51">
        <v>4</v>
      </c>
      <c r="F51">
        <v>0</v>
      </c>
      <c r="G51">
        <v>0</v>
      </c>
      <c r="H51" s="2" t="s">
        <v>87</v>
      </c>
    </row>
    <row r="52" spans="1:8" x14ac:dyDescent="0.25">
      <c r="A52" s="8"/>
      <c r="B52" s="8"/>
      <c r="C52" t="s">
        <v>14</v>
      </c>
      <c r="D52">
        <v>1</v>
      </c>
      <c r="E52">
        <v>0</v>
      </c>
      <c r="F52">
        <v>0</v>
      </c>
      <c r="G52">
        <v>0</v>
      </c>
      <c r="H52" s="2" t="s">
        <v>87</v>
      </c>
    </row>
    <row r="53" spans="1:8" x14ac:dyDescent="0.25">
      <c r="A53" s="8" t="s">
        <v>57</v>
      </c>
      <c r="B53" s="8" t="s">
        <v>52</v>
      </c>
      <c r="C53" t="s">
        <v>12</v>
      </c>
      <c r="D53">
        <v>1</v>
      </c>
      <c r="E53">
        <v>0</v>
      </c>
      <c r="F53">
        <v>0</v>
      </c>
      <c r="G53">
        <v>0</v>
      </c>
      <c r="H53" s="2" t="s">
        <v>87</v>
      </c>
    </row>
    <row r="54" spans="1:8" x14ac:dyDescent="0.25">
      <c r="A54" s="8"/>
      <c r="B54" s="8"/>
      <c r="C54" t="s">
        <v>13</v>
      </c>
      <c r="D54">
        <v>6</v>
      </c>
      <c r="E54">
        <v>0</v>
      </c>
      <c r="F54">
        <v>0</v>
      </c>
      <c r="G54">
        <v>0</v>
      </c>
      <c r="H54" s="2" t="s">
        <v>87</v>
      </c>
    </row>
    <row r="55" spans="1:8" x14ac:dyDescent="0.25">
      <c r="A55" s="8"/>
      <c r="B55" s="8"/>
      <c r="C55" t="s">
        <v>14</v>
      </c>
      <c r="D55">
        <v>7</v>
      </c>
      <c r="E55">
        <v>3</v>
      </c>
      <c r="F55">
        <v>0</v>
      </c>
      <c r="G55">
        <v>0</v>
      </c>
      <c r="H55" s="2" t="s">
        <v>87</v>
      </c>
    </row>
    <row r="56" spans="1:8" x14ac:dyDescent="0.25">
      <c r="A56" s="8" t="s">
        <v>58</v>
      </c>
      <c r="B56" s="8" t="s">
        <v>59</v>
      </c>
      <c r="C56" t="s">
        <v>12</v>
      </c>
      <c r="D56">
        <v>7</v>
      </c>
      <c r="E56">
        <v>1</v>
      </c>
      <c r="F56">
        <v>0</v>
      </c>
      <c r="G56">
        <v>0</v>
      </c>
      <c r="H56" s="2" t="s">
        <v>87</v>
      </c>
    </row>
    <row r="57" spans="1:8" x14ac:dyDescent="0.25">
      <c r="A57" s="8"/>
      <c r="B57" s="8"/>
      <c r="C57" t="s">
        <v>13</v>
      </c>
      <c r="D57">
        <v>14</v>
      </c>
      <c r="E57">
        <v>3</v>
      </c>
      <c r="F57">
        <v>0</v>
      </c>
      <c r="G57">
        <v>0</v>
      </c>
      <c r="H57" s="2" t="s">
        <v>87</v>
      </c>
    </row>
    <row r="58" spans="1:8" x14ac:dyDescent="0.25">
      <c r="A58" s="8"/>
      <c r="B58" s="8"/>
      <c r="C58" t="s">
        <v>14</v>
      </c>
      <c r="D58">
        <v>6</v>
      </c>
      <c r="E58">
        <v>2</v>
      </c>
      <c r="F58">
        <v>0</v>
      </c>
      <c r="G58">
        <v>0</v>
      </c>
      <c r="H58" s="2" t="s">
        <v>87</v>
      </c>
    </row>
    <row r="59" spans="1:8" x14ac:dyDescent="0.25">
      <c r="A59" s="8" t="s">
        <v>64</v>
      </c>
      <c r="B59" s="8" t="s">
        <v>65</v>
      </c>
      <c r="C59" t="s">
        <v>12</v>
      </c>
      <c r="D59">
        <v>0</v>
      </c>
      <c r="E59">
        <v>0</v>
      </c>
      <c r="F59">
        <v>0</v>
      </c>
      <c r="G59">
        <v>0</v>
      </c>
      <c r="H59" s="2" t="s">
        <v>87</v>
      </c>
    </row>
    <row r="60" spans="1:8" x14ac:dyDescent="0.25">
      <c r="A60" s="8"/>
      <c r="B60" s="8"/>
      <c r="C60" t="s">
        <v>13</v>
      </c>
      <c r="D60">
        <v>0</v>
      </c>
      <c r="E60">
        <v>0</v>
      </c>
      <c r="F60">
        <v>0</v>
      </c>
      <c r="G60">
        <v>0</v>
      </c>
      <c r="H60" s="2" t="s">
        <v>87</v>
      </c>
    </row>
    <row r="61" spans="1:8" x14ac:dyDescent="0.25">
      <c r="A61" s="8"/>
      <c r="B61" s="8"/>
      <c r="C61" t="s">
        <v>14</v>
      </c>
      <c r="D61">
        <v>30</v>
      </c>
      <c r="E61">
        <v>3</v>
      </c>
      <c r="F61">
        <v>0</v>
      </c>
      <c r="G61">
        <v>0</v>
      </c>
      <c r="H61" s="2" t="s">
        <v>87</v>
      </c>
    </row>
    <row r="62" spans="1:8" x14ac:dyDescent="0.25">
      <c r="A62" s="7" t="s">
        <v>88</v>
      </c>
      <c r="B62" s="7" t="s">
        <v>38</v>
      </c>
      <c r="C62" s="2" t="s">
        <v>12</v>
      </c>
      <c r="D62" s="2">
        <v>9</v>
      </c>
      <c r="E62" s="2">
        <v>0</v>
      </c>
      <c r="F62" s="2">
        <v>0</v>
      </c>
      <c r="G62" s="2">
        <v>0</v>
      </c>
      <c r="H62" t="s">
        <v>101</v>
      </c>
    </row>
    <row r="63" spans="1:8" x14ac:dyDescent="0.25">
      <c r="A63" s="7"/>
      <c r="B63" s="7"/>
      <c r="C63" s="2" t="s">
        <v>13</v>
      </c>
      <c r="D63" s="2">
        <v>8</v>
      </c>
      <c r="E63" s="2">
        <v>1</v>
      </c>
      <c r="F63" s="2">
        <v>0</v>
      </c>
      <c r="G63" s="2">
        <v>0</v>
      </c>
      <c r="H63" s="2" t="s">
        <v>101</v>
      </c>
    </row>
    <row r="64" spans="1:8" x14ac:dyDescent="0.25">
      <c r="A64" s="7"/>
      <c r="B64" s="7"/>
      <c r="C64" s="2" t="s">
        <v>46</v>
      </c>
      <c r="D64" s="2">
        <v>0</v>
      </c>
      <c r="E64" s="2">
        <v>0</v>
      </c>
      <c r="F64" s="2">
        <v>0</v>
      </c>
      <c r="G64" s="2">
        <v>0</v>
      </c>
      <c r="H64" s="2" t="s">
        <v>101</v>
      </c>
    </row>
    <row r="65" spans="1:8" x14ac:dyDescent="0.25">
      <c r="A65" s="7" t="s">
        <v>89</v>
      </c>
      <c r="B65" s="7" t="s">
        <v>38</v>
      </c>
      <c r="C65" s="2" t="s">
        <v>12</v>
      </c>
      <c r="D65" s="2">
        <v>5</v>
      </c>
      <c r="E65" s="2">
        <v>1</v>
      </c>
      <c r="F65" s="2">
        <v>0</v>
      </c>
      <c r="G65" s="2">
        <v>0</v>
      </c>
      <c r="H65" s="2" t="s">
        <v>101</v>
      </c>
    </row>
    <row r="66" spans="1:8" x14ac:dyDescent="0.25">
      <c r="A66" s="7"/>
      <c r="B66" s="7"/>
      <c r="C66" s="2" t="s">
        <v>13</v>
      </c>
      <c r="D66" s="2">
        <v>14</v>
      </c>
      <c r="E66" s="2">
        <v>1</v>
      </c>
      <c r="F66" s="2">
        <v>0</v>
      </c>
      <c r="G66" s="2">
        <v>0</v>
      </c>
      <c r="H66" s="2" t="s">
        <v>101</v>
      </c>
    </row>
    <row r="67" spans="1:8" x14ac:dyDescent="0.25">
      <c r="A67" s="7"/>
      <c r="B67" s="7"/>
      <c r="C67" s="2" t="s">
        <v>90</v>
      </c>
      <c r="D67" s="2">
        <v>3</v>
      </c>
      <c r="E67" s="2">
        <v>1</v>
      </c>
      <c r="F67" s="2">
        <v>0</v>
      </c>
      <c r="G67" s="2">
        <v>0</v>
      </c>
      <c r="H67" s="2" t="s">
        <v>101</v>
      </c>
    </row>
    <row r="68" spans="1:8" x14ac:dyDescent="0.25">
      <c r="A68" s="7" t="s">
        <v>91</v>
      </c>
      <c r="B68" s="7" t="s">
        <v>8</v>
      </c>
      <c r="C68" s="2" t="s">
        <v>12</v>
      </c>
      <c r="D68" s="2">
        <v>4</v>
      </c>
      <c r="E68" s="2">
        <v>0</v>
      </c>
      <c r="F68" s="2">
        <v>0</v>
      </c>
      <c r="G68" s="2">
        <v>0</v>
      </c>
      <c r="H68" s="2" t="s">
        <v>101</v>
      </c>
    </row>
    <row r="69" spans="1:8" x14ac:dyDescent="0.25">
      <c r="A69" s="7"/>
      <c r="B69" s="7"/>
      <c r="C69" s="2" t="s">
        <v>92</v>
      </c>
      <c r="D69" s="2">
        <v>14</v>
      </c>
      <c r="E69" s="2">
        <v>1</v>
      </c>
      <c r="F69" s="2">
        <v>1</v>
      </c>
      <c r="G69" s="2">
        <v>0</v>
      </c>
      <c r="H69" s="2" t="s">
        <v>101</v>
      </c>
    </row>
    <row r="70" spans="1:8" x14ac:dyDescent="0.25">
      <c r="A70" s="7"/>
      <c r="B70" s="7"/>
      <c r="C70" s="2" t="s">
        <v>90</v>
      </c>
      <c r="D70" s="2">
        <v>6</v>
      </c>
      <c r="E70" s="2">
        <v>0</v>
      </c>
      <c r="F70" s="2">
        <v>0</v>
      </c>
      <c r="G70" s="2">
        <v>0</v>
      </c>
      <c r="H70" s="2" t="s">
        <v>101</v>
      </c>
    </row>
    <row r="71" spans="1:8" x14ac:dyDescent="0.25">
      <c r="A71" s="7" t="s">
        <v>93</v>
      </c>
      <c r="B71" s="7" t="s">
        <v>9</v>
      </c>
      <c r="C71" s="2" t="s">
        <v>12</v>
      </c>
      <c r="D71" s="2">
        <v>0</v>
      </c>
      <c r="E71" s="2">
        <v>0</v>
      </c>
      <c r="F71" s="2">
        <v>0</v>
      </c>
      <c r="G71" s="2">
        <v>0</v>
      </c>
      <c r="H71" s="2" t="s">
        <v>101</v>
      </c>
    </row>
    <row r="72" spans="1:8" x14ac:dyDescent="0.25">
      <c r="A72" s="7"/>
      <c r="B72" s="7"/>
      <c r="C72" s="2" t="s">
        <v>13</v>
      </c>
      <c r="D72" s="2">
        <v>2</v>
      </c>
      <c r="E72" s="2">
        <v>0</v>
      </c>
      <c r="F72" s="2">
        <v>0</v>
      </c>
      <c r="G72" s="2">
        <v>0</v>
      </c>
      <c r="H72" s="2" t="s">
        <v>101</v>
      </c>
    </row>
    <row r="73" spans="1:8" x14ac:dyDescent="0.25">
      <c r="A73" s="7"/>
      <c r="B73" s="7"/>
      <c r="C73" s="2" t="s">
        <v>46</v>
      </c>
      <c r="D73" s="2">
        <v>3</v>
      </c>
      <c r="E73" s="2">
        <v>0</v>
      </c>
      <c r="F73" s="2">
        <v>0</v>
      </c>
      <c r="G73" s="2">
        <v>0</v>
      </c>
      <c r="H73" s="2" t="s">
        <v>101</v>
      </c>
    </row>
    <row r="74" spans="1:8" x14ac:dyDescent="0.25">
      <c r="A74" s="7" t="s">
        <v>94</v>
      </c>
      <c r="B74" s="7" t="s">
        <v>38</v>
      </c>
      <c r="C74" s="2" t="s">
        <v>12</v>
      </c>
      <c r="D74" s="2">
        <v>1</v>
      </c>
      <c r="E74" s="2">
        <v>0</v>
      </c>
      <c r="F74" s="2">
        <v>0</v>
      </c>
      <c r="G74" s="2">
        <v>0</v>
      </c>
      <c r="H74" s="2" t="s">
        <v>101</v>
      </c>
    </row>
    <row r="75" spans="1:8" x14ac:dyDescent="0.25">
      <c r="A75" s="7"/>
      <c r="B75" s="7"/>
      <c r="C75" s="2" t="s">
        <v>13</v>
      </c>
      <c r="D75" s="2">
        <v>8</v>
      </c>
      <c r="E75" s="2">
        <v>1</v>
      </c>
      <c r="F75" s="2">
        <v>0</v>
      </c>
      <c r="G75" s="2">
        <v>0</v>
      </c>
      <c r="H75" s="2" t="s">
        <v>101</v>
      </c>
    </row>
    <row r="76" spans="1:8" x14ac:dyDescent="0.25">
      <c r="A76" s="7"/>
      <c r="B76" s="7"/>
      <c r="C76" s="2" t="s">
        <v>46</v>
      </c>
      <c r="D76" s="2">
        <v>6</v>
      </c>
      <c r="E76" s="2">
        <v>0</v>
      </c>
      <c r="F76" s="2">
        <v>0</v>
      </c>
      <c r="G76" s="2">
        <v>0</v>
      </c>
      <c r="H76" s="2" t="s">
        <v>101</v>
      </c>
    </row>
    <row r="77" spans="1:8" x14ac:dyDescent="0.25">
      <c r="A77" s="7" t="s">
        <v>95</v>
      </c>
      <c r="B77" s="7" t="s">
        <v>8</v>
      </c>
      <c r="C77" s="2" t="s">
        <v>12</v>
      </c>
      <c r="D77" s="2">
        <v>1</v>
      </c>
      <c r="E77" s="2">
        <v>0</v>
      </c>
      <c r="F77" s="2">
        <v>0</v>
      </c>
      <c r="G77" s="2">
        <v>0</v>
      </c>
      <c r="H77" s="2" t="s">
        <v>101</v>
      </c>
    </row>
    <row r="78" spans="1:8" x14ac:dyDescent="0.25">
      <c r="A78" s="7"/>
      <c r="B78" s="7"/>
      <c r="C78" s="2" t="s">
        <v>13</v>
      </c>
      <c r="D78" s="2">
        <v>12</v>
      </c>
      <c r="E78" s="2">
        <v>1</v>
      </c>
      <c r="F78" s="2">
        <v>0</v>
      </c>
      <c r="G78" s="2">
        <v>0</v>
      </c>
      <c r="H78" s="2" t="s">
        <v>101</v>
      </c>
    </row>
    <row r="79" spans="1:8" x14ac:dyDescent="0.25">
      <c r="A79" s="7"/>
      <c r="B79" s="7"/>
      <c r="C79" s="2" t="s">
        <v>46</v>
      </c>
      <c r="D79" s="2">
        <v>9</v>
      </c>
      <c r="E79" s="2">
        <v>1</v>
      </c>
      <c r="F79" s="2">
        <v>0</v>
      </c>
      <c r="G79" s="2">
        <v>0</v>
      </c>
      <c r="H79" s="2" t="s">
        <v>101</v>
      </c>
    </row>
    <row r="80" spans="1:8" x14ac:dyDescent="0.25">
      <c r="A80" s="7" t="s">
        <v>96</v>
      </c>
      <c r="B80" s="7" t="s">
        <v>9</v>
      </c>
      <c r="C80" s="2" t="s">
        <v>12</v>
      </c>
      <c r="D80" s="2">
        <v>1</v>
      </c>
      <c r="E80" s="2">
        <v>0</v>
      </c>
      <c r="F80" s="2">
        <v>0</v>
      </c>
      <c r="G80" s="2">
        <v>0</v>
      </c>
      <c r="H80" s="2" t="s">
        <v>101</v>
      </c>
    </row>
    <row r="81" spans="1:8" x14ac:dyDescent="0.25">
      <c r="A81" s="7"/>
      <c r="B81" s="7"/>
      <c r="C81" s="2" t="s">
        <v>13</v>
      </c>
      <c r="D81" s="2">
        <v>15</v>
      </c>
      <c r="E81" s="2">
        <v>0</v>
      </c>
      <c r="F81" s="2">
        <v>0</v>
      </c>
      <c r="G81" s="2">
        <v>0</v>
      </c>
      <c r="H81" s="2" t="s">
        <v>101</v>
      </c>
    </row>
    <row r="82" spans="1:8" x14ac:dyDescent="0.25">
      <c r="A82" s="7"/>
      <c r="B82" s="7"/>
      <c r="C82" s="2" t="s">
        <v>46</v>
      </c>
      <c r="D82" s="2">
        <v>7</v>
      </c>
      <c r="E82" s="2">
        <v>0</v>
      </c>
      <c r="F82" s="2">
        <v>0</v>
      </c>
      <c r="G82" s="2">
        <v>0</v>
      </c>
      <c r="H82" s="2" t="s">
        <v>101</v>
      </c>
    </row>
    <row r="83" spans="1:8" x14ac:dyDescent="0.25">
      <c r="A83" s="7" t="s">
        <v>97</v>
      </c>
      <c r="B83" s="7" t="s">
        <v>38</v>
      </c>
      <c r="C83" s="2" t="s">
        <v>12</v>
      </c>
      <c r="D83" s="2">
        <v>15</v>
      </c>
      <c r="E83" s="2">
        <v>0</v>
      </c>
      <c r="F83" s="2">
        <v>0</v>
      </c>
      <c r="G83" s="2">
        <v>0</v>
      </c>
      <c r="H83" s="2" t="s">
        <v>101</v>
      </c>
    </row>
    <row r="84" spans="1:8" x14ac:dyDescent="0.25">
      <c r="A84" s="7"/>
      <c r="B84" s="7"/>
      <c r="C84" s="2" t="s">
        <v>13</v>
      </c>
      <c r="D84" s="2">
        <v>17</v>
      </c>
      <c r="E84" s="2">
        <v>1</v>
      </c>
      <c r="F84" s="2">
        <v>0</v>
      </c>
      <c r="G84" s="2">
        <v>0</v>
      </c>
      <c r="H84" s="2" t="s">
        <v>101</v>
      </c>
    </row>
    <row r="85" spans="1:8" x14ac:dyDescent="0.25">
      <c r="A85" s="7"/>
      <c r="B85" s="7"/>
      <c r="C85" s="2" t="s">
        <v>46</v>
      </c>
      <c r="D85" s="2">
        <v>0</v>
      </c>
      <c r="E85" s="2">
        <v>0</v>
      </c>
      <c r="F85" s="2">
        <v>0</v>
      </c>
      <c r="G85" s="2">
        <v>0</v>
      </c>
      <c r="H85" s="2" t="s">
        <v>101</v>
      </c>
    </row>
    <row r="86" spans="1:8" x14ac:dyDescent="0.25">
      <c r="A86" s="7" t="s">
        <v>98</v>
      </c>
      <c r="B86" s="7" t="s">
        <v>66</v>
      </c>
      <c r="C86" s="2" t="s">
        <v>12</v>
      </c>
      <c r="D86" s="2">
        <v>4</v>
      </c>
      <c r="E86" s="2">
        <v>0</v>
      </c>
      <c r="F86" s="2">
        <v>0</v>
      </c>
      <c r="G86" s="2">
        <v>0</v>
      </c>
      <c r="H86" s="2" t="s">
        <v>101</v>
      </c>
    </row>
    <row r="87" spans="1:8" x14ac:dyDescent="0.25">
      <c r="A87" s="7"/>
      <c r="B87" s="7"/>
      <c r="C87" s="2" t="s">
        <v>13</v>
      </c>
      <c r="D87" s="2">
        <v>17</v>
      </c>
      <c r="E87" s="2">
        <v>2</v>
      </c>
      <c r="F87" s="2">
        <v>0</v>
      </c>
      <c r="G87" s="2">
        <v>0</v>
      </c>
      <c r="H87" s="2" t="s">
        <v>101</v>
      </c>
    </row>
    <row r="88" spans="1:8" x14ac:dyDescent="0.25">
      <c r="A88" s="7"/>
      <c r="B88" s="7"/>
      <c r="C88" s="2" t="s">
        <v>46</v>
      </c>
      <c r="D88" s="2">
        <v>9</v>
      </c>
      <c r="E88" s="2">
        <v>0</v>
      </c>
      <c r="F88" s="2">
        <v>0</v>
      </c>
      <c r="G88" s="2">
        <v>1</v>
      </c>
      <c r="H88" s="2" t="s">
        <v>101</v>
      </c>
    </row>
    <row r="89" spans="1:8" x14ac:dyDescent="0.25">
      <c r="A89" s="7" t="s">
        <v>99</v>
      </c>
      <c r="B89" s="7" t="s">
        <v>32</v>
      </c>
      <c r="C89" s="2" t="s">
        <v>12</v>
      </c>
      <c r="D89" s="2">
        <v>4</v>
      </c>
      <c r="E89" s="2">
        <v>0</v>
      </c>
      <c r="F89" s="2">
        <v>0</v>
      </c>
      <c r="G89" s="2">
        <v>0</v>
      </c>
      <c r="H89" s="2" t="s">
        <v>101</v>
      </c>
    </row>
    <row r="90" spans="1:8" x14ac:dyDescent="0.25">
      <c r="A90" s="7"/>
      <c r="B90" s="7"/>
      <c r="C90" s="2" t="s">
        <v>13</v>
      </c>
      <c r="D90" s="2">
        <v>14</v>
      </c>
      <c r="E90" s="2">
        <v>2</v>
      </c>
      <c r="F90" s="2">
        <v>0</v>
      </c>
      <c r="G90" s="2">
        <v>0</v>
      </c>
      <c r="H90" s="2" t="s">
        <v>101</v>
      </c>
    </row>
    <row r="91" spans="1:8" x14ac:dyDescent="0.25">
      <c r="A91" s="7"/>
      <c r="B91" s="7"/>
      <c r="C91" s="2" t="s">
        <v>46</v>
      </c>
      <c r="D91" s="2">
        <v>10</v>
      </c>
      <c r="E91" s="2">
        <v>2</v>
      </c>
      <c r="F91" s="2">
        <v>0</v>
      </c>
      <c r="G91" s="2">
        <v>0</v>
      </c>
      <c r="H91" s="2" t="s">
        <v>101</v>
      </c>
    </row>
    <row r="92" spans="1:8" x14ac:dyDescent="0.25">
      <c r="A92" s="7" t="s">
        <v>100</v>
      </c>
      <c r="B92" s="7" t="s">
        <v>8</v>
      </c>
      <c r="C92" s="2" t="s">
        <v>12</v>
      </c>
      <c r="D92" s="2">
        <v>0</v>
      </c>
      <c r="E92" s="2">
        <v>0</v>
      </c>
      <c r="F92" s="2">
        <v>0</v>
      </c>
      <c r="G92" s="2">
        <v>0</v>
      </c>
      <c r="H92" s="2" t="s">
        <v>101</v>
      </c>
    </row>
    <row r="93" spans="1:8" x14ac:dyDescent="0.25">
      <c r="A93" s="7"/>
      <c r="B93" s="7"/>
      <c r="C93" s="2" t="s">
        <v>13</v>
      </c>
      <c r="D93" s="2">
        <v>0</v>
      </c>
      <c r="E93" s="2">
        <v>0</v>
      </c>
      <c r="F93" s="2">
        <v>0</v>
      </c>
      <c r="G93" s="2">
        <v>0</v>
      </c>
      <c r="H93" s="2" t="s">
        <v>101</v>
      </c>
    </row>
    <row r="94" spans="1:8" x14ac:dyDescent="0.25">
      <c r="A94" s="7"/>
      <c r="B94" s="7"/>
      <c r="C94" s="2" t="s">
        <v>46</v>
      </c>
      <c r="D94" s="2">
        <v>12</v>
      </c>
      <c r="E94" s="2">
        <v>1</v>
      </c>
      <c r="F94" s="2">
        <v>0</v>
      </c>
      <c r="G94" s="2">
        <v>0</v>
      </c>
      <c r="H94" s="2" t="s">
        <v>101</v>
      </c>
    </row>
    <row r="95" spans="1:8" x14ac:dyDescent="0.25">
      <c r="A95" s="7" t="s">
        <v>64</v>
      </c>
      <c r="B95" s="7" t="s">
        <v>9</v>
      </c>
      <c r="C95" s="2" t="s">
        <v>12</v>
      </c>
      <c r="D95" s="2">
        <v>0</v>
      </c>
      <c r="E95" s="2">
        <v>0</v>
      </c>
      <c r="F95" s="2">
        <v>0</v>
      </c>
      <c r="G95" s="2">
        <v>0</v>
      </c>
      <c r="H95" s="2" t="s">
        <v>101</v>
      </c>
    </row>
    <row r="96" spans="1:8" x14ac:dyDescent="0.25">
      <c r="A96" s="7"/>
      <c r="B96" s="7"/>
      <c r="C96" s="2" t="s">
        <v>13</v>
      </c>
      <c r="D96" s="2">
        <v>0</v>
      </c>
      <c r="E96" s="2">
        <v>0</v>
      </c>
      <c r="F96" s="2">
        <v>0</v>
      </c>
      <c r="G96" s="2">
        <v>0</v>
      </c>
      <c r="H96" s="2" t="s">
        <v>101</v>
      </c>
    </row>
    <row r="97" spans="1:8" x14ac:dyDescent="0.25">
      <c r="A97" s="7"/>
      <c r="B97" s="7"/>
      <c r="C97" s="2" t="s">
        <v>46</v>
      </c>
      <c r="D97" s="2">
        <v>31</v>
      </c>
      <c r="E97" s="2">
        <v>2</v>
      </c>
      <c r="F97" s="2">
        <v>1</v>
      </c>
      <c r="G97" s="2">
        <v>0</v>
      </c>
      <c r="H97" s="2" t="s">
        <v>101</v>
      </c>
    </row>
  </sheetData>
  <mergeCells count="65">
    <mergeCell ref="B20:B22"/>
    <mergeCell ref="A20:A22"/>
    <mergeCell ref="A2:A4"/>
    <mergeCell ref="B2:B4"/>
    <mergeCell ref="A5:A7"/>
    <mergeCell ref="B5:B7"/>
    <mergeCell ref="A8:A10"/>
    <mergeCell ref="B8:B10"/>
    <mergeCell ref="A11:A13"/>
    <mergeCell ref="B11:B13"/>
    <mergeCell ref="A14:A16"/>
    <mergeCell ref="B14:B16"/>
    <mergeCell ref="A17:A19"/>
    <mergeCell ref="B17:B19"/>
    <mergeCell ref="A32:A34"/>
    <mergeCell ref="B32:B34"/>
    <mergeCell ref="A23:A25"/>
    <mergeCell ref="B23:B25"/>
    <mergeCell ref="A26:A28"/>
    <mergeCell ref="B26:B28"/>
    <mergeCell ref="A29:A31"/>
    <mergeCell ref="B29:B31"/>
    <mergeCell ref="A35:A37"/>
    <mergeCell ref="A38:A40"/>
    <mergeCell ref="A41:A43"/>
    <mergeCell ref="B38:B40"/>
    <mergeCell ref="B35:B37"/>
    <mergeCell ref="B41:B43"/>
    <mergeCell ref="A44:A46"/>
    <mergeCell ref="B44:B46"/>
    <mergeCell ref="A47:A49"/>
    <mergeCell ref="B47:B49"/>
    <mergeCell ref="A50:A52"/>
    <mergeCell ref="B50:B52"/>
    <mergeCell ref="A62:A64"/>
    <mergeCell ref="B62:B64"/>
    <mergeCell ref="A65:A67"/>
    <mergeCell ref="B65:B67"/>
    <mergeCell ref="A53:A55"/>
    <mergeCell ref="B53:B55"/>
    <mergeCell ref="A56:A58"/>
    <mergeCell ref="B56:B58"/>
    <mergeCell ref="A59:A61"/>
    <mergeCell ref="B59:B61"/>
    <mergeCell ref="B68:B70"/>
    <mergeCell ref="A71:A73"/>
    <mergeCell ref="B71:B73"/>
    <mergeCell ref="A74:A76"/>
    <mergeCell ref="B74:B76"/>
    <mergeCell ref="A95:A97"/>
    <mergeCell ref="B95:B97"/>
    <mergeCell ref="J3:S3"/>
    <mergeCell ref="A86:A88"/>
    <mergeCell ref="B86:B88"/>
    <mergeCell ref="A89:A91"/>
    <mergeCell ref="B89:B91"/>
    <mergeCell ref="A92:A94"/>
    <mergeCell ref="B92:B94"/>
    <mergeCell ref="A77:A79"/>
    <mergeCell ref="B77:B79"/>
    <mergeCell ref="A80:A82"/>
    <mergeCell ref="B80:B82"/>
    <mergeCell ref="A83:A85"/>
    <mergeCell ref="B83:B85"/>
    <mergeCell ref="A68:A70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workbookViewId="0">
      <selection activeCell="J6" sqref="J6:S6"/>
    </sheetView>
  </sheetViews>
  <sheetFormatPr defaultRowHeight="14.4" x14ac:dyDescent="0.25"/>
  <cols>
    <col min="1" max="4" width="8.88671875" style="2"/>
    <col min="5" max="5" width="15" style="2" bestFit="1" customWidth="1"/>
    <col min="6" max="6" width="13.88671875" style="2" bestFit="1" customWidth="1"/>
    <col min="7" max="10" width="8.88671875" style="2"/>
    <col min="11" max="11" width="7.33203125" style="2" customWidth="1"/>
    <col min="12" max="12" width="5.21875" style="2" customWidth="1"/>
    <col min="13" max="13" width="7.21875" style="2" customWidth="1"/>
    <col min="14" max="14" width="6.88671875" style="2" customWidth="1"/>
    <col min="15" max="15" width="11.88671875" style="2" customWidth="1"/>
    <col min="16" max="16" width="12.77734375" style="2" customWidth="1"/>
    <col min="17" max="17" width="6" style="2" customWidth="1"/>
    <col min="18" max="18" width="11" style="2" customWidth="1"/>
    <col min="19" max="16384" width="8.88671875" style="2"/>
  </cols>
  <sheetData>
    <row r="1" spans="1:19" x14ac:dyDescent="0.25">
      <c r="A1" s="4" t="s">
        <v>0</v>
      </c>
      <c r="B1" s="3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19" x14ac:dyDescent="0.25">
      <c r="A2" s="7" t="s">
        <v>102</v>
      </c>
      <c r="B2" s="7" t="s">
        <v>103</v>
      </c>
      <c r="C2" s="2" t="s">
        <v>12</v>
      </c>
      <c r="D2" s="2">
        <v>8</v>
      </c>
      <c r="E2" s="2">
        <v>0</v>
      </c>
      <c r="F2" s="2">
        <v>0</v>
      </c>
      <c r="G2" s="2">
        <v>0</v>
      </c>
      <c r="H2" s="2" t="s">
        <v>104</v>
      </c>
    </row>
    <row r="3" spans="1:19" x14ac:dyDescent="0.25">
      <c r="A3" s="7"/>
      <c r="B3" s="7"/>
      <c r="C3" s="2" t="s">
        <v>105</v>
      </c>
      <c r="D3" s="2">
        <v>7</v>
      </c>
      <c r="E3" s="2">
        <v>0</v>
      </c>
      <c r="F3" s="2">
        <v>0</v>
      </c>
      <c r="G3" s="2">
        <v>0</v>
      </c>
      <c r="H3" s="2" t="s">
        <v>106</v>
      </c>
    </row>
    <row r="4" spans="1:19" x14ac:dyDescent="0.25">
      <c r="A4" s="7"/>
      <c r="B4" s="7"/>
      <c r="C4" s="2" t="s">
        <v>107</v>
      </c>
      <c r="D4" s="2">
        <v>1</v>
      </c>
      <c r="E4" s="2">
        <v>0</v>
      </c>
      <c r="F4" s="2">
        <v>0</v>
      </c>
      <c r="G4" s="2">
        <v>0</v>
      </c>
      <c r="H4" s="2" t="s">
        <v>108</v>
      </c>
    </row>
    <row r="5" spans="1:19" x14ac:dyDescent="0.25">
      <c r="A5" s="7" t="s">
        <v>109</v>
      </c>
      <c r="B5" s="7" t="s">
        <v>110</v>
      </c>
      <c r="C5" s="2" t="s">
        <v>111</v>
      </c>
      <c r="D5" s="2">
        <v>1</v>
      </c>
      <c r="E5" s="2">
        <v>0</v>
      </c>
      <c r="F5" s="2">
        <v>0</v>
      </c>
      <c r="G5" s="2">
        <v>0</v>
      </c>
      <c r="H5" s="2" t="s">
        <v>108</v>
      </c>
    </row>
    <row r="6" spans="1:19" x14ac:dyDescent="0.25">
      <c r="A6" s="7"/>
      <c r="B6" s="7"/>
      <c r="C6" s="2" t="s">
        <v>112</v>
      </c>
      <c r="D6" s="2">
        <v>3</v>
      </c>
      <c r="E6" s="2">
        <v>0</v>
      </c>
      <c r="F6" s="2">
        <v>0</v>
      </c>
      <c r="G6" s="2">
        <v>0</v>
      </c>
      <c r="H6" s="2" t="s">
        <v>108</v>
      </c>
      <c r="J6" s="8" t="s">
        <v>190</v>
      </c>
      <c r="K6" s="8"/>
      <c r="L6" s="8"/>
      <c r="M6" s="8"/>
      <c r="N6" s="8"/>
      <c r="O6" s="8"/>
      <c r="P6" s="8"/>
      <c r="Q6" s="8"/>
      <c r="R6" s="8"/>
      <c r="S6" s="8"/>
    </row>
    <row r="7" spans="1:19" x14ac:dyDescent="0.25">
      <c r="A7" s="7"/>
      <c r="B7" s="7"/>
      <c r="C7" s="2" t="s">
        <v>107</v>
      </c>
      <c r="D7" s="2">
        <v>0</v>
      </c>
      <c r="E7" s="2">
        <v>0</v>
      </c>
      <c r="F7" s="2">
        <v>0</v>
      </c>
      <c r="G7" s="2">
        <v>0</v>
      </c>
      <c r="H7" s="2" t="s">
        <v>108</v>
      </c>
      <c r="K7" s="2" t="s">
        <v>2</v>
      </c>
      <c r="L7" s="2" t="s">
        <v>60</v>
      </c>
      <c r="M7" s="2" t="s">
        <v>3</v>
      </c>
      <c r="N7" s="2" t="s">
        <v>4</v>
      </c>
      <c r="O7" s="2" t="s">
        <v>5</v>
      </c>
      <c r="P7" s="2" t="s">
        <v>37</v>
      </c>
      <c r="Q7" s="2" t="s">
        <v>6</v>
      </c>
      <c r="R7" s="2" t="s">
        <v>4</v>
      </c>
      <c r="S7" s="2" t="s">
        <v>7</v>
      </c>
    </row>
    <row r="8" spans="1:19" x14ac:dyDescent="0.25">
      <c r="A8" s="7" t="s">
        <v>113</v>
      </c>
      <c r="B8" s="7" t="s">
        <v>114</v>
      </c>
      <c r="C8" s="2" t="s">
        <v>111</v>
      </c>
      <c r="D8" s="2">
        <v>9</v>
      </c>
      <c r="E8" s="2">
        <v>0</v>
      </c>
      <c r="F8" s="2">
        <v>0</v>
      </c>
      <c r="G8" s="2">
        <v>0</v>
      </c>
      <c r="H8" s="2" t="s">
        <v>108</v>
      </c>
      <c r="J8" s="2" t="s">
        <v>41</v>
      </c>
      <c r="K8" s="2">
        <f>SUMPRODUCT(ABS(ABS(MOD(ROW(D2:D124)+2,3)-1)-1),D2:D124)</f>
        <v>216</v>
      </c>
      <c r="L8" s="2">
        <f>SUM(M8:N8)</f>
        <v>4</v>
      </c>
      <c r="M8" s="2">
        <f>SUMPRODUCT(ABS(ABS(MOD(ROW(E2:E124)+2,3)-1)-1),E2:E124)</f>
        <v>4</v>
      </c>
      <c r="N8" s="2">
        <f>SUMPRODUCT(ABS(ABS(MOD(ROW(F2:F124)+2,3)-1)-1),F2:F124)</f>
        <v>0</v>
      </c>
      <c r="O8" s="2">
        <f>SUMPRODUCT(ABS(ABS(MOD(ROW(G2:G124)+2,3)-1)-1),G2:G124)</f>
        <v>0</v>
      </c>
      <c r="P8" s="2">
        <f>L8/K8</f>
        <v>1.8518518518518517E-2</v>
      </c>
      <c r="Q8" s="2">
        <f t="shared" ref="Q8:S10" si="0">M8/$K8</f>
        <v>1.8518518518518517E-2</v>
      </c>
      <c r="R8" s="2">
        <f t="shared" si="0"/>
        <v>0</v>
      </c>
      <c r="S8" s="2">
        <f t="shared" si="0"/>
        <v>0</v>
      </c>
    </row>
    <row r="9" spans="1:19" x14ac:dyDescent="0.25">
      <c r="A9" s="7"/>
      <c r="B9" s="7"/>
      <c r="C9" s="2" t="s">
        <v>112</v>
      </c>
      <c r="D9" s="2">
        <v>15</v>
      </c>
      <c r="E9" s="2">
        <v>2</v>
      </c>
      <c r="F9" s="2">
        <v>0</v>
      </c>
      <c r="G9" s="2">
        <v>0</v>
      </c>
      <c r="H9" s="2" t="s">
        <v>106</v>
      </c>
      <c r="J9" s="2" t="s">
        <v>43</v>
      </c>
      <c r="K9" s="2">
        <f>SUMPRODUCT(ABS(ABS(MOD(ROW(D2:D124)+1,3)-1)-1),D2:D124)</f>
        <v>384</v>
      </c>
      <c r="L9" s="2">
        <f t="shared" ref="L9:L10" si="1">SUM(M9:N9)</f>
        <v>28</v>
      </c>
      <c r="M9" s="2">
        <f>SUMPRODUCT(ABS(ABS(MOD(ROW(E2:E124)+1,3)-1)-1),E2:E124)</f>
        <v>28</v>
      </c>
      <c r="N9" s="2">
        <f>SUMPRODUCT(ABS(ABS(MOD(ROW(F2:F124)+1,3)-1)-1),F2:F124)</f>
        <v>0</v>
      </c>
      <c r="O9" s="2">
        <f>SUMPRODUCT(ABS(ABS(MOD(ROW(G2:G124)+1,3)-1)-1),G2:G124)</f>
        <v>0</v>
      </c>
      <c r="P9" s="2">
        <f t="shared" ref="P9:P10" si="2">L9/K9</f>
        <v>7.2916666666666671E-2</v>
      </c>
      <c r="Q9" s="2">
        <f t="shared" si="0"/>
        <v>7.2916666666666671E-2</v>
      </c>
      <c r="R9" s="2">
        <f t="shared" si="0"/>
        <v>0</v>
      </c>
      <c r="S9" s="2">
        <f t="shared" si="0"/>
        <v>0</v>
      </c>
    </row>
    <row r="10" spans="1:19" x14ac:dyDescent="0.25">
      <c r="A10" s="7"/>
      <c r="B10" s="7"/>
      <c r="C10" s="2" t="s">
        <v>107</v>
      </c>
      <c r="D10" s="2">
        <v>3</v>
      </c>
      <c r="E10" s="2">
        <v>0</v>
      </c>
      <c r="F10" s="2">
        <v>0</v>
      </c>
      <c r="G10" s="2">
        <v>0</v>
      </c>
      <c r="H10" s="2" t="s">
        <v>108</v>
      </c>
      <c r="J10" s="2" t="s">
        <v>45</v>
      </c>
      <c r="K10" s="2">
        <f>SUMPRODUCT(ABS(ABS(MOD(ROW(D2:D124),3)-1)-1),D2:D124)</f>
        <v>302</v>
      </c>
      <c r="L10" s="2">
        <f t="shared" si="1"/>
        <v>37</v>
      </c>
      <c r="M10" s="2">
        <f>SUMPRODUCT(ABS(ABS(MOD(ROW(E2:E124),3)-1)-1),E2:E124)</f>
        <v>37</v>
      </c>
      <c r="N10" s="2">
        <f>SUMPRODUCT(ABS(ABS(MOD(ROW(F2:F124),3)-1)-1),F2:F124)</f>
        <v>0</v>
      </c>
      <c r="O10" s="2">
        <f>SUMPRODUCT(ABS(ABS(MOD(ROW(G2:G124),3)-1)-1),G2:G124)</f>
        <v>1</v>
      </c>
      <c r="P10" s="2">
        <f t="shared" si="2"/>
        <v>0.12251655629139073</v>
      </c>
      <c r="Q10" s="2">
        <f t="shared" si="0"/>
        <v>0.12251655629139073</v>
      </c>
      <c r="R10" s="2">
        <f t="shared" si="0"/>
        <v>0</v>
      </c>
      <c r="S10" s="2">
        <f t="shared" si="0"/>
        <v>3.3112582781456954E-3</v>
      </c>
    </row>
    <row r="11" spans="1:19" x14ac:dyDescent="0.25">
      <c r="A11" s="7" t="s">
        <v>115</v>
      </c>
      <c r="B11" s="7" t="s">
        <v>114</v>
      </c>
      <c r="C11" s="2" t="s">
        <v>111</v>
      </c>
      <c r="D11" s="2">
        <v>7</v>
      </c>
      <c r="E11" s="2">
        <v>0</v>
      </c>
      <c r="F11" s="2">
        <v>0</v>
      </c>
      <c r="G11" s="2">
        <v>0</v>
      </c>
      <c r="H11" s="2" t="s">
        <v>108</v>
      </c>
    </row>
    <row r="12" spans="1:19" x14ac:dyDescent="0.25">
      <c r="A12" s="7"/>
      <c r="B12" s="7"/>
      <c r="C12" s="2" t="s">
        <v>112</v>
      </c>
      <c r="D12" s="2">
        <v>14</v>
      </c>
      <c r="E12" s="2">
        <v>0</v>
      </c>
      <c r="F12" s="2">
        <v>0</v>
      </c>
      <c r="G12" s="2">
        <v>0</v>
      </c>
      <c r="H12" s="2" t="s">
        <v>108</v>
      </c>
    </row>
    <row r="13" spans="1:19" x14ac:dyDescent="0.25">
      <c r="A13" s="7"/>
      <c r="B13" s="7"/>
      <c r="C13" s="2" t="s">
        <v>107</v>
      </c>
      <c r="D13" s="2">
        <v>3</v>
      </c>
      <c r="E13" s="2">
        <v>0</v>
      </c>
      <c r="F13" s="2">
        <v>0</v>
      </c>
      <c r="G13" s="2">
        <v>0</v>
      </c>
      <c r="H13" s="2" t="s">
        <v>108</v>
      </c>
    </row>
    <row r="14" spans="1:19" x14ac:dyDescent="0.25">
      <c r="A14" s="7" t="s">
        <v>116</v>
      </c>
      <c r="B14" s="7" t="s">
        <v>117</v>
      </c>
      <c r="C14" s="2" t="s">
        <v>111</v>
      </c>
      <c r="D14" s="2">
        <v>1</v>
      </c>
      <c r="E14" s="2">
        <v>0</v>
      </c>
      <c r="F14" s="2">
        <v>0</v>
      </c>
      <c r="G14" s="2">
        <v>0</v>
      </c>
      <c r="H14" s="2" t="s">
        <v>108</v>
      </c>
    </row>
    <row r="15" spans="1:19" x14ac:dyDescent="0.25">
      <c r="A15" s="7"/>
      <c r="B15" s="7"/>
      <c r="C15" s="2" t="s">
        <v>112</v>
      </c>
      <c r="D15" s="2">
        <v>7</v>
      </c>
      <c r="E15" s="2">
        <v>1</v>
      </c>
      <c r="F15" s="2">
        <v>0</v>
      </c>
      <c r="G15" s="2">
        <v>0</v>
      </c>
      <c r="H15" s="2" t="s">
        <v>108</v>
      </c>
    </row>
    <row r="16" spans="1:19" x14ac:dyDescent="0.25">
      <c r="A16" s="7"/>
      <c r="B16" s="7"/>
      <c r="C16" s="2" t="s">
        <v>107</v>
      </c>
      <c r="D16" s="2">
        <v>4</v>
      </c>
      <c r="E16" s="2">
        <v>2</v>
      </c>
      <c r="F16" s="2">
        <v>0</v>
      </c>
      <c r="G16" s="2">
        <v>0</v>
      </c>
      <c r="H16" s="2" t="s">
        <v>106</v>
      </c>
    </row>
    <row r="17" spans="1:8" x14ac:dyDescent="0.25">
      <c r="A17" s="7" t="s">
        <v>118</v>
      </c>
      <c r="B17" s="7" t="s">
        <v>119</v>
      </c>
      <c r="C17" s="2" t="s">
        <v>111</v>
      </c>
      <c r="D17" s="2">
        <v>3</v>
      </c>
      <c r="E17" s="2">
        <v>0</v>
      </c>
      <c r="F17" s="2">
        <v>0</v>
      </c>
      <c r="G17" s="2">
        <v>0</v>
      </c>
      <c r="H17" s="2" t="s">
        <v>108</v>
      </c>
    </row>
    <row r="18" spans="1:8" x14ac:dyDescent="0.25">
      <c r="A18" s="7"/>
      <c r="B18" s="7"/>
      <c r="C18" s="2" t="s">
        <v>112</v>
      </c>
      <c r="D18" s="2">
        <v>8</v>
      </c>
      <c r="E18" s="2">
        <v>0</v>
      </c>
      <c r="F18" s="2">
        <v>0</v>
      </c>
      <c r="G18" s="2">
        <v>0</v>
      </c>
      <c r="H18" s="2" t="s">
        <v>108</v>
      </c>
    </row>
    <row r="19" spans="1:8" x14ac:dyDescent="0.25">
      <c r="A19" s="7"/>
      <c r="B19" s="7"/>
      <c r="C19" s="2" t="s">
        <v>107</v>
      </c>
      <c r="D19" s="2">
        <v>0</v>
      </c>
      <c r="E19" s="2">
        <v>0</v>
      </c>
      <c r="F19" s="2">
        <v>0</v>
      </c>
      <c r="G19" s="2">
        <v>0</v>
      </c>
      <c r="H19" s="2" t="s">
        <v>108</v>
      </c>
    </row>
    <row r="20" spans="1:8" x14ac:dyDescent="0.25">
      <c r="A20" s="7" t="s">
        <v>120</v>
      </c>
      <c r="B20" s="7" t="s">
        <v>121</v>
      </c>
      <c r="C20" s="2" t="s">
        <v>111</v>
      </c>
      <c r="D20" s="2">
        <v>6</v>
      </c>
      <c r="E20" s="2">
        <v>0</v>
      </c>
      <c r="F20" s="2">
        <v>0</v>
      </c>
      <c r="G20" s="2">
        <v>0</v>
      </c>
      <c r="H20" s="2" t="s">
        <v>108</v>
      </c>
    </row>
    <row r="21" spans="1:8" x14ac:dyDescent="0.25">
      <c r="A21" s="7"/>
      <c r="B21" s="7"/>
      <c r="C21" s="2" t="s">
        <v>112</v>
      </c>
      <c r="D21" s="2">
        <v>14</v>
      </c>
      <c r="E21" s="2">
        <v>1</v>
      </c>
      <c r="F21" s="2">
        <v>0</v>
      </c>
      <c r="G21" s="2">
        <v>0</v>
      </c>
      <c r="H21" s="2" t="s">
        <v>108</v>
      </c>
    </row>
    <row r="22" spans="1:8" x14ac:dyDescent="0.25">
      <c r="A22" s="7"/>
      <c r="B22" s="7"/>
      <c r="C22" s="2" t="s">
        <v>107</v>
      </c>
      <c r="D22" s="2">
        <v>2</v>
      </c>
      <c r="E22" s="2">
        <v>0</v>
      </c>
      <c r="F22" s="2">
        <v>0</v>
      </c>
      <c r="G22" s="2">
        <v>0</v>
      </c>
      <c r="H22" s="2" t="s">
        <v>108</v>
      </c>
    </row>
    <row r="23" spans="1:8" x14ac:dyDescent="0.25">
      <c r="A23" s="7" t="s">
        <v>122</v>
      </c>
      <c r="B23" s="7" t="s">
        <v>119</v>
      </c>
      <c r="C23" s="2" t="s">
        <v>111</v>
      </c>
      <c r="D23" s="2">
        <v>3</v>
      </c>
      <c r="E23" s="2">
        <v>0</v>
      </c>
      <c r="F23" s="2">
        <v>0</v>
      </c>
      <c r="G23" s="2">
        <v>0</v>
      </c>
      <c r="H23" s="2" t="s">
        <v>108</v>
      </c>
    </row>
    <row r="24" spans="1:8" x14ac:dyDescent="0.25">
      <c r="A24" s="7"/>
      <c r="B24" s="7"/>
      <c r="C24" s="2" t="s">
        <v>112</v>
      </c>
      <c r="D24" s="2">
        <v>9</v>
      </c>
      <c r="E24" s="2">
        <v>2</v>
      </c>
      <c r="F24" s="2">
        <v>0</v>
      </c>
      <c r="G24" s="2">
        <v>0</v>
      </c>
      <c r="H24" s="2" t="s">
        <v>108</v>
      </c>
    </row>
    <row r="25" spans="1:8" x14ac:dyDescent="0.25">
      <c r="A25" s="7"/>
      <c r="B25" s="7"/>
      <c r="C25" s="2" t="s">
        <v>107</v>
      </c>
      <c r="D25" s="2">
        <v>1</v>
      </c>
      <c r="E25" s="2">
        <v>1</v>
      </c>
      <c r="F25" s="2">
        <v>0</v>
      </c>
      <c r="G25" s="2">
        <v>0</v>
      </c>
      <c r="H25" s="2" t="s">
        <v>108</v>
      </c>
    </row>
    <row r="26" spans="1:8" x14ac:dyDescent="0.25">
      <c r="A26" s="7" t="s">
        <v>123</v>
      </c>
      <c r="B26" s="7" t="s">
        <v>117</v>
      </c>
      <c r="C26" s="2" t="s">
        <v>111</v>
      </c>
      <c r="D26" s="2">
        <v>7</v>
      </c>
      <c r="E26" s="2">
        <v>1</v>
      </c>
      <c r="F26" s="2">
        <v>0</v>
      </c>
      <c r="G26" s="2">
        <v>0</v>
      </c>
      <c r="H26" s="2" t="s">
        <v>108</v>
      </c>
    </row>
    <row r="27" spans="1:8" x14ac:dyDescent="0.25">
      <c r="A27" s="7"/>
      <c r="B27" s="7"/>
      <c r="C27" s="2" t="s">
        <v>13</v>
      </c>
      <c r="D27" s="2">
        <v>8</v>
      </c>
      <c r="E27" s="2">
        <v>1</v>
      </c>
      <c r="F27" s="2">
        <v>0</v>
      </c>
      <c r="G27" s="2">
        <v>0</v>
      </c>
      <c r="H27" s="2" t="s">
        <v>106</v>
      </c>
    </row>
    <row r="28" spans="1:8" x14ac:dyDescent="0.25">
      <c r="A28" s="7"/>
      <c r="B28" s="7"/>
      <c r="C28" s="2" t="s">
        <v>124</v>
      </c>
      <c r="D28" s="2">
        <v>0</v>
      </c>
      <c r="E28" s="2">
        <v>0</v>
      </c>
      <c r="F28" s="2">
        <v>0</v>
      </c>
      <c r="G28" s="2">
        <v>0</v>
      </c>
      <c r="H28" s="2" t="s">
        <v>106</v>
      </c>
    </row>
    <row r="29" spans="1:8" x14ac:dyDescent="0.25">
      <c r="A29" s="7" t="s">
        <v>125</v>
      </c>
      <c r="B29" s="7" t="s">
        <v>103</v>
      </c>
      <c r="C29" s="2" t="s">
        <v>126</v>
      </c>
      <c r="D29" s="2">
        <v>22</v>
      </c>
      <c r="E29" s="2">
        <v>2</v>
      </c>
      <c r="F29" s="2">
        <v>0</v>
      </c>
      <c r="G29" s="2">
        <v>0</v>
      </c>
      <c r="H29" s="2" t="s">
        <v>106</v>
      </c>
    </row>
    <row r="30" spans="1:8" x14ac:dyDescent="0.25">
      <c r="A30" s="7"/>
      <c r="B30" s="7"/>
      <c r="C30" s="2" t="s">
        <v>13</v>
      </c>
      <c r="D30" s="2">
        <v>8</v>
      </c>
      <c r="E30" s="2">
        <v>3</v>
      </c>
      <c r="F30" s="2">
        <v>0</v>
      </c>
      <c r="G30" s="2">
        <v>0</v>
      </c>
      <c r="H30" s="2" t="s">
        <v>104</v>
      </c>
    </row>
    <row r="31" spans="1:8" x14ac:dyDescent="0.25">
      <c r="A31" s="7"/>
      <c r="B31" s="7"/>
      <c r="C31" s="2" t="s">
        <v>124</v>
      </c>
      <c r="D31" s="2">
        <v>0</v>
      </c>
      <c r="E31" s="2">
        <v>0</v>
      </c>
      <c r="F31" s="2">
        <v>0</v>
      </c>
      <c r="G31" s="2">
        <v>0</v>
      </c>
      <c r="H31" s="2" t="s">
        <v>106</v>
      </c>
    </row>
    <row r="32" spans="1:8" x14ac:dyDescent="0.25">
      <c r="A32" s="7" t="s">
        <v>127</v>
      </c>
      <c r="B32" s="7" t="s">
        <v>38</v>
      </c>
      <c r="C32" s="2" t="s">
        <v>126</v>
      </c>
      <c r="D32" s="2">
        <v>24</v>
      </c>
      <c r="E32" s="2">
        <v>0</v>
      </c>
      <c r="F32" s="2">
        <v>0</v>
      </c>
      <c r="G32" s="2">
        <v>0</v>
      </c>
      <c r="H32" s="2" t="s">
        <v>104</v>
      </c>
    </row>
    <row r="33" spans="1:8" x14ac:dyDescent="0.25">
      <c r="A33" s="7"/>
      <c r="B33" s="7"/>
      <c r="C33" s="2" t="s">
        <v>13</v>
      </c>
      <c r="D33" s="2">
        <v>18</v>
      </c>
      <c r="E33" s="2">
        <v>0</v>
      </c>
      <c r="F33" s="2">
        <v>0</v>
      </c>
      <c r="G33" s="2">
        <v>0</v>
      </c>
      <c r="H33" s="2" t="s">
        <v>104</v>
      </c>
    </row>
    <row r="34" spans="1:8" x14ac:dyDescent="0.25">
      <c r="A34" s="7"/>
      <c r="B34" s="7"/>
      <c r="C34" s="2" t="s">
        <v>124</v>
      </c>
      <c r="D34" s="2">
        <v>0</v>
      </c>
      <c r="E34" s="2">
        <v>0</v>
      </c>
      <c r="F34" s="2">
        <v>0</v>
      </c>
      <c r="G34" s="2">
        <v>0</v>
      </c>
      <c r="H34" s="2" t="s">
        <v>104</v>
      </c>
    </row>
    <row r="35" spans="1:8" x14ac:dyDescent="0.25">
      <c r="A35" s="7" t="s">
        <v>128</v>
      </c>
      <c r="B35" s="7" t="s">
        <v>129</v>
      </c>
      <c r="C35" s="2" t="s">
        <v>126</v>
      </c>
      <c r="D35" s="2">
        <v>6</v>
      </c>
      <c r="E35" s="2">
        <v>0</v>
      </c>
      <c r="F35" s="2">
        <v>0</v>
      </c>
      <c r="G35" s="2">
        <v>0</v>
      </c>
      <c r="H35" s="2" t="s">
        <v>106</v>
      </c>
    </row>
    <row r="36" spans="1:8" x14ac:dyDescent="0.25">
      <c r="A36" s="7"/>
      <c r="B36" s="7"/>
      <c r="C36" s="2" t="s">
        <v>130</v>
      </c>
      <c r="D36" s="2">
        <v>8</v>
      </c>
      <c r="E36" s="2">
        <v>1</v>
      </c>
      <c r="F36" s="2">
        <v>0</v>
      </c>
      <c r="G36" s="2">
        <v>0</v>
      </c>
      <c r="H36" s="2" t="s">
        <v>106</v>
      </c>
    </row>
    <row r="37" spans="1:8" x14ac:dyDescent="0.25">
      <c r="A37" s="7"/>
      <c r="B37" s="7"/>
      <c r="C37" s="2" t="s">
        <v>46</v>
      </c>
      <c r="D37" s="2">
        <v>0</v>
      </c>
      <c r="E37" s="2">
        <v>0</v>
      </c>
      <c r="F37" s="2">
        <v>0</v>
      </c>
      <c r="G37" s="2">
        <v>0</v>
      </c>
      <c r="H37" s="2" t="s">
        <v>104</v>
      </c>
    </row>
    <row r="38" spans="1:8" x14ac:dyDescent="0.25">
      <c r="A38" s="7" t="s">
        <v>131</v>
      </c>
      <c r="B38" s="7" t="s">
        <v>28</v>
      </c>
      <c r="C38" s="2" t="s">
        <v>126</v>
      </c>
      <c r="D38" s="2">
        <v>13</v>
      </c>
      <c r="E38" s="2">
        <v>0</v>
      </c>
      <c r="F38" s="2">
        <v>0</v>
      </c>
      <c r="G38" s="2">
        <v>0</v>
      </c>
      <c r="H38" s="2" t="s">
        <v>106</v>
      </c>
    </row>
    <row r="39" spans="1:8" x14ac:dyDescent="0.25">
      <c r="A39" s="7"/>
      <c r="B39" s="7"/>
      <c r="C39" s="2" t="s">
        <v>130</v>
      </c>
      <c r="D39" s="2">
        <v>17</v>
      </c>
      <c r="E39" s="2">
        <v>0</v>
      </c>
      <c r="F39" s="2">
        <v>0</v>
      </c>
      <c r="G39" s="2">
        <v>0</v>
      </c>
      <c r="H39" s="2" t="s">
        <v>104</v>
      </c>
    </row>
    <row r="40" spans="1:8" x14ac:dyDescent="0.25">
      <c r="A40" s="7"/>
      <c r="B40" s="7"/>
      <c r="C40" s="2" t="s">
        <v>46</v>
      </c>
      <c r="D40" s="2">
        <v>1</v>
      </c>
      <c r="E40" s="2">
        <v>0</v>
      </c>
      <c r="F40" s="2">
        <v>0</v>
      </c>
      <c r="G40" s="2">
        <v>0</v>
      </c>
      <c r="H40" s="2" t="s">
        <v>106</v>
      </c>
    </row>
    <row r="41" spans="1:8" x14ac:dyDescent="0.25">
      <c r="A41" s="7" t="s">
        <v>132</v>
      </c>
      <c r="B41" s="7" t="s">
        <v>28</v>
      </c>
      <c r="C41" s="2" t="s">
        <v>12</v>
      </c>
      <c r="D41" s="2">
        <v>10</v>
      </c>
      <c r="E41" s="2">
        <v>0</v>
      </c>
      <c r="F41" s="2">
        <v>0</v>
      </c>
      <c r="G41" s="2">
        <v>0</v>
      </c>
      <c r="H41" s="2" t="s">
        <v>106</v>
      </c>
    </row>
    <row r="42" spans="1:8" x14ac:dyDescent="0.25">
      <c r="A42" s="7"/>
      <c r="B42" s="7"/>
      <c r="C42" s="2" t="s">
        <v>13</v>
      </c>
      <c r="D42" s="2">
        <v>18</v>
      </c>
      <c r="E42" s="2">
        <v>1</v>
      </c>
      <c r="F42" s="2">
        <v>0</v>
      </c>
      <c r="G42" s="2">
        <v>0</v>
      </c>
      <c r="H42" s="2" t="s">
        <v>104</v>
      </c>
    </row>
    <row r="43" spans="1:8" x14ac:dyDescent="0.25">
      <c r="A43" s="7"/>
      <c r="B43" s="7"/>
      <c r="C43" s="2" t="s">
        <v>124</v>
      </c>
      <c r="D43" s="2">
        <v>3</v>
      </c>
      <c r="E43" s="2">
        <v>1</v>
      </c>
      <c r="F43" s="2">
        <v>0</v>
      </c>
      <c r="G43" s="2">
        <v>0</v>
      </c>
      <c r="H43" s="2" t="s">
        <v>106</v>
      </c>
    </row>
    <row r="44" spans="1:8" x14ac:dyDescent="0.25">
      <c r="A44" s="7" t="s">
        <v>133</v>
      </c>
      <c r="B44" s="7" t="s">
        <v>11</v>
      </c>
      <c r="C44" s="2" t="s">
        <v>126</v>
      </c>
      <c r="D44" s="2">
        <v>5</v>
      </c>
      <c r="E44" s="2">
        <v>0</v>
      </c>
      <c r="F44" s="2">
        <v>0</v>
      </c>
      <c r="G44" s="2">
        <v>0</v>
      </c>
      <c r="H44" s="2" t="s">
        <v>106</v>
      </c>
    </row>
    <row r="45" spans="1:8" x14ac:dyDescent="0.25">
      <c r="A45" s="7"/>
      <c r="B45" s="7"/>
      <c r="C45" s="2" t="s">
        <v>130</v>
      </c>
      <c r="D45" s="2">
        <v>9</v>
      </c>
      <c r="E45" s="2">
        <v>1</v>
      </c>
      <c r="F45" s="2">
        <v>0</v>
      </c>
      <c r="G45" s="2">
        <v>0</v>
      </c>
      <c r="H45" s="2" t="s">
        <v>106</v>
      </c>
    </row>
    <row r="46" spans="1:8" x14ac:dyDescent="0.25">
      <c r="A46" s="7"/>
      <c r="B46" s="7"/>
      <c r="C46" s="2" t="s">
        <v>124</v>
      </c>
      <c r="D46" s="2">
        <v>2</v>
      </c>
      <c r="E46" s="2">
        <v>1</v>
      </c>
      <c r="F46" s="2">
        <v>0</v>
      </c>
      <c r="G46" s="2">
        <v>0</v>
      </c>
      <c r="H46" s="2" t="s">
        <v>106</v>
      </c>
    </row>
    <row r="47" spans="1:8" x14ac:dyDescent="0.25">
      <c r="A47" s="7" t="s">
        <v>134</v>
      </c>
      <c r="B47" s="7" t="s">
        <v>135</v>
      </c>
      <c r="C47" s="2" t="s">
        <v>12</v>
      </c>
      <c r="D47" s="2">
        <v>7</v>
      </c>
      <c r="E47" s="2">
        <v>0</v>
      </c>
      <c r="F47" s="2">
        <v>0</v>
      </c>
      <c r="G47" s="2">
        <v>0</v>
      </c>
      <c r="H47" s="2" t="s">
        <v>104</v>
      </c>
    </row>
    <row r="48" spans="1:8" x14ac:dyDescent="0.25">
      <c r="A48" s="7"/>
      <c r="B48" s="7"/>
      <c r="C48" s="2" t="s">
        <v>136</v>
      </c>
      <c r="D48" s="2">
        <v>12</v>
      </c>
      <c r="E48" s="2">
        <v>1</v>
      </c>
      <c r="F48" s="2">
        <v>0</v>
      </c>
      <c r="G48" s="2">
        <v>0</v>
      </c>
      <c r="H48" s="2" t="s">
        <v>106</v>
      </c>
    </row>
    <row r="49" spans="1:8" x14ac:dyDescent="0.25">
      <c r="A49" s="7"/>
      <c r="B49" s="7"/>
      <c r="C49" s="2" t="s">
        <v>124</v>
      </c>
      <c r="D49" s="2">
        <v>3</v>
      </c>
      <c r="E49" s="2">
        <v>0</v>
      </c>
      <c r="F49" s="2">
        <v>0</v>
      </c>
      <c r="G49" s="2">
        <v>0</v>
      </c>
      <c r="H49" s="2" t="s">
        <v>106</v>
      </c>
    </row>
    <row r="50" spans="1:8" x14ac:dyDescent="0.25">
      <c r="A50" s="7" t="s">
        <v>137</v>
      </c>
      <c r="B50" s="7" t="s">
        <v>138</v>
      </c>
      <c r="C50" s="2" t="s">
        <v>126</v>
      </c>
      <c r="D50" s="2">
        <v>3</v>
      </c>
      <c r="E50" s="2">
        <v>0</v>
      </c>
      <c r="F50" s="2">
        <v>0</v>
      </c>
      <c r="G50" s="2">
        <v>0</v>
      </c>
      <c r="H50" s="2" t="s">
        <v>106</v>
      </c>
    </row>
    <row r="51" spans="1:8" x14ac:dyDescent="0.25">
      <c r="A51" s="7"/>
      <c r="B51" s="7"/>
      <c r="C51" s="2" t="s">
        <v>13</v>
      </c>
      <c r="D51" s="2">
        <v>11</v>
      </c>
      <c r="E51" s="2">
        <v>0</v>
      </c>
      <c r="F51" s="2">
        <v>0</v>
      </c>
      <c r="G51" s="2">
        <v>0</v>
      </c>
      <c r="H51" s="2" t="s">
        <v>104</v>
      </c>
    </row>
    <row r="52" spans="1:8" x14ac:dyDescent="0.25">
      <c r="A52" s="7"/>
      <c r="B52" s="7"/>
      <c r="C52" s="2" t="s">
        <v>124</v>
      </c>
      <c r="D52" s="2">
        <v>2</v>
      </c>
      <c r="E52" s="2">
        <v>0</v>
      </c>
      <c r="F52" s="2">
        <v>0</v>
      </c>
      <c r="G52" s="2">
        <v>0</v>
      </c>
      <c r="H52" s="2" t="s">
        <v>104</v>
      </c>
    </row>
    <row r="53" spans="1:8" x14ac:dyDescent="0.25">
      <c r="A53" s="7" t="s">
        <v>139</v>
      </c>
      <c r="B53" s="7" t="s">
        <v>129</v>
      </c>
      <c r="C53" s="2" t="s">
        <v>126</v>
      </c>
      <c r="D53" s="2">
        <v>3</v>
      </c>
      <c r="E53" s="2">
        <v>1</v>
      </c>
      <c r="F53" s="2">
        <v>0</v>
      </c>
      <c r="G53" s="2">
        <v>0</v>
      </c>
      <c r="H53" s="2" t="s">
        <v>106</v>
      </c>
    </row>
    <row r="54" spans="1:8" x14ac:dyDescent="0.25">
      <c r="A54" s="7"/>
      <c r="B54" s="7"/>
      <c r="C54" s="2" t="s">
        <v>13</v>
      </c>
      <c r="D54" s="2">
        <v>12</v>
      </c>
      <c r="E54" s="2">
        <v>1</v>
      </c>
      <c r="F54" s="2">
        <v>0</v>
      </c>
      <c r="G54" s="2">
        <v>0</v>
      </c>
      <c r="H54" s="2" t="s">
        <v>104</v>
      </c>
    </row>
    <row r="55" spans="1:8" x14ac:dyDescent="0.25">
      <c r="A55" s="7"/>
      <c r="B55" s="7"/>
      <c r="C55" s="2" t="s">
        <v>46</v>
      </c>
      <c r="D55" s="2">
        <v>3</v>
      </c>
      <c r="E55" s="2">
        <v>1</v>
      </c>
      <c r="F55" s="2">
        <v>0</v>
      </c>
      <c r="G55" s="2">
        <v>0</v>
      </c>
      <c r="H55" s="2" t="s">
        <v>106</v>
      </c>
    </row>
    <row r="56" spans="1:8" x14ac:dyDescent="0.25">
      <c r="A56" s="7" t="s">
        <v>140</v>
      </c>
      <c r="B56" s="7" t="s">
        <v>28</v>
      </c>
      <c r="C56" s="2" t="s">
        <v>126</v>
      </c>
      <c r="D56" s="2">
        <v>10</v>
      </c>
      <c r="E56" s="2">
        <v>0</v>
      </c>
      <c r="F56" s="2">
        <v>0</v>
      </c>
      <c r="G56" s="2">
        <v>0</v>
      </c>
      <c r="H56" s="2" t="s">
        <v>104</v>
      </c>
    </row>
    <row r="57" spans="1:8" x14ac:dyDescent="0.25">
      <c r="A57" s="7"/>
      <c r="B57" s="7"/>
      <c r="C57" s="2" t="s">
        <v>13</v>
      </c>
      <c r="D57" s="2">
        <v>13</v>
      </c>
      <c r="E57" s="2">
        <v>1</v>
      </c>
      <c r="F57" s="2">
        <v>0</v>
      </c>
      <c r="G57" s="2">
        <v>0</v>
      </c>
      <c r="H57" s="2" t="s">
        <v>104</v>
      </c>
    </row>
    <row r="58" spans="1:8" x14ac:dyDescent="0.25">
      <c r="A58" s="7"/>
      <c r="B58" s="7"/>
      <c r="C58" s="2" t="s">
        <v>46</v>
      </c>
      <c r="D58" s="2">
        <v>3</v>
      </c>
      <c r="E58" s="2">
        <v>0</v>
      </c>
      <c r="F58" s="2">
        <v>0</v>
      </c>
      <c r="G58" s="2">
        <v>0</v>
      </c>
      <c r="H58" s="2" t="s">
        <v>106</v>
      </c>
    </row>
    <row r="59" spans="1:8" x14ac:dyDescent="0.25">
      <c r="A59" s="7" t="s">
        <v>141</v>
      </c>
      <c r="B59" s="7" t="s">
        <v>20</v>
      </c>
      <c r="C59" s="2" t="s">
        <v>126</v>
      </c>
      <c r="D59" s="2">
        <v>10</v>
      </c>
      <c r="E59" s="2">
        <v>0</v>
      </c>
      <c r="F59" s="2">
        <v>0</v>
      </c>
      <c r="G59" s="2">
        <v>0</v>
      </c>
      <c r="H59" s="2" t="s">
        <v>104</v>
      </c>
    </row>
    <row r="60" spans="1:8" x14ac:dyDescent="0.25">
      <c r="A60" s="7"/>
      <c r="B60" s="7"/>
      <c r="C60" s="2" t="s">
        <v>13</v>
      </c>
      <c r="D60" s="2">
        <v>12</v>
      </c>
      <c r="E60" s="2">
        <v>0</v>
      </c>
      <c r="F60" s="2">
        <v>0</v>
      </c>
      <c r="G60" s="2">
        <v>0</v>
      </c>
      <c r="H60" s="2" t="s">
        <v>104</v>
      </c>
    </row>
    <row r="61" spans="1:8" x14ac:dyDescent="0.25">
      <c r="A61" s="7"/>
      <c r="B61" s="7"/>
      <c r="C61" s="2" t="s">
        <v>124</v>
      </c>
      <c r="D61" s="2">
        <v>1</v>
      </c>
      <c r="E61" s="2">
        <v>0</v>
      </c>
      <c r="F61" s="2">
        <v>0</v>
      </c>
      <c r="G61" s="2">
        <v>0</v>
      </c>
      <c r="H61" s="2" t="s">
        <v>106</v>
      </c>
    </row>
    <row r="62" spans="1:8" x14ac:dyDescent="0.25">
      <c r="A62" s="7" t="s">
        <v>142</v>
      </c>
      <c r="B62" s="7" t="s">
        <v>27</v>
      </c>
      <c r="C62" s="2" t="s">
        <v>12</v>
      </c>
      <c r="D62" s="2">
        <v>7</v>
      </c>
      <c r="E62" s="2">
        <v>0</v>
      </c>
      <c r="F62" s="2">
        <v>0</v>
      </c>
      <c r="G62" s="2">
        <v>0</v>
      </c>
      <c r="H62" s="2" t="s">
        <v>104</v>
      </c>
    </row>
    <row r="63" spans="1:8" x14ac:dyDescent="0.25">
      <c r="A63" s="7"/>
      <c r="B63" s="7"/>
      <c r="C63" s="2" t="s">
        <v>13</v>
      </c>
      <c r="D63" s="2">
        <v>11</v>
      </c>
      <c r="E63" s="2">
        <v>0</v>
      </c>
      <c r="F63" s="2">
        <v>0</v>
      </c>
      <c r="G63" s="2">
        <v>0</v>
      </c>
      <c r="H63" s="2" t="s">
        <v>104</v>
      </c>
    </row>
    <row r="64" spans="1:8" x14ac:dyDescent="0.25">
      <c r="A64" s="7"/>
      <c r="B64" s="7"/>
      <c r="C64" s="2" t="s">
        <v>46</v>
      </c>
      <c r="D64" s="2">
        <v>1</v>
      </c>
      <c r="E64" s="2">
        <v>0</v>
      </c>
      <c r="F64" s="2">
        <v>0</v>
      </c>
      <c r="G64" s="2">
        <v>0</v>
      </c>
      <c r="H64" s="2" t="s">
        <v>106</v>
      </c>
    </row>
    <row r="65" spans="1:8" x14ac:dyDescent="0.25">
      <c r="A65" s="7" t="s">
        <v>143</v>
      </c>
      <c r="B65" s="7" t="s">
        <v>38</v>
      </c>
      <c r="C65" s="2" t="s">
        <v>12</v>
      </c>
      <c r="D65" s="2">
        <v>8</v>
      </c>
      <c r="E65" s="2">
        <v>0</v>
      </c>
      <c r="F65" s="2">
        <v>0</v>
      </c>
      <c r="G65" s="2">
        <v>0</v>
      </c>
      <c r="H65" s="2" t="s">
        <v>106</v>
      </c>
    </row>
    <row r="66" spans="1:8" x14ac:dyDescent="0.25">
      <c r="A66" s="7"/>
      <c r="B66" s="7"/>
      <c r="C66" s="2" t="s">
        <v>136</v>
      </c>
      <c r="D66" s="2">
        <v>14</v>
      </c>
      <c r="E66" s="2">
        <v>0</v>
      </c>
      <c r="F66" s="2">
        <v>0</v>
      </c>
      <c r="G66" s="2">
        <v>0</v>
      </c>
      <c r="H66" s="2" t="s">
        <v>104</v>
      </c>
    </row>
    <row r="67" spans="1:8" x14ac:dyDescent="0.25">
      <c r="A67" s="7"/>
      <c r="B67" s="7"/>
      <c r="C67" s="2" t="s">
        <v>46</v>
      </c>
      <c r="D67" s="2">
        <v>2</v>
      </c>
      <c r="E67" s="2">
        <v>0</v>
      </c>
      <c r="F67" s="2">
        <v>0</v>
      </c>
      <c r="G67" s="2">
        <v>0</v>
      </c>
      <c r="H67" s="2" t="s">
        <v>106</v>
      </c>
    </row>
    <row r="68" spans="1:8" x14ac:dyDescent="0.25">
      <c r="A68" s="7" t="s">
        <v>144</v>
      </c>
      <c r="B68" s="7" t="s">
        <v>27</v>
      </c>
      <c r="C68" s="2" t="s">
        <v>126</v>
      </c>
      <c r="D68" s="2">
        <v>2</v>
      </c>
      <c r="E68" s="2">
        <v>0</v>
      </c>
      <c r="F68" s="2">
        <v>0</v>
      </c>
      <c r="G68" s="2">
        <v>0</v>
      </c>
      <c r="H68" s="2" t="s">
        <v>104</v>
      </c>
    </row>
    <row r="69" spans="1:8" x14ac:dyDescent="0.25">
      <c r="A69" s="7"/>
      <c r="B69" s="7"/>
      <c r="C69" s="2" t="s">
        <v>130</v>
      </c>
      <c r="D69" s="2">
        <v>2</v>
      </c>
      <c r="E69" s="2">
        <v>0</v>
      </c>
      <c r="F69" s="2">
        <v>0</v>
      </c>
      <c r="G69" s="2">
        <v>0</v>
      </c>
      <c r="H69" s="2" t="s">
        <v>104</v>
      </c>
    </row>
    <row r="70" spans="1:8" x14ac:dyDescent="0.25">
      <c r="A70" s="7"/>
      <c r="B70" s="7"/>
      <c r="C70" s="2" t="s">
        <v>124</v>
      </c>
      <c r="D70" s="2">
        <v>0</v>
      </c>
      <c r="E70" s="2">
        <v>0</v>
      </c>
      <c r="F70" s="2">
        <v>0</v>
      </c>
      <c r="G70" s="2">
        <v>0</v>
      </c>
      <c r="H70" s="2" t="s">
        <v>104</v>
      </c>
    </row>
    <row r="71" spans="1:8" x14ac:dyDescent="0.25">
      <c r="A71" s="7" t="s">
        <v>145</v>
      </c>
      <c r="B71" s="7" t="s">
        <v>129</v>
      </c>
      <c r="C71" s="2" t="s">
        <v>126</v>
      </c>
      <c r="D71" s="2">
        <v>13</v>
      </c>
      <c r="E71" s="2">
        <v>0</v>
      </c>
      <c r="F71" s="2">
        <v>0</v>
      </c>
      <c r="G71" s="2">
        <v>0</v>
      </c>
      <c r="H71" s="2" t="s">
        <v>146</v>
      </c>
    </row>
    <row r="72" spans="1:8" x14ac:dyDescent="0.25">
      <c r="A72" s="7"/>
      <c r="B72" s="7"/>
      <c r="C72" s="2" t="s">
        <v>13</v>
      </c>
      <c r="D72" s="2">
        <v>12</v>
      </c>
      <c r="E72" s="2">
        <v>1</v>
      </c>
      <c r="F72" s="2">
        <v>0</v>
      </c>
      <c r="G72" s="2">
        <v>0</v>
      </c>
      <c r="H72" s="2" t="s">
        <v>106</v>
      </c>
    </row>
    <row r="73" spans="1:8" x14ac:dyDescent="0.25">
      <c r="A73" s="7"/>
      <c r="B73" s="7"/>
      <c r="C73" s="2" t="s">
        <v>124</v>
      </c>
      <c r="D73" s="2">
        <v>1</v>
      </c>
      <c r="E73" s="2">
        <v>0</v>
      </c>
      <c r="F73" s="2">
        <v>0</v>
      </c>
      <c r="G73" s="2">
        <v>0</v>
      </c>
      <c r="H73" s="2" t="s">
        <v>104</v>
      </c>
    </row>
    <row r="74" spans="1:8" x14ac:dyDescent="0.25">
      <c r="A74" s="7" t="s">
        <v>147</v>
      </c>
      <c r="B74" s="7" t="s">
        <v>11</v>
      </c>
      <c r="C74" s="2" t="s">
        <v>126</v>
      </c>
      <c r="D74" s="2">
        <v>6</v>
      </c>
      <c r="E74" s="2">
        <v>0</v>
      </c>
      <c r="F74" s="2">
        <v>0</v>
      </c>
      <c r="G74" s="2">
        <v>0</v>
      </c>
      <c r="H74" s="2" t="s">
        <v>106</v>
      </c>
    </row>
    <row r="75" spans="1:8" x14ac:dyDescent="0.25">
      <c r="A75" s="7"/>
      <c r="B75" s="7"/>
      <c r="C75" s="2" t="s">
        <v>130</v>
      </c>
      <c r="D75" s="2">
        <v>8</v>
      </c>
      <c r="E75" s="2">
        <v>0</v>
      </c>
      <c r="F75" s="2">
        <v>0</v>
      </c>
      <c r="G75" s="2">
        <v>0</v>
      </c>
      <c r="H75" s="2" t="s">
        <v>106</v>
      </c>
    </row>
    <row r="76" spans="1:8" x14ac:dyDescent="0.25">
      <c r="A76" s="7"/>
      <c r="B76" s="7"/>
      <c r="C76" s="2" t="s">
        <v>124</v>
      </c>
      <c r="D76" s="2">
        <v>1</v>
      </c>
      <c r="E76" s="2">
        <v>0</v>
      </c>
      <c r="F76" s="2">
        <v>0</v>
      </c>
      <c r="G76" s="2">
        <v>0</v>
      </c>
      <c r="H76" s="2" t="s">
        <v>106</v>
      </c>
    </row>
    <row r="77" spans="1:8" x14ac:dyDescent="0.25">
      <c r="A77" s="7" t="s">
        <v>148</v>
      </c>
      <c r="B77" s="7" t="s">
        <v>138</v>
      </c>
      <c r="C77" s="2" t="s">
        <v>126</v>
      </c>
      <c r="D77" s="2">
        <v>5</v>
      </c>
      <c r="E77" s="2">
        <v>0</v>
      </c>
      <c r="F77" s="2">
        <v>0</v>
      </c>
      <c r="G77" s="2">
        <v>0</v>
      </c>
      <c r="H77" s="2" t="s">
        <v>106</v>
      </c>
    </row>
    <row r="78" spans="1:8" x14ac:dyDescent="0.25">
      <c r="A78" s="7"/>
      <c r="B78" s="7"/>
      <c r="C78" s="2" t="s">
        <v>130</v>
      </c>
      <c r="D78" s="2">
        <v>10</v>
      </c>
      <c r="E78" s="2">
        <v>2</v>
      </c>
      <c r="F78" s="2">
        <v>0</v>
      </c>
      <c r="G78" s="2">
        <v>0</v>
      </c>
      <c r="H78" s="2" t="s">
        <v>146</v>
      </c>
    </row>
    <row r="79" spans="1:8" x14ac:dyDescent="0.25">
      <c r="A79" s="7"/>
      <c r="B79" s="7"/>
      <c r="C79" s="2" t="s">
        <v>46</v>
      </c>
      <c r="D79" s="2">
        <v>1</v>
      </c>
      <c r="E79" s="2">
        <v>1</v>
      </c>
      <c r="F79" s="2">
        <v>0</v>
      </c>
      <c r="G79" s="2">
        <v>0</v>
      </c>
      <c r="H79" s="2" t="s">
        <v>104</v>
      </c>
    </row>
    <row r="80" spans="1:8" x14ac:dyDescent="0.25">
      <c r="A80" s="7" t="s">
        <v>149</v>
      </c>
      <c r="B80" s="7" t="s">
        <v>129</v>
      </c>
      <c r="C80" s="2" t="s">
        <v>126</v>
      </c>
      <c r="D80" s="2">
        <v>7</v>
      </c>
      <c r="E80" s="2">
        <v>0</v>
      </c>
      <c r="F80" s="2">
        <v>0</v>
      </c>
      <c r="G80" s="2">
        <v>0</v>
      </c>
      <c r="H80" s="2" t="s">
        <v>104</v>
      </c>
    </row>
    <row r="81" spans="1:8" x14ac:dyDescent="0.25">
      <c r="A81" s="7"/>
      <c r="B81" s="7"/>
      <c r="C81" s="2" t="s">
        <v>13</v>
      </c>
      <c r="D81" s="2">
        <v>7</v>
      </c>
      <c r="E81" s="2">
        <v>1</v>
      </c>
      <c r="F81" s="2">
        <v>0</v>
      </c>
      <c r="G81" s="2">
        <v>0</v>
      </c>
      <c r="H81" s="2" t="s">
        <v>106</v>
      </c>
    </row>
    <row r="82" spans="1:8" x14ac:dyDescent="0.25">
      <c r="A82" s="7"/>
      <c r="B82" s="7"/>
      <c r="C82" s="2" t="s">
        <v>124</v>
      </c>
      <c r="D82" s="2">
        <v>0</v>
      </c>
      <c r="E82" s="2">
        <v>0</v>
      </c>
      <c r="F82" s="2">
        <v>0</v>
      </c>
      <c r="G82" s="2">
        <v>0</v>
      </c>
      <c r="H82" s="2" t="s">
        <v>104</v>
      </c>
    </row>
    <row r="83" spans="1:8" x14ac:dyDescent="0.25">
      <c r="A83" s="7" t="s">
        <v>150</v>
      </c>
      <c r="B83" s="7" t="s">
        <v>151</v>
      </c>
      <c r="C83" s="2" t="s">
        <v>126</v>
      </c>
      <c r="D83" s="2">
        <v>3</v>
      </c>
      <c r="E83" s="2">
        <v>0</v>
      </c>
      <c r="F83" s="2">
        <v>0</v>
      </c>
      <c r="G83" s="2">
        <v>0</v>
      </c>
      <c r="H83" s="2" t="s">
        <v>106</v>
      </c>
    </row>
    <row r="84" spans="1:8" x14ac:dyDescent="0.25">
      <c r="A84" s="7"/>
      <c r="B84" s="7"/>
      <c r="C84" s="2" t="s">
        <v>13</v>
      </c>
      <c r="D84" s="2">
        <v>12</v>
      </c>
      <c r="E84" s="2">
        <v>0</v>
      </c>
      <c r="F84" s="2">
        <v>0</v>
      </c>
      <c r="G84" s="2">
        <v>0</v>
      </c>
      <c r="H84" s="2" t="s">
        <v>104</v>
      </c>
    </row>
    <row r="85" spans="1:8" x14ac:dyDescent="0.25">
      <c r="A85" s="7"/>
      <c r="B85" s="7"/>
      <c r="C85" s="2" t="s">
        <v>46</v>
      </c>
      <c r="D85" s="2">
        <v>3</v>
      </c>
      <c r="E85" s="2">
        <v>1</v>
      </c>
      <c r="F85" s="2">
        <v>0</v>
      </c>
      <c r="G85" s="2">
        <v>0</v>
      </c>
      <c r="H85" s="2" t="s">
        <v>106</v>
      </c>
    </row>
    <row r="86" spans="1:8" x14ac:dyDescent="0.25">
      <c r="A86" s="7" t="s">
        <v>152</v>
      </c>
      <c r="B86" s="7" t="s">
        <v>153</v>
      </c>
      <c r="C86" s="2" t="s">
        <v>12</v>
      </c>
      <c r="D86" s="2">
        <v>6</v>
      </c>
      <c r="E86" s="2">
        <v>0</v>
      </c>
      <c r="F86" s="2">
        <v>0</v>
      </c>
      <c r="G86" s="2">
        <v>0</v>
      </c>
      <c r="H86" s="2" t="s">
        <v>104</v>
      </c>
    </row>
    <row r="87" spans="1:8" x14ac:dyDescent="0.25">
      <c r="A87" s="7"/>
      <c r="B87" s="7"/>
      <c r="C87" s="2" t="s">
        <v>130</v>
      </c>
      <c r="D87" s="2">
        <v>2</v>
      </c>
      <c r="E87" s="2">
        <v>0</v>
      </c>
      <c r="F87" s="2">
        <v>0</v>
      </c>
      <c r="G87" s="2">
        <v>0</v>
      </c>
      <c r="H87" s="2" t="s">
        <v>106</v>
      </c>
    </row>
    <row r="88" spans="1:8" x14ac:dyDescent="0.25">
      <c r="A88" s="7"/>
      <c r="B88" s="7"/>
      <c r="C88" s="2" t="s">
        <v>124</v>
      </c>
      <c r="D88" s="2">
        <v>0</v>
      </c>
      <c r="E88" s="2">
        <v>0</v>
      </c>
      <c r="F88" s="2">
        <v>0</v>
      </c>
      <c r="G88" s="2">
        <v>0</v>
      </c>
      <c r="H88" s="2" t="s">
        <v>106</v>
      </c>
    </row>
    <row r="89" spans="1:8" x14ac:dyDescent="0.25">
      <c r="A89" s="7" t="s">
        <v>154</v>
      </c>
      <c r="B89" s="7" t="s">
        <v>38</v>
      </c>
      <c r="C89" s="2" t="s">
        <v>12</v>
      </c>
      <c r="D89" s="2">
        <v>0</v>
      </c>
      <c r="E89" s="2">
        <v>0</v>
      </c>
      <c r="F89" s="2">
        <v>0</v>
      </c>
      <c r="G89" s="2">
        <v>0</v>
      </c>
      <c r="H89" s="2" t="s">
        <v>146</v>
      </c>
    </row>
    <row r="90" spans="1:8" x14ac:dyDescent="0.25">
      <c r="A90" s="7"/>
      <c r="B90" s="7"/>
      <c r="C90" s="2" t="s">
        <v>130</v>
      </c>
      <c r="D90" s="2">
        <v>12</v>
      </c>
      <c r="E90" s="2">
        <v>2</v>
      </c>
      <c r="F90" s="2">
        <v>0</v>
      </c>
      <c r="G90" s="2">
        <v>0</v>
      </c>
      <c r="H90" s="2" t="s">
        <v>104</v>
      </c>
    </row>
    <row r="91" spans="1:8" x14ac:dyDescent="0.25">
      <c r="A91" s="7"/>
      <c r="B91" s="7"/>
      <c r="C91" s="2" t="s">
        <v>155</v>
      </c>
      <c r="D91" s="2">
        <v>14</v>
      </c>
      <c r="E91" s="2">
        <v>0</v>
      </c>
      <c r="F91" s="2">
        <v>0</v>
      </c>
      <c r="G91" s="2">
        <v>0</v>
      </c>
      <c r="H91" s="2" t="s">
        <v>106</v>
      </c>
    </row>
    <row r="92" spans="1:8" x14ac:dyDescent="0.25">
      <c r="A92" s="7" t="s">
        <v>156</v>
      </c>
      <c r="B92" s="7" t="s">
        <v>38</v>
      </c>
      <c r="C92" s="2" t="s">
        <v>12</v>
      </c>
      <c r="D92" s="2">
        <v>0</v>
      </c>
      <c r="E92" s="2">
        <v>0</v>
      </c>
      <c r="F92" s="2">
        <v>0</v>
      </c>
      <c r="G92" s="2">
        <v>0</v>
      </c>
      <c r="H92" s="2" t="s">
        <v>104</v>
      </c>
    </row>
    <row r="93" spans="1:8" x14ac:dyDescent="0.25">
      <c r="A93" s="7"/>
      <c r="B93" s="7"/>
      <c r="C93" s="2" t="s">
        <v>13</v>
      </c>
      <c r="D93" s="2">
        <v>0</v>
      </c>
      <c r="E93" s="2">
        <v>0</v>
      </c>
      <c r="F93" s="2">
        <v>0</v>
      </c>
      <c r="G93" s="2">
        <v>0</v>
      </c>
      <c r="H93" s="2" t="s">
        <v>106</v>
      </c>
    </row>
    <row r="94" spans="1:8" x14ac:dyDescent="0.25">
      <c r="A94" s="7"/>
      <c r="B94" s="7"/>
      <c r="C94" s="2" t="s">
        <v>124</v>
      </c>
      <c r="D94" s="2">
        <v>19</v>
      </c>
      <c r="E94" s="2">
        <v>0</v>
      </c>
      <c r="F94" s="2">
        <v>0</v>
      </c>
      <c r="G94" s="2">
        <v>1</v>
      </c>
      <c r="H94" s="2" t="s">
        <v>106</v>
      </c>
    </row>
    <row r="95" spans="1:8" x14ac:dyDescent="0.25">
      <c r="A95" s="7" t="s">
        <v>157</v>
      </c>
      <c r="B95" s="7" t="s">
        <v>138</v>
      </c>
      <c r="C95" s="2" t="s">
        <v>158</v>
      </c>
      <c r="D95" s="2">
        <v>0</v>
      </c>
      <c r="E95" s="2">
        <v>0</v>
      </c>
      <c r="F95" s="2">
        <v>0</v>
      </c>
      <c r="G95" s="2">
        <v>0</v>
      </c>
      <c r="H95" s="2" t="s">
        <v>106</v>
      </c>
    </row>
    <row r="96" spans="1:8" x14ac:dyDescent="0.25">
      <c r="A96" s="7"/>
      <c r="B96" s="7"/>
      <c r="C96" s="2" t="s">
        <v>130</v>
      </c>
      <c r="D96" s="2">
        <v>6</v>
      </c>
      <c r="E96" s="2">
        <v>1</v>
      </c>
      <c r="F96" s="2">
        <v>0</v>
      </c>
      <c r="G96" s="2">
        <v>0</v>
      </c>
      <c r="H96" s="2" t="s">
        <v>104</v>
      </c>
    </row>
    <row r="97" spans="1:8" x14ac:dyDescent="0.25">
      <c r="A97" s="7"/>
      <c r="B97" s="7"/>
      <c r="C97" s="2" t="s">
        <v>46</v>
      </c>
      <c r="D97" s="2">
        <v>22</v>
      </c>
      <c r="E97" s="2">
        <v>3</v>
      </c>
      <c r="F97" s="2">
        <v>0</v>
      </c>
      <c r="G97" s="2">
        <v>0</v>
      </c>
      <c r="H97" s="2" t="s">
        <v>104</v>
      </c>
    </row>
    <row r="98" spans="1:8" x14ac:dyDescent="0.25">
      <c r="A98" s="7" t="s">
        <v>159</v>
      </c>
      <c r="B98" s="7" t="s">
        <v>28</v>
      </c>
      <c r="C98" s="2" t="s">
        <v>12</v>
      </c>
      <c r="D98" s="2">
        <v>0</v>
      </c>
      <c r="E98" s="2">
        <v>0</v>
      </c>
      <c r="F98" s="2">
        <v>0</v>
      </c>
      <c r="G98" s="2">
        <v>0</v>
      </c>
      <c r="H98" s="2" t="s">
        <v>104</v>
      </c>
    </row>
    <row r="99" spans="1:8" x14ac:dyDescent="0.25">
      <c r="A99" s="7"/>
      <c r="B99" s="7"/>
      <c r="C99" s="2" t="s">
        <v>130</v>
      </c>
      <c r="D99" s="2">
        <v>4</v>
      </c>
      <c r="E99" s="2">
        <v>1</v>
      </c>
      <c r="F99" s="2">
        <v>0</v>
      </c>
      <c r="G99" s="2">
        <v>0</v>
      </c>
      <c r="H99" s="2" t="s">
        <v>106</v>
      </c>
    </row>
    <row r="100" spans="1:8" x14ac:dyDescent="0.25">
      <c r="A100" s="7"/>
      <c r="B100" s="7"/>
      <c r="C100" s="2" t="s">
        <v>46</v>
      </c>
      <c r="D100" s="2">
        <v>33</v>
      </c>
      <c r="E100" s="2">
        <v>2</v>
      </c>
      <c r="F100" s="2">
        <v>0</v>
      </c>
      <c r="G100" s="2">
        <v>0</v>
      </c>
      <c r="H100" s="2" t="s">
        <v>104</v>
      </c>
    </row>
    <row r="101" spans="1:8" x14ac:dyDescent="0.25">
      <c r="A101" s="7" t="s">
        <v>160</v>
      </c>
      <c r="B101" s="7" t="s">
        <v>38</v>
      </c>
      <c r="C101" s="2" t="s">
        <v>126</v>
      </c>
      <c r="D101" s="2">
        <v>0</v>
      </c>
      <c r="E101" s="2">
        <v>0</v>
      </c>
      <c r="F101" s="2">
        <v>0</v>
      </c>
      <c r="G101" s="2">
        <v>0</v>
      </c>
      <c r="H101" s="2" t="s">
        <v>106</v>
      </c>
    </row>
    <row r="102" spans="1:8" x14ac:dyDescent="0.25">
      <c r="A102" s="7"/>
      <c r="B102" s="7"/>
      <c r="C102" s="2" t="s">
        <v>130</v>
      </c>
      <c r="D102" s="2">
        <v>7</v>
      </c>
      <c r="E102" s="2">
        <v>1</v>
      </c>
      <c r="F102" s="2">
        <v>0</v>
      </c>
      <c r="G102" s="2">
        <v>0</v>
      </c>
      <c r="H102" s="2" t="s">
        <v>106</v>
      </c>
    </row>
    <row r="103" spans="1:8" x14ac:dyDescent="0.25">
      <c r="A103" s="7"/>
      <c r="B103" s="7"/>
      <c r="C103" s="2" t="s">
        <v>124</v>
      </c>
      <c r="D103" s="2">
        <v>23</v>
      </c>
      <c r="E103" s="2">
        <v>3</v>
      </c>
      <c r="F103" s="2">
        <v>0</v>
      </c>
      <c r="G103" s="2">
        <v>0</v>
      </c>
      <c r="H103" s="2" t="s">
        <v>104</v>
      </c>
    </row>
    <row r="104" spans="1:8" x14ac:dyDescent="0.25">
      <c r="A104" s="7" t="s">
        <v>70</v>
      </c>
      <c r="B104" s="7" t="s">
        <v>135</v>
      </c>
      <c r="C104" s="2" t="s">
        <v>126</v>
      </c>
      <c r="D104" s="2">
        <v>0</v>
      </c>
      <c r="E104" s="2">
        <v>0</v>
      </c>
      <c r="F104" s="2">
        <v>0</v>
      </c>
      <c r="G104" s="2">
        <v>0</v>
      </c>
      <c r="H104" s="2" t="s">
        <v>106</v>
      </c>
    </row>
    <row r="105" spans="1:8" x14ac:dyDescent="0.25">
      <c r="A105" s="7"/>
      <c r="B105" s="7"/>
      <c r="C105" s="2" t="s">
        <v>13</v>
      </c>
      <c r="D105" s="2">
        <v>5</v>
      </c>
      <c r="E105" s="2">
        <v>0</v>
      </c>
      <c r="F105" s="2">
        <v>0</v>
      </c>
      <c r="G105" s="2">
        <v>0</v>
      </c>
      <c r="H105" s="2" t="s">
        <v>106</v>
      </c>
    </row>
    <row r="106" spans="1:8" x14ac:dyDescent="0.25">
      <c r="A106" s="7"/>
      <c r="B106" s="7"/>
      <c r="C106" s="2" t="s">
        <v>46</v>
      </c>
      <c r="D106" s="2">
        <v>21</v>
      </c>
      <c r="E106" s="2">
        <v>1</v>
      </c>
      <c r="F106" s="2">
        <v>0</v>
      </c>
      <c r="G106" s="2">
        <v>0</v>
      </c>
      <c r="H106" s="2" t="s">
        <v>104</v>
      </c>
    </row>
    <row r="107" spans="1:8" x14ac:dyDescent="0.25">
      <c r="A107" s="7" t="s">
        <v>161</v>
      </c>
      <c r="B107" s="7" t="s">
        <v>138</v>
      </c>
      <c r="C107" s="2" t="s">
        <v>126</v>
      </c>
      <c r="D107" s="2">
        <v>0</v>
      </c>
      <c r="E107" s="2">
        <v>0</v>
      </c>
      <c r="F107" s="2">
        <v>0</v>
      </c>
      <c r="G107" s="2">
        <v>0</v>
      </c>
      <c r="H107" s="2" t="s">
        <v>106</v>
      </c>
    </row>
    <row r="108" spans="1:8" x14ac:dyDescent="0.25">
      <c r="A108" s="7"/>
      <c r="B108" s="7"/>
      <c r="C108" s="2" t="s">
        <v>130</v>
      </c>
      <c r="D108" s="2">
        <v>5</v>
      </c>
      <c r="E108" s="2">
        <v>0</v>
      </c>
      <c r="F108" s="2">
        <v>0</v>
      </c>
      <c r="G108" s="2">
        <v>0</v>
      </c>
      <c r="H108" s="2" t="s">
        <v>106</v>
      </c>
    </row>
    <row r="109" spans="1:8" x14ac:dyDescent="0.25">
      <c r="A109" s="7"/>
      <c r="B109" s="7"/>
      <c r="C109" s="2" t="s">
        <v>124</v>
      </c>
      <c r="D109" s="2">
        <v>20</v>
      </c>
      <c r="E109" s="2">
        <v>3</v>
      </c>
      <c r="F109" s="2">
        <v>0</v>
      </c>
      <c r="G109" s="2">
        <v>0</v>
      </c>
      <c r="H109" s="2" t="s">
        <v>106</v>
      </c>
    </row>
    <row r="110" spans="1:8" x14ac:dyDescent="0.25">
      <c r="A110" s="7" t="s">
        <v>162</v>
      </c>
      <c r="B110" s="7" t="s">
        <v>129</v>
      </c>
      <c r="C110" s="2" t="s">
        <v>126</v>
      </c>
      <c r="D110" s="2">
        <v>0</v>
      </c>
      <c r="E110" s="2">
        <v>0</v>
      </c>
      <c r="F110" s="2">
        <v>0</v>
      </c>
      <c r="G110" s="2">
        <v>0</v>
      </c>
      <c r="H110" s="2" t="s">
        <v>104</v>
      </c>
    </row>
    <row r="111" spans="1:8" x14ac:dyDescent="0.25">
      <c r="A111" s="7"/>
      <c r="B111" s="7"/>
      <c r="C111" s="2" t="s">
        <v>13</v>
      </c>
      <c r="D111" s="2">
        <v>1</v>
      </c>
      <c r="E111" s="2">
        <v>0</v>
      </c>
      <c r="F111" s="2">
        <v>0</v>
      </c>
      <c r="G111" s="2">
        <v>0</v>
      </c>
      <c r="H111" s="2" t="s">
        <v>104</v>
      </c>
    </row>
    <row r="112" spans="1:8" x14ac:dyDescent="0.25">
      <c r="A112" s="7"/>
      <c r="B112" s="7"/>
      <c r="C112" s="2" t="s">
        <v>155</v>
      </c>
      <c r="D112" s="2">
        <v>29</v>
      </c>
      <c r="E112" s="2">
        <v>6</v>
      </c>
      <c r="F112" s="2">
        <v>0</v>
      </c>
      <c r="G112" s="2">
        <v>0</v>
      </c>
      <c r="H112" s="2" t="s">
        <v>106</v>
      </c>
    </row>
    <row r="113" spans="1:8" x14ac:dyDescent="0.25">
      <c r="A113" s="7" t="s">
        <v>163</v>
      </c>
      <c r="B113" s="7" t="s">
        <v>135</v>
      </c>
      <c r="C113" s="2" t="s">
        <v>126</v>
      </c>
      <c r="D113" s="2">
        <v>1</v>
      </c>
      <c r="E113" s="2">
        <v>0</v>
      </c>
      <c r="F113" s="2">
        <v>0</v>
      </c>
      <c r="G113" s="2">
        <v>0</v>
      </c>
      <c r="H113" s="2" t="s">
        <v>164</v>
      </c>
    </row>
    <row r="114" spans="1:8" x14ac:dyDescent="0.25">
      <c r="A114" s="7"/>
      <c r="B114" s="7"/>
      <c r="C114" s="2" t="s">
        <v>13</v>
      </c>
      <c r="D114" s="2">
        <v>10</v>
      </c>
      <c r="E114" s="2">
        <v>0</v>
      </c>
      <c r="F114" s="2">
        <v>0</v>
      </c>
      <c r="G114" s="2">
        <v>0</v>
      </c>
      <c r="H114" s="2" t="s">
        <v>165</v>
      </c>
    </row>
    <row r="115" spans="1:8" x14ac:dyDescent="0.25">
      <c r="A115" s="7"/>
      <c r="B115" s="7"/>
      <c r="C115" s="2" t="s">
        <v>124</v>
      </c>
      <c r="D115" s="2">
        <v>22</v>
      </c>
      <c r="E115" s="2">
        <v>2</v>
      </c>
      <c r="F115" s="2">
        <v>0</v>
      </c>
      <c r="G115" s="2">
        <v>0</v>
      </c>
      <c r="H115" s="2" t="s">
        <v>164</v>
      </c>
    </row>
    <row r="116" spans="1:8" x14ac:dyDescent="0.25">
      <c r="A116" s="7" t="s">
        <v>157</v>
      </c>
      <c r="B116" s="7" t="s">
        <v>27</v>
      </c>
      <c r="C116" s="2" t="s">
        <v>12</v>
      </c>
      <c r="D116" s="2">
        <v>0</v>
      </c>
      <c r="E116" s="2">
        <v>0</v>
      </c>
      <c r="F116" s="2">
        <v>0</v>
      </c>
      <c r="G116" s="2">
        <v>0</v>
      </c>
      <c r="H116" s="2" t="s">
        <v>164</v>
      </c>
    </row>
    <row r="117" spans="1:8" x14ac:dyDescent="0.25">
      <c r="A117" s="7"/>
      <c r="B117" s="7"/>
      <c r="C117" s="2" t="s">
        <v>130</v>
      </c>
      <c r="D117" s="2">
        <v>10</v>
      </c>
      <c r="E117" s="2">
        <v>2</v>
      </c>
      <c r="F117" s="2">
        <v>0</v>
      </c>
      <c r="G117" s="2">
        <v>0</v>
      </c>
      <c r="H117" s="2" t="s">
        <v>165</v>
      </c>
    </row>
    <row r="118" spans="1:8" x14ac:dyDescent="0.25">
      <c r="A118" s="7"/>
      <c r="B118" s="7"/>
      <c r="C118" s="2" t="s">
        <v>46</v>
      </c>
      <c r="D118" s="2">
        <v>16</v>
      </c>
      <c r="E118" s="2">
        <v>2</v>
      </c>
      <c r="F118" s="2">
        <v>0</v>
      </c>
      <c r="G118" s="2">
        <v>0</v>
      </c>
      <c r="H118" s="2" t="s">
        <v>164</v>
      </c>
    </row>
    <row r="119" spans="1:8" x14ac:dyDescent="0.25">
      <c r="A119" s="7" t="s">
        <v>70</v>
      </c>
      <c r="B119" s="7" t="s">
        <v>38</v>
      </c>
      <c r="C119" s="2" t="s">
        <v>12</v>
      </c>
      <c r="D119" s="2">
        <v>0</v>
      </c>
      <c r="E119" s="2">
        <v>0</v>
      </c>
      <c r="F119" s="2">
        <v>0</v>
      </c>
      <c r="G119" s="2">
        <v>0</v>
      </c>
      <c r="H119" s="2" t="s">
        <v>165</v>
      </c>
    </row>
    <row r="120" spans="1:8" x14ac:dyDescent="0.25">
      <c r="A120" s="7"/>
      <c r="B120" s="7"/>
      <c r="C120" s="2" t="s">
        <v>13</v>
      </c>
      <c r="D120" s="2">
        <v>8</v>
      </c>
      <c r="E120" s="2">
        <v>0</v>
      </c>
      <c r="F120" s="2">
        <v>0</v>
      </c>
      <c r="G120" s="2">
        <v>0</v>
      </c>
      <c r="H120" s="2" t="s">
        <v>165</v>
      </c>
    </row>
    <row r="121" spans="1:8" x14ac:dyDescent="0.25">
      <c r="A121" s="7"/>
      <c r="B121" s="7"/>
      <c r="C121" s="2" t="s">
        <v>46</v>
      </c>
      <c r="D121" s="2">
        <v>12</v>
      </c>
      <c r="E121" s="2">
        <v>1</v>
      </c>
      <c r="F121" s="2">
        <v>0</v>
      </c>
      <c r="G121" s="2">
        <v>0</v>
      </c>
      <c r="H121" s="2" t="s">
        <v>165</v>
      </c>
    </row>
    <row r="122" spans="1:8" x14ac:dyDescent="0.25">
      <c r="A122" s="7" t="s">
        <v>69</v>
      </c>
      <c r="B122" s="7" t="s">
        <v>129</v>
      </c>
      <c r="C122" s="2" t="s">
        <v>12</v>
      </c>
      <c r="D122" s="2">
        <v>0</v>
      </c>
      <c r="E122" s="2">
        <v>0</v>
      </c>
      <c r="F122" s="2">
        <v>0</v>
      </c>
      <c r="G122" s="2">
        <v>0</v>
      </c>
      <c r="H122" s="2" t="s">
        <v>164</v>
      </c>
    </row>
    <row r="123" spans="1:8" x14ac:dyDescent="0.25">
      <c r="A123" s="7"/>
      <c r="B123" s="7"/>
      <c r="C123" s="2" t="s">
        <v>136</v>
      </c>
      <c r="D123" s="2">
        <v>15</v>
      </c>
      <c r="E123" s="2">
        <v>1</v>
      </c>
      <c r="F123" s="2">
        <v>0</v>
      </c>
      <c r="G123" s="2">
        <v>0</v>
      </c>
      <c r="H123" s="2" t="s">
        <v>164</v>
      </c>
    </row>
    <row r="124" spans="1:8" x14ac:dyDescent="0.25">
      <c r="A124" s="7"/>
      <c r="B124" s="7"/>
      <c r="C124" s="2" t="s">
        <v>155</v>
      </c>
      <c r="D124" s="2">
        <v>30</v>
      </c>
      <c r="E124" s="2">
        <v>6</v>
      </c>
      <c r="F124" s="2">
        <v>0</v>
      </c>
      <c r="G124" s="2">
        <v>0</v>
      </c>
      <c r="H124" s="2" t="s">
        <v>164</v>
      </c>
    </row>
  </sheetData>
  <mergeCells count="83">
    <mergeCell ref="J6:S6"/>
    <mergeCell ref="A119:A121"/>
    <mergeCell ref="B119:B121"/>
    <mergeCell ref="A122:A124"/>
    <mergeCell ref="B122:B124"/>
    <mergeCell ref="A110:A112"/>
    <mergeCell ref="B110:B112"/>
    <mergeCell ref="A113:A115"/>
    <mergeCell ref="B113:B115"/>
    <mergeCell ref="A116:A118"/>
    <mergeCell ref="B116:B118"/>
    <mergeCell ref="A101:A103"/>
    <mergeCell ref="B101:B103"/>
    <mergeCell ref="A104:A106"/>
    <mergeCell ref="B104:B106"/>
    <mergeCell ref="A107:A109"/>
    <mergeCell ref="B107:B109"/>
    <mergeCell ref="A92:A94"/>
    <mergeCell ref="B92:B94"/>
    <mergeCell ref="A95:A97"/>
    <mergeCell ref="B95:B97"/>
    <mergeCell ref="A98:A100"/>
    <mergeCell ref="B98:B100"/>
    <mergeCell ref="A83:A85"/>
    <mergeCell ref="B83:B85"/>
    <mergeCell ref="A86:A88"/>
    <mergeCell ref="B86:B88"/>
    <mergeCell ref="A89:A91"/>
    <mergeCell ref="B89:B91"/>
    <mergeCell ref="A74:A76"/>
    <mergeCell ref="B74:B76"/>
    <mergeCell ref="A77:A79"/>
    <mergeCell ref="B77:B79"/>
    <mergeCell ref="A80:A82"/>
    <mergeCell ref="B80:B82"/>
    <mergeCell ref="A65:A67"/>
    <mergeCell ref="B65:B67"/>
    <mergeCell ref="A68:A70"/>
    <mergeCell ref="B68:B70"/>
    <mergeCell ref="A71:A73"/>
    <mergeCell ref="B71:B73"/>
    <mergeCell ref="A56:A58"/>
    <mergeCell ref="B56:B58"/>
    <mergeCell ref="A59:A61"/>
    <mergeCell ref="B59:B61"/>
    <mergeCell ref="A62:A64"/>
    <mergeCell ref="B62:B64"/>
    <mergeCell ref="A47:A49"/>
    <mergeCell ref="B47:B49"/>
    <mergeCell ref="A50:A52"/>
    <mergeCell ref="B50:B52"/>
    <mergeCell ref="A53:A55"/>
    <mergeCell ref="B53:B55"/>
    <mergeCell ref="A38:A40"/>
    <mergeCell ref="B38:B40"/>
    <mergeCell ref="A41:A43"/>
    <mergeCell ref="B41:B43"/>
    <mergeCell ref="A44:A46"/>
    <mergeCell ref="B44:B46"/>
    <mergeCell ref="A29:A31"/>
    <mergeCell ref="B29:B31"/>
    <mergeCell ref="A32:A34"/>
    <mergeCell ref="B32:B34"/>
    <mergeCell ref="A35:A37"/>
    <mergeCell ref="B35:B37"/>
    <mergeCell ref="A20:A22"/>
    <mergeCell ref="B20:B22"/>
    <mergeCell ref="A23:A25"/>
    <mergeCell ref="B23:B25"/>
    <mergeCell ref="A26:A28"/>
    <mergeCell ref="B26:B28"/>
    <mergeCell ref="A2:A4"/>
    <mergeCell ref="B2:B4"/>
    <mergeCell ref="A5:A7"/>
    <mergeCell ref="B5:B7"/>
    <mergeCell ref="A8:A10"/>
    <mergeCell ref="B8:B10"/>
    <mergeCell ref="A11:A13"/>
    <mergeCell ref="B11:B13"/>
    <mergeCell ref="A14:A16"/>
    <mergeCell ref="B14:B16"/>
    <mergeCell ref="A17:A19"/>
    <mergeCell ref="B17:B19"/>
  </mergeCells>
  <phoneticPr fontId="4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workbookViewId="0">
      <selection activeCell="P20" sqref="P20"/>
    </sheetView>
  </sheetViews>
  <sheetFormatPr defaultRowHeight="14.4" x14ac:dyDescent="0.25"/>
  <cols>
    <col min="1" max="1" width="9.6640625" customWidth="1"/>
    <col min="2" max="2" width="6.6640625" customWidth="1"/>
  </cols>
  <sheetData>
    <row r="1" spans="1:19" x14ac:dyDescent="0.25">
      <c r="A1" t="s">
        <v>0</v>
      </c>
      <c r="B1" t="s">
        <v>1</v>
      </c>
      <c r="D1" t="s">
        <v>63</v>
      </c>
      <c r="E1" t="s">
        <v>3</v>
      </c>
      <c r="F1" t="s">
        <v>4</v>
      </c>
      <c r="G1" t="s">
        <v>5</v>
      </c>
      <c r="H1" t="s">
        <v>166</v>
      </c>
    </row>
    <row r="2" spans="1:19" x14ac:dyDescent="0.25">
      <c r="A2" s="8" t="s">
        <v>72</v>
      </c>
      <c r="B2" s="8" t="s">
        <v>71</v>
      </c>
      <c r="C2" t="s">
        <v>67</v>
      </c>
      <c r="D2">
        <v>1</v>
      </c>
      <c r="E2">
        <v>0</v>
      </c>
      <c r="F2">
        <v>0</v>
      </c>
      <c r="G2">
        <v>0</v>
      </c>
      <c r="H2" t="s">
        <v>167</v>
      </c>
      <c r="J2" s="8" t="s">
        <v>191</v>
      </c>
      <c r="K2" s="8"/>
      <c r="L2" s="8"/>
      <c r="M2" s="8"/>
      <c r="N2" s="8"/>
      <c r="O2" s="8"/>
      <c r="P2" s="8"/>
      <c r="Q2" s="8"/>
      <c r="R2" s="8"/>
      <c r="S2" s="8"/>
    </row>
    <row r="3" spans="1:19" x14ac:dyDescent="0.25">
      <c r="A3" s="8"/>
      <c r="B3" s="8"/>
      <c r="C3" t="s">
        <v>68</v>
      </c>
      <c r="D3">
        <v>15</v>
      </c>
      <c r="E3">
        <v>1</v>
      </c>
      <c r="F3">
        <v>0</v>
      </c>
      <c r="G3">
        <v>0</v>
      </c>
      <c r="H3" s="2" t="s">
        <v>167</v>
      </c>
      <c r="K3" t="s">
        <v>2</v>
      </c>
      <c r="L3" t="s">
        <v>60</v>
      </c>
      <c r="M3" t="s">
        <v>3</v>
      </c>
      <c r="N3" t="s">
        <v>4</v>
      </c>
      <c r="O3" t="s">
        <v>5</v>
      </c>
      <c r="P3" t="s">
        <v>37</v>
      </c>
      <c r="Q3" t="s">
        <v>6</v>
      </c>
      <c r="R3" t="s">
        <v>4</v>
      </c>
      <c r="S3" t="s">
        <v>7</v>
      </c>
    </row>
    <row r="4" spans="1:19" x14ac:dyDescent="0.25">
      <c r="A4" s="8"/>
      <c r="B4" s="8"/>
      <c r="C4" t="s">
        <v>45</v>
      </c>
      <c r="D4">
        <v>19</v>
      </c>
      <c r="E4">
        <v>1</v>
      </c>
      <c r="F4">
        <v>0</v>
      </c>
      <c r="G4">
        <v>0</v>
      </c>
      <c r="H4" s="2" t="s">
        <v>167</v>
      </c>
      <c r="J4" t="s">
        <v>67</v>
      </c>
      <c r="K4">
        <f>SUMPRODUCT(ABS(ABS(MOD(ROW(D2:D58)+2,3)-1)-1),D2:D58)</f>
        <v>146</v>
      </c>
      <c r="L4">
        <f>M4+N4</f>
        <v>15</v>
      </c>
      <c r="M4">
        <f>SUMPRODUCT(ABS(ABS(MOD(ROW(E2:E58)+2,3)-1)-1),E2:E58)</f>
        <v>15</v>
      </c>
      <c r="N4" s="5">
        <f>SUMPRODUCT(ABS(ABS(MOD(ROW(F2:F58)+2,3)-1)-1),F2:F58)</f>
        <v>0</v>
      </c>
      <c r="O4">
        <f>SUMPRODUCT(ABS(ABS(MOD(ROW(G2:G55)+2,3)-1)-1),G2:G55)</f>
        <v>0</v>
      </c>
      <c r="P4">
        <f>L4/K4</f>
        <v>0.10273972602739725</v>
      </c>
      <c r="Q4">
        <f t="shared" ref="Q4:S6" si="0">M4/$K4</f>
        <v>0.10273972602739725</v>
      </c>
      <c r="R4">
        <f t="shared" si="0"/>
        <v>0</v>
      </c>
      <c r="S4">
        <f t="shared" si="0"/>
        <v>0</v>
      </c>
    </row>
    <row r="5" spans="1:19" x14ac:dyDescent="0.25">
      <c r="A5" s="8" t="s">
        <v>73</v>
      </c>
      <c r="B5" s="8" t="s">
        <v>74</v>
      </c>
      <c r="C5" t="s">
        <v>67</v>
      </c>
      <c r="D5">
        <v>2</v>
      </c>
      <c r="E5">
        <v>0</v>
      </c>
      <c r="F5">
        <v>0</v>
      </c>
      <c r="G5">
        <v>0</v>
      </c>
      <c r="H5" s="2" t="s">
        <v>167</v>
      </c>
      <c r="J5" t="s">
        <v>68</v>
      </c>
      <c r="K5">
        <f>SUMPRODUCT(ABS(ABS(MOD(ROW(D2:D58)+1,3)-1)-1),D2:D58)</f>
        <v>252</v>
      </c>
      <c r="L5">
        <f t="shared" ref="L5:L6" si="1">M5+N5</f>
        <v>23</v>
      </c>
      <c r="M5">
        <f>SUMPRODUCT(ABS(ABS(MOD(ROW(E2:E58)+1,3)-1)-1),E2:E58)</f>
        <v>20</v>
      </c>
      <c r="N5" s="5">
        <f>SUMPRODUCT(ABS(ABS(MOD(ROW(F2:F58)+1,3)-1)-1),F2:F58)</f>
        <v>3</v>
      </c>
      <c r="O5" s="5">
        <f>SUMPRODUCT(ABS(ABS(MOD(ROW(G2:G58)+1,3)-1)-1),G2:G58)</f>
        <v>0</v>
      </c>
      <c r="P5">
        <f t="shared" ref="P5:P6" si="2">L5/K5</f>
        <v>9.1269841269841265E-2</v>
      </c>
      <c r="Q5">
        <f t="shared" si="0"/>
        <v>7.9365079365079361E-2</v>
      </c>
      <c r="R5">
        <f t="shared" si="0"/>
        <v>1.1904761904761904E-2</v>
      </c>
      <c r="S5">
        <f t="shared" si="0"/>
        <v>0</v>
      </c>
    </row>
    <row r="6" spans="1:19" x14ac:dyDescent="0.25">
      <c r="A6" s="8"/>
      <c r="B6" s="8"/>
      <c r="C6" t="s">
        <v>68</v>
      </c>
      <c r="D6">
        <v>16</v>
      </c>
      <c r="E6">
        <v>1</v>
      </c>
      <c r="F6">
        <v>0</v>
      </c>
      <c r="G6">
        <v>0</v>
      </c>
      <c r="H6" s="2" t="s">
        <v>167</v>
      </c>
      <c r="J6" t="s">
        <v>45</v>
      </c>
      <c r="K6">
        <f>SUMPRODUCT(ABS(ABS(MOD(ROW(D2:D58),3)-1)-1),D2:D58)</f>
        <v>124</v>
      </c>
      <c r="L6">
        <f t="shared" si="1"/>
        <v>12</v>
      </c>
      <c r="M6">
        <f>SUMPRODUCT(ABS(ABS(MOD(ROW(E2:E58),3)-1)-1),E2:E58)</f>
        <v>12</v>
      </c>
      <c r="N6" s="5">
        <f>SUMPRODUCT(ABS(ABS(MOD(ROW(F2:F58),3)-1)-1),F2:F58)</f>
        <v>0</v>
      </c>
      <c r="O6" s="5">
        <f>SUMPRODUCT(ABS(ABS(MOD(ROW(G2:G58),3)-1)-1),G2:G58)</f>
        <v>0</v>
      </c>
      <c r="P6">
        <f t="shared" si="2"/>
        <v>9.6774193548387094E-2</v>
      </c>
      <c r="Q6">
        <f t="shared" si="0"/>
        <v>9.6774193548387094E-2</v>
      </c>
      <c r="R6">
        <f t="shared" si="0"/>
        <v>0</v>
      </c>
      <c r="S6">
        <f t="shared" si="0"/>
        <v>0</v>
      </c>
    </row>
    <row r="7" spans="1:19" x14ac:dyDescent="0.25">
      <c r="A7" s="8"/>
      <c r="B7" s="8"/>
      <c r="C7" t="s">
        <v>45</v>
      </c>
      <c r="D7">
        <v>12</v>
      </c>
      <c r="E7">
        <v>0</v>
      </c>
      <c r="F7">
        <v>0</v>
      </c>
      <c r="G7">
        <v>0</v>
      </c>
      <c r="H7" s="2" t="s">
        <v>167</v>
      </c>
    </row>
    <row r="8" spans="1:19" x14ac:dyDescent="0.25">
      <c r="A8" s="8" t="s">
        <v>76</v>
      </c>
      <c r="B8" s="8" t="s">
        <v>75</v>
      </c>
      <c r="C8" t="s">
        <v>67</v>
      </c>
      <c r="D8">
        <v>1</v>
      </c>
      <c r="E8">
        <v>0</v>
      </c>
      <c r="F8">
        <v>0</v>
      </c>
      <c r="G8">
        <v>0</v>
      </c>
      <c r="H8" s="2" t="s">
        <v>167</v>
      </c>
    </row>
    <row r="9" spans="1:19" x14ac:dyDescent="0.25">
      <c r="A9" s="8"/>
      <c r="B9" s="8"/>
      <c r="C9" t="s">
        <v>68</v>
      </c>
      <c r="D9">
        <v>12</v>
      </c>
      <c r="E9">
        <v>2</v>
      </c>
      <c r="F9">
        <v>0</v>
      </c>
      <c r="G9">
        <v>0</v>
      </c>
      <c r="H9" s="2" t="s">
        <v>167</v>
      </c>
    </row>
    <row r="10" spans="1:19" x14ac:dyDescent="0.25">
      <c r="A10" s="8"/>
      <c r="B10" s="8"/>
      <c r="C10" t="s">
        <v>45</v>
      </c>
      <c r="D10">
        <v>14</v>
      </c>
      <c r="E10">
        <v>1</v>
      </c>
      <c r="F10">
        <v>0</v>
      </c>
      <c r="G10">
        <v>0</v>
      </c>
      <c r="H10" s="2" t="s">
        <v>167</v>
      </c>
    </row>
    <row r="11" spans="1:19" x14ac:dyDescent="0.25">
      <c r="A11" s="8" t="s">
        <v>77</v>
      </c>
      <c r="B11" s="8" t="s">
        <v>78</v>
      </c>
      <c r="C11" t="s">
        <v>67</v>
      </c>
      <c r="D11">
        <v>2</v>
      </c>
      <c r="E11">
        <v>0</v>
      </c>
      <c r="F11">
        <v>0</v>
      </c>
      <c r="G11">
        <v>0</v>
      </c>
      <c r="H11" s="2" t="s">
        <v>167</v>
      </c>
    </row>
    <row r="12" spans="1:19" x14ac:dyDescent="0.25">
      <c r="A12" s="8"/>
      <c r="B12" s="8"/>
      <c r="C12" t="s">
        <v>68</v>
      </c>
      <c r="D12">
        <v>18</v>
      </c>
      <c r="E12">
        <v>1</v>
      </c>
      <c r="F12">
        <v>0</v>
      </c>
      <c r="G12">
        <v>0</v>
      </c>
      <c r="H12" s="2" t="s">
        <v>167</v>
      </c>
    </row>
    <row r="13" spans="1:19" x14ac:dyDescent="0.25">
      <c r="A13" s="8"/>
      <c r="B13" s="8"/>
      <c r="C13" t="s">
        <v>45</v>
      </c>
      <c r="D13">
        <v>15</v>
      </c>
      <c r="E13">
        <v>3</v>
      </c>
      <c r="F13">
        <v>0</v>
      </c>
      <c r="G13">
        <v>0</v>
      </c>
      <c r="H13" s="2" t="s">
        <v>167</v>
      </c>
    </row>
    <row r="14" spans="1:19" x14ac:dyDescent="0.25">
      <c r="A14" s="8" t="s">
        <v>79</v>
      </c>
      <c r="B14" s="8" t="s">
        <v>82</v>
      </c>
      <c r="C14" s="1" t="s">
        <v>67</v>
      </c>
      <c r="D14" s="1">
        <v>11</v>
      </c>
      <c r="E14" s="1">
        <v>0</v>
      </c>
      <c r="F14" s="1">
        <v>0</v>
      </c>
      <c r="G14" s="1">
        <v>0</v>
      </c>
      <c r="H14" s="2" t="s">
        <v>167</v>
      </c>
    </row>
    <row r="15" spans="1:19" x14ac:dyDescent="0.25">
      <c r="A15" s="8"/>
      <c r="B15" s="8"/>
      <c r="C15" s="1" t="s">
        <v>68</v>
      </c>
      <c r="D15" s="1">
        <v>29</v>
      </c>
      <c r="E15" s="1">
        <v>3</v>
      </c>
      <c r="F15" s="1">
        <v>0</v>
      </c>
      <c r="G15" s="1">
        <v>0</v>
      </c>
      <c r="H15" s="2" t="s">
        <v>167</v>
      </c>
    </row>
    <row r="16" spans="1:19" x14ac:dyDescent="0.25">
      <c r="A16" s="8"/>
      <c r="B16" s="8"/>
      <c r="C16" s="1" t="s">
        <v>45</v>
      </c>
      <c r="D16" s="1">
        <v>11</v>
      </c>
      <c r="E16" s="1">
        <v>1</v>
      </c>
      <c r="F16" s="1">
        <v>0</v>
      </c>
      <c r="G16" s="1">
        <v>0</v>
      </c>
      <c r="H16" s="2" t="s">
        <v>167</v>
      </c>
    </row>
    <row r="17" spans="1:8" x14ac:dyDescent="0.25">
      <c r="A17" s="8" t="s">
        <v>80</v>
      </c>
      <c r="B17" s="8" t="s">
        <v>83</v>
      </c>
      <c r="C17" s="1" t="s">
        <v>67</v>
      </c>
      <c r="D17" s="1">
        <v>10</v>
      </c>
      <c r="E17" s="1">
        <v>0</v>
      </c>
      <c r="F17" s="1">
        <v>0</v>
      </c>
      <c r="G17" s="1">
        <v>0</v>
      </c>
      <c r="H17" s="2" t="s">
        <v>167</v>
      </c>
    </row>
    <row r="18" spans="1:8" x14ac:dyDescent="0.25">
      <c r="A18" s="8"/>
      <c r="B18" s="8"/>
      <c r="C18" s="1" t="s">
        <v>68</v>
      </c>
      <c r="D18" s="1">
        <v>16</v>
      </c>
      <c r="E18" s="1">
        <v>2</v>
      </c>
      <c r="F18" s="1">
        <v>0</v>
      </c>
      <c r="G18" s="1">
        <v>0</v>
      </c>
      <c r="H18" s="2" t="s">
        <v>167</v>
      </c>
    </row>
    <row r="19" spans="1:8" x14ac:dyDescent="0.25">
      <c r="A19" s="8"/>
      <c r="B19" s="8"/>
      <c r="C19" s="1" t="s">
        <v>45</v>
      </c>
      <c r="D19" s="1">
        <v>7</v>
      </c>
      <c r="E19" s="1">
        <v>1</v>
      </c>
      <c r="F19" s="1">
        <v>0</v>
      </c>
      <c r="G19" s="1">
        <v>0</v>
      </c>
      <c r="H19" s="2" t="s">
        <v>167</v>
      </c>
    </row>
    <row r="20" spans="1:8" x14ac:dyDescent="0.25">
      <c r="A20" s="8" t="s">
        <v>81</v>
      </c>
      <c r="B20" s="8" t="s">
        <v>84</v>
      </c>
      <c r="C20" s="1" t="s">
        <v>67</v>
      </c>
      <c r="D20" s="1">
        <v>22</v>
      </c>
      <c r="E20" s="1">
        <v>4</v>
      </c>
      <c r="F20" s="1">
        <v>0</v>
      </c>
      <c r="G20" s="1">
        <v>0</v>
      </c>
      <c r="H20" s="2" t="s">
        <v>167</v>
      </c>
    </row>
    <row r="21" spans="1:8" x14ac:dyDescent="0.25">
      <c r="A21" s="8"/>
      <c r="B21" s="8"/>
      <c r="C21" s="1" t="s">
        <v>68</v>
      </c>
      <c r="D21" s="1">
        <v>26</v>
      </c>
      <c r="E21" s="1">
        <v>1</v>
      </c>
      <c r="F21" s="1">
        <v>0</v>
      </c>
      <c r="G21" s="1">
        <v>0</v>
      </c>
      <c r="H21" s="2" t="s">
        <v>167</v>
      </c>
    </row>
    <row r="22" spans="1:8" x14ac:dyDescent="0.25">
      <c r="A22" s="8"/>
      <c r="B22" s="8"/>
      <c r="C22" s="1" t="s">
        <v>45</v>
      </c>
      <c r="D22" s="1">
        <v>12</v>
      </c>
      <c r="E22" s="1">
        <v>1</v>
      </c>
      <c r="F22" s="1">
        <v>0</v>
      </c>
      <c r="G22" s="1">
        <v>0</v>
      </c>
      <c r="H22" s="2" t="s">
        <v>167</v>
      </c>
    </row>
    <row r="23" spans="1:8" x14ac:dyDescent="0.25">
      <c r="A23" s="8" t="s">
        <v>85</v>
      </c>
      <c r="B23" s="8" t="s">
        <v>83</v>
      </c>
      <c r="C23" s="1" t="s">
        <v>67</v>
      </c>
      <c r="D23" s="1">
        <v>15</v>
      </c>
      <c r="E23" s="1">
        <v>3</v>
      </c>
      <c r="F23" s="1">
        <v>0</v>
      </c>
      <c r="G23" s="1">
        <v>0</v>
      </c>
      <c r="H23" s="2" t="s">
        <v>167</v>
      </c>
    </row>
    <row r="24" spans="1:8" x14ac:dyDescent="0.25">
      <c r="A24" s="8"/>
      <c r="B24" s="8"/>
      <c r="C24" s="1" t="s">
        <v>68</v>
      </c>
      <c r="D24" s="1">
        <v>14</v>
      </c>
      <c r="E24" s="1">
        <v>2</v>
      </c>
      <c r="F24" s="1">
        <v>2</v>
      </c>
      <c r="G24" s="1">
        <v>0</v>
      </c>
      <c r="H24" s="2" t="s">
        <v>167</v>
      </c>
    </row>
    <row r="25" spans="1:8" x14ac:dyDescent="0.25">
      <c r="A25" s="8"/>
      <c r="B25" s="8"/>
      <c r="C25" s="1" t="s">
        <v>45</v>
      </c>
      <c r="D25" s="1">
        <v>2</v>
      </c>
      <c r="E25" s="1">
        <v>0</v>
      </c>
      <c r="F25" s="1">
        <v>0</v>
      </c>
      <c r="G25" s="1">
        <v>0</v>
      </c>
      <c r="H25" s="2" t="s">
        <v>167</v>
      </c>
    </row>
    <row r="26" spans="1:8" x14ac:dyDescent="0.25">
      <c r="A26" s="7" t="s">
        <v>168</v>
      </c>
      <c r="B26" s="7" t="s">
        <v>169</v>
      </c>
      <c r="C26" s="5" t="s">
        <v>41</v>
      </c>
      <c r="D26" s="5">
        <v>3</v>
      </c>
      <c r="E26" s="5">
        <v>1</v>
      </c>
      <c r="F26" s="5">
        <v>0</v>
      </c>
      <c r="G26" s="5">
        <v>0</v>
      </c>
      <c r="H26" s="5" t="s">
        <v>171</v>
      </c>
    </row>
    <row r="27" spans="1:8" x14ac:dyDescent="0.25">
      <c r="A27" s="7"/>
      <c r="B27" s="7"/>
      <c r="C27" s="5" t="s">
        <v>43</v>
      </c>
      <c r="D27" s="5">
        <v>8</v>
      </c>
      <c r="E27" s="5">
        <v>0</v>
      </c>
      <c r="F27" s="5">
        <v>0</v>
      </c>
      <c r="G27" s="5">
        <v>0</v>
      </c>
      <c r="H27" s="5" t="s">
        <v>171</v>
      </c>
    </row>
    <row r="28" spans="1:8" x14ac:dyDescent="0.25">
      <c r="A28" s="7"/>
      <c r="B28" s="7"/>
      <c r="C28" s="5" t="s">
        <v>45</v>
      </c>
      <c r="D28" s="5">
        <v>20</v>
      </c>
      <c r="E28" s="5">
        <v>4</v>
      </c>
      <c r="F28" s="5">
        <v>0</v>
      </c>
      <c r="G28" s="5">
        <v>0</v>
      </c>
      <c r="H28" s="5" t="s">
        <v>171</v>
      </c>
    </row>
    <row r="29" spans="1:8" x14ac:dyDescent="0.25">
      <c r="A29" s="7" t="s">
        <v>170</v>
      </c>
      <c r="B29" s="7" t="s">
        <v>66</v>
      </c>
      <c r="C29" s="5" t="s">
        <v>41</v>
      </c>
      <c r="D29" s="5">
        <v>0</v>
      </c>
      <c r="E29" s="5">
        <v>0</v>
      </c>
      <c r="F29" s="5">
        <v>0</v>
      </c>
      <c r="G29" s="5">
        <v>0</v>
      </c>
      <c r="H29" s="5" t="s">
        <v>171</v>
      </c>
    </row>
    <row r="30" spans="1:8" x14ac:dyDescent="0.25">
      <c r="A30" s="7"/>
      <c r="B30" s="7"/>
      <c r="C30" s="5" t="s">
        <v>43</v>
      </c>
      <c r="D30" s="5">
        <v>0</v>
      </c>
      <c r="E30" s="5">
        <v>0</v>
      </c>
      <c r="F30" s="5">
        <v>0</v>
      </c>
      <c r="G30" s="5">
        <v>0</v>
      </c>
      <c r="H30" s="5" t="s">
        <v>171</v>
      </c>
    </row>
    <row r="31" spans="1:8" x14ac:dyDescent="0.25">
      <c r="A31" s="7"/>
      <c r="B31" s="7"/>
      <c r="C31" s="5" t="s">
        <v>45</v>
      </c>
      <c r="D31" s="5">
        <v>6</v>
      </c>
      <c r="E31" s="5">
        <v>0</v>
      </c>
      <c r="F31" s="5">
        <v>0</v>
      </c>
      <c r="G31" s="5">
        <v>0</v>
      </c>
      <c r="H31" s="5" t="s">
        <v>171</v>
      </c>
    </row>
    <row r="32" spans="1:8" x14ac:dyDescent="0.25">
      <c r="A32" s="7" t="s">
        <v>172</v>
      </c>
      <c r="B32" s="7" t="s">
        <v>173</v>
      </c>
      <c r="C32" s="5" t="s">
        <v>41</v>
      </c>
      <c r="D32" s="5">
        <v>5</v>
      </c>
      <c r="E32" s="5">
        <v>1</v>
      </c>
      <c r="F32" s="5">
        <v>0</v>
      </c>
      <c r="G32" s="5">
        <v>0</v>
      </c>
      <c r="H32" s="5" t="s">
        <v>171</v>
      </c>
    </row>
    <row r="33" spans="1:8" x14ac:dyDescent="0.25">
      <c r="A33" s="7"/>
      <c r="B33" s="7"/>
      <c r="C33" s="5" t="s">
        <v>43</v>
      </c>
      <c r="D33" s="5">
        <v>10</v>
      </c>
      <c r="E33" s="5">
        <v>2</v>
      </c>
      <c r="F33" s="5">
        <v>0</v>
      </c>
      <c r="G33" s="5">
        <v>0</v>
      </c>
      <c r="H33" s="5" t="s">
        <v>171</v>
      </c>
    </row>
    <row r="34" spans="1:8" x14ac:dyDescent="0.25">
      <c r="A34" s="7"/>
      <c r="B34" s="7"/>
      <c r="C34" s="5" t="s">
        <v>45</v>
      </c>
      <c r="D34" s="5">
        <v>2</v>
      </c>
      <c r="E34" s="5">
        <v>0</v>
      </c>
      <c r="F34" s="5">
        <v>0</v>
      </c>
      <c r="G34" s="5">
        <v>0</v>
      </c>
      <c r="H34" s="5" t="s">
        <v>171</v>
      </c>
    </row>
    <row r="35" spans="1:8" x14ac:dyDescent="0.25">
      <c r="A35" s="7" t="s">
        <v>174</v>
      </c>
      <c r="B35" s="7" t="s">
        <v>175</v>
      </c>
      <c r="C35" s="5" t="s">
        <v>41</v>
      </c>
      <c r="D35" s="5">
        <v>8</v>
      </c>
      <c r="E35" s="5">
        <v>2</v>
      </c>
      <c r="F35" s="5">
        <v>0</v>
      </c>
      <c r="G35" s="5">
        <v>0</v>
      </c>
      <c r="H35" s="5" t="s">
        <v>171</v>
      </c>
    </row>
    <row r="36" spans="1:8" x14ac:dyDescent="0.25">
      <c r="A36" s="7"/>
      <c r="B36" s="7"/>
      <c r="C36" s="5" t="s">
        <v>43</v>
      </c>
      <c r="D36" s="5">
        <v>10</v>
      </c>
      <c r="E36" s="5">
        <v>1</v>
      </c>
      <c r="F36" s="5">
        <v>0</v>
      </c>
      <c r="G36" s="5">
        <v>0</v>
      </c>
      <c r="H36" s="5" t="s">
        <v>171</v>
      </c>
    </row>
    <row r="37" spans="1:8" x14ac:dyDescent="0.25">
      <c r="A37" s="7"/>
      <c r="B37" s="7"/>
      <c r="C37" s="5" t="s">
        <v>45</v>
      </c>
      <c r="D37" s="5">
        <v>0</v>
      </c>
      <c r="E37" s="5">
        <v>0</v>
      </c>
      <c r="F37" s="5">
        <v>0</v>
      </c>
      <c r="G37" s="5">
        <v>0</v>
      </c>
      <c r="H37" s="5" t="s">
        <v>171</v>
      </c>
    </row>
    <row r="38" spans="1:8" x14ac:dyDescent="0.25">
      <c r="A38" s="7" t="s">
        <v>176</v>
      </c>
      <c r="B38" s="7" t="s">
        <v>177</v>
      </c>
      <c r="C38" s="5" t="s">
        <v>178</v>
      </c>
      <c r="D38" s="5">
        <v>11</v>
      </c>
      <c r="E38" s="5">
        <v>0</v>
      </c>
      <c r="F38" s="5">
        <v>0</v>
      </c>
      <c r="G38" s="5">
        <v>0</v>
      </c>
      <c r="H38" s="5" t="s">
        <v>171</v>
      </c>
    </row>
    <row r="39" spans="1:8" x14ac:dyDescent="0.25">
      <c r="A39" s="7"/>
      <c r="B39" s="7"/>
      <c r="C39" s="5" t="s">
        <v>43</v>
      </c>
      <c r="D39" s="5">
        <v>15</v>
      </c>
      <c r="E39" s="5">
        <v>1</v>
      </c>
      <c r="F39" s="5">
        <v>0</v>
      </c>
      <c r="G39" s="5">
        <v>0</v>
      </c>
      <c r="H39" s="5" t="s">
        <v>171</v>
      </c>
    </row>
    <row r="40" spans="1:8" x14ac:dyDescent="0.25">
      <c r="A40" s="7"/>
      <c r="B40" s="7"/>
      <c r="C40" s="5" t="s">
        <v>45</v>
      </c>
      <c r="D40" s="5">
        <v>1</v>
      </c>
      <c r="E40" s="5">
        <v>0</v>
      </c>
      <c r="F40" s="5">
        <v>0</v>
      </c>
      <c r="G40" s="5">
        <v>0</v>
      </c>
      <c r="H40" s="5" t="s">
        <v>171</v>
      </c>
    </row>
    <row r="41" spans="1:8" x14ac:dyDescent="0.25">
      <c r="A41" s="7" t="s">
        <v>179</v>
      </c>
      <c r="B41" s="7" t="s">
        <v>180</v>
      </c>
      <c r="C41" s="5" t="s">
        <v>41</v>
      </c>
      <c r="D41" s="5">
        <v>15</v>
      </c>
      <c r="E41" s="5">
        <v>0</v>
      </c>
      <c r="F41" s="5">
        <v>0</v>
      </c>
      <c r="G41" s="5">
        <v>0</v>
      </c>
      <c r="H41" s="5" t="s">
        <v>171</v>
      </c>
    </row>
    <row r="42" spans="1:8" x14ac:dyDescent="0.25">
      <c r="A42" s="7"/>
      <c r="B42" s="7"/>
      <c r="C42" s="5" t="s">
        <v>43</v>
      </c>
      <c r="D42" s="5">
        <v>12</v>
      </c>
      <c r="E42" s="5">
        <v>1</v>
      </c>
      <c r="F42" s="5">
        <v>0</v>
      </c>
      <c r="G42" s="5">
        <v>0</v>
      </c>
      <c r="H42" s="5" t="s">
        <v>171</v>
      </c>
    </row>
    <row r="43" spans="1:8" x14ac:dyDescent="0.25">
      <c r="A43" s="7"/>
      <c r="B43" s="7"/>
      <c r="C43" s="5" t="s">
        <v>45</v>
      </c>
      <c r="D43" s="5">
        <v>0</v>
      </c>
      <c r="E43" s="5">
        <v>0</v>
      </c>
      <c r="F43" s="5">
        <v>0</v>
      </c>
      <c r="G43" s="5">
        <v>0</v>
      </c>
      <c r="H43" s="5" t="s">
        <v>171</v>
      </c>
    </row>
    <row r="44" spans="1:8" x14ac:dyDescent="0.25">
      <c r="A44" s="7" t="s">
        <v>181</v>
      </c>
      <c r="B44" s="7" t="s">
        <v>182</v>
      </c>
      <c r="C44" s="5" t="s">
        <v>41</v>
      </c>
      <c r="D44" s="5">
        <v>6</v>
      </c>
      <c r="E44" s="5">
        <v>1</v>
      </c>
      <c r="F44" s="5">
        <v>0</v>
      </c>
      <c r="G44" s="5">
        <v>0</v>
      </c>
      <c r="H44" s="5" t="s">
        <v>171</v>
      </c>
    </row>
    <row r="45" spans="1:8" x14ac:dyDescent="0.25">
      <c r="A45" s="7"/>
      <c r="B45" s="7"/>
      <c r="C45" s="5" t="s">
        <v>43</v>
      </c>
      <c r="D45" s="5">
        <v>9</v>
      </c>
      <c r="E45" s="5">
        <v>0</v>
      </c>
      <c r="F45" s="5">
        <v>1</v>
      </c>
      <c r="G45" s="5">
        <v>0</v>
      </c>
      <c r="H45" s="5" t="s">
        <v>171</v>
      </c>
    </row>
    <row r="46" spans="1:8" x14ac:dyDescent="0.25">
      <c r="A46" s="7"/>
      <c r="B46" s="7"/>
      <c r="C46" s="5" t="s">
        <v>45</v>
      </c>
      <c r="D46" s="5">
        <v>1</v>
      </c>
      <c r="E46" s="5">
        <v>0</v>
      </c>
      <c r="F46" s="5">
        <v>0</v>
      </c>
      <c r="G46" s="5">
        <v>0</v>
      </c>
      <c r="H46" s="5" t="s">
        <v>171</v>
      </c>
    </row>
    <row r="47" spans="1:8" x14ac:dyDescent="0.25">
      <c r="A47" s="7" t="s">
        <v>183</v>
      </c>
      <c r="B47" s="7" t="s">
        <v>184</v>
      </c>
      <c r="C47" s="5" t="s">
        <v>41</v>
      </c>
      <c r="D47" s="5">
        <v>11</v>
      </c>
      <c r="E47" s="5">
        <v>1</v>
      </c>
      <c r="F47" s="5">
        <v>0</v>
      </c>
      <c r="G47" s="5">
        <v>0</v>
      </c>
      <c r="H47" s="5" t="s">
        <v>171</v>
      </c>
    </row>
    <row r="48" spans="1:8" x14ac:dyDescent="0.25">
      <c r="A48" s="7"/>
      <c r="B48" s="7"/>
      <c r="C48" s="5" t="s">
        <v>43</v>
      </c>
      <c r="D48" s="5">
        <v>17</v>
      </c>
      <c r="E48" s="5">
        <v>1</v>
      </c>
      <c r="F48" s="5">
        <v>0</v>
      </c>
      <c r="G48" s="5">
        <v>0</v>
      </c>
      <c r="H48" s="5" t="s">
        <v>171</v>
      </c>
    </row>
    <row r="49" spans="1:8" x14ac:dyDescent="0.25">
      <c r="A49" s="7"/>
      <c r="B49" s="7"/>
      <c r="C49" s="5" t="s">
        <v>45</v>
      </c>
      <c r="D49" s="5">
        <v>1</v>
      </c>
      <c r="E49" s="5">
        <v>0</v>
      </c>
      <c r="F49" s="5">
        <v>0</v>
      </c>
      <c r="G49" s="5">
        <v>0</v>
      </c>
      <c r="H49" s="5" t="s">
        <v>171</v>
      </c>
    </row>
    <row r="50" spans="1:8" x14ac:dyDescent="0.25">
      <c r="A50" s="7" t="s">
        <v>185</v>
      </c>
      <c r="B50" s="7" t="s">
        <v>184</v>
      </c>
      <c r="C50" s="5" t="s">
        <v>41</v>
      </c>
      <c r="D50" s="5">
        <v>8</v>
      </c>
      <c r="E50" s="5">
        <v>0</v>
      </c>
      <c r="F50" s="5">
        <v>0</v>
      </c>
      <c r="G50" s="5">
        <v>0</v>
      </c>
      <c r="H50" s="5" t="s">
        <v>171</v>
      </c>
    </row>
    <row r="51" spans="1:8" x14ac:dyDescent="0.25">
      <c r="A51" s="7"/>
      <c r="B51" s="7"/>
      <c r="C51" s="5" t="s">
        <v>43</v>
      </c>
      <c r="D51" s="5">
        <v>7</v>
      </c>
      <c r="E51" s="5">
        <v>1</v>
      </c>
      <c r="F51" s="5">
        <v>0</v>
      </c>
      <c r="G51" s="5">
        <v>0</v>
      </c>
      <c r="H51" s="5" t="s">
        <v>171</v>
      </c>
    </row>
    <row r="52" spans="1:8" x14ac:dyDescent="0.25">
      <c r="A52" s="7"/>
      <c r="B52" s="7"/>
      <c r="C52" s="5" t="s">
        <v>45</v>
      </c>
      <c r="D52" s="5">
        <v>1</v>
      </c>
      <c r="E52" s="5">
        <v>0</v>
      </c>
      <c r="F52" s="5">
        <v>0</v>
      </c>
      <c r="G52" s="5">
        <v>0</v>
      </c>
      <c r="H52" s="5" t="s">
        <v>171</v>
      </c>
    </row>
    <row r="53" spans="1:8" x14ac:dyDescent="0.25">
      <c r="A53" s="7" t="s">
        <v>186</v>
      </c>
      <c r="B53" s="7" t="s">
        <v>187</v>
      </c>
      <c r="C53" s="5" t="s">
        <v>41</v>
      </c>
      <c r="D53" s="5">
        <v>7</v>
      </c>
      <c r="E53" s="5">
        <v>1</v>
      </c>
      <c r="F53" s="5">
        <v>0</v>
      </c>
      <c r="G53" s="5">
        <v>0</v>
      </c>
      <c r="H53" s="5" t="s">
        <v>171</v>
      </c>
    </row>
    <row r="54" spans="1:8" x14ac:dyDescent="0.25">
      <c r="A54" s="7"/>
      <c r="B54" s="7"/>
      <c r="C54" s="5" t="s">
        <v>43</v>
      </c>
      <c r="D54" s="5">
        <v>8</v>
      </c>
      <c r="E54" s="5">
        <v>0</v>
      </c>
      <c r="F54" s="5">
        <v>0</v>
      </c>
      <c r="G54" s="5">
        <v>0</v>
      </c>
      <c r="H54" s="5" t="s">
        <v>171</v>
      </c>
    </row>
    <row r="55" spans="1:8" x14ac:dyDescent="0.25">
      <c r="A55" s="7"/>
      <c r="B55" s="7"/>
      <c r="C55" s="5" t="s">
        <v>45</v>
      </c>
      <c r="D55" s="5">
        <v>0</v>
      </c>
      <c r="E55" s="5">
        <v>0</v>
      </c>
      <c r="F55" s="5">
        <v>0</v>
      </c>
      <c r="G55" s="5">
        <v>0</v>
      </c>
      <c r="H55" s="5" t="s">
        <v>171</v>
      </c>
    </row>
    <row r="56" spans="1:8" x14ac:dyDescent="0.25">
      <c r="A56" s="7" t="s">
        <v>188</v>
      </c>
      <c r="B56" s="7" t="s">
        <v>173</v>
      </c>
      <c r="C56" s="5" t="s">
        <v>41</v>
      </c>
      <c r="D56" s="5">
        <v>8</v>
      </c>
      <c r="E56" s="5">
        <v>1</v>
      </c>
      <c r="F56" s="5">
        <v>0</v>
      </c>
      <c r="G56" s="5">
        <v>1</v>
      </c>
      <c r="H56" s="5" t="s">
        <v>171</v>
      </c>
    </row>
    <row r="57" spans="1:8" x14ac:dyDescent="0.25">
      <c r="A57" s="7"/>
      <c r="B57" s="7"/>
      <c r="C57" s="5" t="s">
        <v>43</v>
      </c>
      <c r="D57" s="5">
        <v>10</v>
      </c>
      <c r="E57" s="5">
        <v>0</v>
      </c>
      <c r="F57" s="5">
        <v>0</v>
      </c>
      <c r="G57" s="5">
        <v>0</v>
      </c>
      <c r="H57" s="5" t="s">
        <v>171</v>
      </c>
    </row>
    <row r="58" spans="1:8" x14ac:dyDescent="0.25">
      <c r="A58" s="7"/>
      <c r="B58" s="7"/>
      <c r="C58" s="5" t="s">
        <v>45</v>
      </c>
      <c r="D58" s="5">
        <v>0</v>
      </c>
      <c r="E58" s="5">
        <v>0</v>
      </c>
      <c r="F58" s="5">
        <v>0</v>
      </c>
      <c r="G58" s="5">
        <v>0</v>
      </c>
      <c r="H58" s="5" t="s">
        <v>171</v>
      </c>
    </row>
  </sheetData>
  <mergeCells count="39">
    <mergeCell ref="J2:S2"/>
    <mergeCell ref="A50:A52"/>
    <mergeCell ref="B50:B52"/>
    <mergeCell ref="A53:A55"/>
    <mergeCell ref="B53:B55"/>
    <mergeCell ref="A32:A34"/>
    <mergeCell ref="B32:B34"/>
    <mergeCell ref="A35:A37"/>
    <mergeCell ref="B35:B37"/>
    <mergeCell ref="A38:A40"/>
    <mergeCell ref="B38:B40"/>
    <mergeCell ref="A26:A28"/>
    <mergeCell ref="B26:B28"/>
    <mergeCell ref="A29:A31"/>
    <mergeCell ref="B29:B31"/>
    <mergeCell ref="A23:A25"/>
    <mergeCell ref="A56:A58"/>
    <mergeCell ref="B56:B58"/>
    <mergeCell ref="A41:A43"/>
    <mergeCell ref="B41:B43"/>
    <mergeCell ref="A44:A46"/>
    <mergeCell ref="B44:B46"/>
    <mergeCell ref="A47:A49"/>
    <mergeCell ref="B47:B49"/>
    <mergeCell ref="B23:B25"/>
    <mergeCell ref="A11:A13"/>
    <mergeCell ref="B11:B13"/>
    <mergeCell ref="B2:B4"/>
    <mergeCell ref="A2:A4"/>
    <mergeCell ref="A5:A7"/>
    <mergeCell ref="B5:B7"/>
    <mergeCell ref="A8:A10"/>
    <mergeCell ref="B8:B10"/>
    <mergeCell ref="A14:A16"/>
    <mergeCell ref="B14:B16"/>
    <mergeCell ref="A17:A19"/>
    <mergeCell ref="B17:B19"/>
    <mergeCell ref="A20:A22"/>
    <mergeCell ref="B20:B22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I5" sqref="I5:R5"/>
    </sheetView>
  </sheetViews>
  <sheetFormatPr defaultRowHeight="14.4" x14ac:dyDescent="0.25"/>
  <cols>
    <col min="1" max="1" width="14.6640625" customWidth="1"/>
  </cols>
  <sheetData>
    <row r="1" spans="1:18" x14ac:dyDescent="0.25">
      <c r="A1" s="5" t="s">
        <v>0</v>
      </c>
      <c r="B1" s="5" t="s">
        <v>1</v>
      </c>
      <c r="C1" s="5"/>
      <c r="D1" s="5" t="s">
        <v>63</v>
      </c>
      <c r="E1" s="5" t="s">
        <v>3</v>
      </c>
      <c r="F1" s="5" t="s">
        <v>4</v>
      </c>
      <c r="G1" s="5" t="s">
        <v>5</v>
      </c>
      <c r="H1" s="5" t="s">
        <v>86</v>
      </c>
    </row>
    <row r="2" spans="1:18" x14ac:dyDescent="0.25">
      <c r="A2" s="9">
        <v>44764</v>
      </c>
      <c r="B2" s="7" t="s">
        <v>27</v>
      </c>
      <c r="C2" s="5" t="s">
        <v>192</v>
      </c>
      <c r="D2" s="5">
        <v>13</v>
      </c>
      <c r="E2" s="5">
        <v>1</v>
      </c>
      <c r="F2" s="5">
        <v>0</v>
      </c>
      <c r="G2" s="5">
        <v>0</v>
      </c>
      <c r="H2" s="5" t="s">
        <v>87</v>
      </c>
    </row>
    <row r="3" spans="1:18" x14ac:dyDescent="0.25">
      <c r="A3" s="7"/>
      <c r="B3" s="7"/>
      <c r="C3" s="5" t="s">
        <v>194</v>
      </c>
      <c r="D3" s="5">
        <v>9</v>
      </c>
      <c r="E3" s="5">
        <v>1</v>
      </c>
      <c r="F3" s="5">
        <v>0</v>
      </c>
      <c r="G3" s="5">
        <v>0</v>
      </c>
      <c r="H3" s="5" t="s">
        <v>87</v>
      </c>
    </row>
    <row r="4" spans="1:18" x14ac:dyDescent="0.25">
      <c r="A4" s="7"/>
      <c r="B4" s="7"/>
      <c r="C4" s="5" t="s">
        <v>90</v>
      </c>
      <c r="D4" s="5">
        <v>0</v>
      </c>
      <c r="E4" s="5">
        <v>0</v>
      </c>
      <c r="F4" s="5">
        <v>0</v>
      </c>
      <c r="G4" s="5">
        <v>0</v>
      </c>
      <c r="H4" s="5" t="s">
        <v>87</v>
      </c>
    </row>
    <row r="5" spans="1:18" x14ac:dyDescent="0.25">
      <c r="A5" s="9">
        <v>44765</v>
      </c>
      <c r="B5" s="7" t="s">
        <v>9</v>
      </c>
      <c r="C5" s="5" t="s">
        <v>192</v>
      </c>
      <c r="D5" s="5">
        <v>21</v>
      </c>
      <c r="E5" s="5">
        <v>0</v>
      </c>
      <c r="F5" s="5">
        <v>0</v>
      </c>
      <c r="G5" s="5">
        <v>0</v>
      </c>
      <c r="H5" s="5" t="s">
        <v>87</v>
      </c>
      <c r="I5" s="8" t="s">
        <v>200</v>
      </c>
      <c r="J5" s="8"/>
      <c r="K5" s="8"/>
      <c r="L5" s="8"/>
      <c r="M5" s="8"/>
      <c r="N5" s="8"/>
      <c r="O5" s="8"/>
      <c r="P5" s="8"/>
      <c r="Q5" s="8"/>
      <c r="R5" s="8"/>
    </row>
    <row r="6" spans="1:18" x14ac:dyDescent="0.25">
      <c r="A6" s="7"/>
      <c r="B6" s="7"/>
      <c r="C6" s="5" t="s">
        <v>195</v>
      </c>
      <c r="D6" s="5">
        <v>18</v>
      </c>
      <c r="E6" s="5">
        <v>2</v>
      </c>
      <c r="F6" s="5">
        <v>1</v>
      </c>
      <c r="G6" s="5">
        <v>0</v>
      </c>
      <c r="H6" s="5" t="s">
        <v>87</v>
      </c>
      <c r="I6" s="5"/>
      <c r="J6" s="5" t="s">
        <v>2</v>
      </c>
      <c r="K6" s="5" t="s">
        <v>60</v>
      </c>
      <c r="L6" s="5" t="s">
        <v>3</v>
      </c>
      <c r="M6" s="5" t="s">
        <v>4</v>
      </c>
      <c r="N6" s="5" t="s">
        <v>5</v>
      </c>
      <c r="O6" s="5" t="s">
        <v>37</v>
      </c>
      <c r="P6" s="5" t="s">
        <v>6</v>
      </c>
      <c r="Q6" s="5" t="s">
        <v>4</v>
      </c>
      <c r="R6" s="5" t="s">
        <v>7</v>
      </c>
    </row>
    <row r="7" spans="1:18" x14ac:dyDescent="0.25">
      <c r="A7" s="7"/>
      <c r="B7" s="7"/>
      <c r="C7" s="5" t="s">
        <v>196</v>
      </c>
      <c r="D7" s="5">
        <v>2</v>
      </c>
      <c r="E7" s="5">
        <v>0</v>
      </c>
      <c r="F7" s="5">
        <v>0</v>
      </c>
      <c r="G7" s="5">
        <v>0</v>
      </c>
      <c r="H7" s="5" t="s">
        <v>87</v>
      </c>
      <c r="I7" s="5" t="s">
        <v>193</v>
      </c>
      <c r="J7" s="5">
        <f>SUMPRODUCT(ABS(ABS(MOD(ROW(D2:D58)+2,3)-1)-1),D2:D58)</f>
        <v>106</v>
      </c>
      <c r="K7" s="5">
        <f>L7+M7</f>
        <v>12</v>
      </c>
      <c r="L7" s="5">
        <f>SUMPRODUCT(ABS(ABS(MOD(ROW(E2:E58)+2,3)-1)-1),E2:E58)</f>
        <v>9</v>
      </c>
      <c r="M7" s="5">
        <f>SUMPRODUCT(ABS(ABS(MOD(ROW(F2:F58)+2,3)-1)-1),F2:F58)</f>
        <v>3</v>
      </c>
      <c r="N7" s="5">
        <f>SUMPRODUCT(ABS(ABS(MOD(ROW(G2:G58)+2,3)-1)-1),G2:G58)</f>
        <v>0</v>
      </c>
      <c r="O7" s="5">
        <f>K7/J7</f>
        <v>0.11320754716981132</v>
      </c>
      <c r="P7" s="5">
        <f t="shared" ref="P7:R9" si="0">L7/$J7</f>
        <v>8.4905660377358486E-2</v>
      </c>
      <c r="Q7" s="5">
        <f t="shared" si="0"/>
        <v>2.8301886792452831E-2</v>
      </c>
      <c r="R7" s="5">
        <f t="shared" si="0"/>
        <v>0</v>
      </c>
    </row>
    <row r="8" spans="1:18" x14ac:dyDescent="0.25">
      <c r="A8" s="9">
        <v>44781</v>
      </c>
      <c r="B8" s="7" t="s">
        <v>22</v>
      </c>
      <c r="C8" s="5" t="s">
        <v>193</v>
      </c>
      <c r="D8" s="5">
        <v>3</v>
      </c>
      <c r="E8" s="5">
        <v>0</v>
      </c>
      <c r="F8" s="5">
        <v>0</v>
      </c>
      <c r="G8" s="5">
        <v>0</v>
      </c>
      <c r="H8" s="5" t="s">
        <v>87</v>
      </c>
      <c r="I8" s="5" t="s">
        <v>195</v>
      </c>
      <c r="J8" s="5">
        <f>SUMPRODUCT(ABS(ABS(MOD(ROW(D2:D58)+1,3)-1)-1),D2:D58)</f>
        <v>131</v>
      </c>
      <c r="K8" s="5">
        <f t="shared" ref="K8:K9" si="1">L8+M8</f>
        <v>12</v>
      </c>
      <c r="L8" s="5">
        <f>SUMPRODUCT(ABS(ABS(MOD(ROW(E2:E58)+1,3)-1)-1),E2:E58)</f>
        <v>11</v>
      </c>
      <c r="M8" s="5">
        <f>SUMPRODUCT(ABS(ABS(MOD(ROW(F2:F58)+1,3)-1)-1),F2:F58)</f>
        <v>1</v>
      </c>
      <c r="N8" s="5">
        <f>SUMPRODUCT(ABS(ABS(MOD(ROW(G2:G58)+1,3)-1)-1),G2:G58)</f>
        <v>0</v>
      </c>
      <c r="O8" s="5">
        <f t="shared" ref="O8:O9" si="2">K8/J8</f>
        <v>9.1603053435114504E-2</v>
      </c>
      <c r="P8" s="5">
        <f t="shared" si="0"/>
        <v>8.3969465648854963E-2</v>
      </c>
      <c r="Q8" s="5">
        <f t="shared" si="0"/>
        <v>7.6335877862595417E-3</v>
      </c>
      <c r="R8" s="5">
        <f t="shared" si="0"/>
        <v>0</v>
      </c>
    </row>
    <row r="9" spans="1:18" x14ac:dyDescent="0.25">
      <c r="A9" s="7"/>
      <c r="B9" s="7"/>
      <c r="C9" s="5" t="s">
        <v>194</v>
      </c>
      <c r="D9" s="5">
        <v>12</v>
      </c>
      <c r="E9" s="5">
        <v>0</v>
      </c>
      <c r="F9" s="5">
        <v>0</v>
      </c>
      <c r="G9" s="5">
        <v>0</v>
      </c>
      <c r="H9" s="5" t="s">
        <v>87</v>
      </c>
      <c r="I9" s="5" t="s">
        <v>45</v>
      </c>
      <c r="J9" s="5">
        <f>SUMPRODUCT(ABS(ABS(MOD(ROW(D2:D58),3)-1)-1),D2:D58)</f>
        <v>50</v>
      </c>
      <c r="K9" s="5">
        <f t="shared" si="1"/>
        <v>5</v>
      </c>
      <c r="L9" s="5">
        <f>SUMPRODUCT(ABS(ABS(MOD(ROW(E2:E58),3)-1)-1),E2:E58)</f>
        <v>5</v>
      </c>
      <c r="M9" s="5">
        <f>SUMPRODUCT(ABS(ABS(MOD(ROW(F2:F58),3)-1)-1),F2:F58)</f>
        <v>0</v>
      </c>
      <c r="N9" s="5">
        <f>SUMPRODUCT(ABS(ABS(MOD(ROW(G2:G58),3)-1)-1),G2:G58)</f>
        <v>0</v>
      </c>
      <c r="O9" s="5">
        <f t="shared" si="2"/>
        <v>0.1</v>
      </c>
      <c r="P9" s="5">
        <f t="shared" si="0"/>
        <v>0.1</v>
      </c>
      <c r="Q9" s="5">
        <f t="shared" si="0"/>
        <v>0</v>
      </c>
      <c r="R9" s="5">
        <f t="shared" si="0"/>
        <v>0</v>
      </c>
    </row>
    <row r="10" spans="1:18" x14ac:dyDescent="0.25">
      <c r="A10" s="7"/>
      <c r="B10" s="7"/>
      <c r="C10" s="5" t="s">
        <v>90</v>
      </c>
      <c r="D10" s="5">
        <v>4</v>
      </c>
      <c r="E10" s="5">
        <v>1</v>
      </c>
      <c r="F10" s="5">
        <v>0</v>
      </c>
      <c r="G10" s="5">
        <v>0</v>
      </c>
      <c r="H10" s="5" t="s">
        <v>87</v>
      </c>
      <c r="I10" s="5"/>
      <c r="J10" s="5"/>
      <c r="K10" s="6"/>
      <c r="L10" s="6"/>
      <c r="M10" s="6"/>
      <c r="N10" s="5"/>
      <c r="O10" s="5"/>
      <c r="P10" s="5"/>
      <c r="Q10" s="5"/>
      <c r="R10" s="5"/>
    </row>
    <row r="11" spans="1:18" x14ac:dyDescent="0.25">
      <c r="A11" s="9">
        <v>44782</v>
      </c>
      <c r="B11" s="7" t="s">
        <v>110</v>
      </c>
      <c r="C11" s="5" t="s">
        <v>192</v>
      </c>
      <c r="D11" s="5">
        <v>8</v>
      </c>
      <c r="E11" s="5">
        <v>0</v>
      </c>
      <c r="F11" s="5">
        <v>0</v>
      </c>
      <c r="G11" s="5">
        <v>0</v>
      </c>
      <c r="H11" s="5" t="s">
        <v>87</v>
      </c>
      <c r="I11" s="5"/>
      <c r="J11" s="5"/>
      <c r="K11" s="6"/>
      <c r="L11" s="6"/>
      <c r="M11" s="6"/>
      <c r="N11" s="5"/>
      <c r="O11" s="5"/>
      <c r="P11" s="5"/>
      <c r="Q11" s="5"/>
      <c r="R11" s="5"/>
    </row>
    <row r="12" spans="1:18" x14ac:dyDescent="0.25">
      <c r="A12" s="7"/>
      <c r="B12" s="7"/>
      <c r="C12" s="5" t="s">
        <v>195</v>
      </c>
      <c r="D12" s="5">
        <v>21</v>
      </c>
      <c r="E12" s="5">
        <v>4</v>
      </c>
      <c r="F12" s="5">
        <v>0</v>
      </c>
      <c r="G12" s="5">
        <v>0</v>
      </c>
      <c r="H12" s="5" t="s">
        <v>87</v>
      </c>
      <c r="I12" s="5"/>
      <c r="J12" s="5"/>
      <c r="K12" s="6"/>
      <c r="L12" s="6"/>
      <c r="M12" s="6"/>
      <c r="N12" s="5"/>
      <c r="O12" s="5"/>
      <c r="P12" s="5"/>
      <c r="Q12" s="5"/>
      <c r="R12" s="5"/>
    </row>
    <row r="13" spans="1:18" x14ac:dyDescent="0.25">
      <c r="A13" s="7"/>
      <c r="B13" s="7"/>
      <c r="C13" s="5" t="s">
        <v>90</v>
      </c>
      <c r="D13" s="5">
        <v>7</v>
      </c>
      <c r="E13" s="5">
        <v>1</v>
      </c>
      <c r="F13" s="5">
        <v>0</v>
      </c>
      <c r="G13" s="5">
        <v>0</v>
      </c>
      <c r="H13" s="5" t="s">
        <v>87</v>
      </c>
      <c r="I13" s="5"/>
      <c r="J13" s="5"/>
      <c r="K13" s="6"/>
      <c r="L13" s="6"/>
      <c r="M13" s="6"/>
      <c r="N13" s="5"/>
      <c r="O13" s="5"/>
      <c r="P13" s="5"/>
      <c r="Q13" s="5"/>
      <c r="R13" s="5"/>
    </row>
    <row r="14" spans="1:18" x14ac:dyDescent="0.25">
      <c r="A14" s="9">
        <v>44783</v>
      </c>
      <c r="B14" s="7" t="s">
        <v>27</v>
      </c>
      <c r="C14" s="5" t="s">
        <v>192</v>
      </c>
      <c r="D14" s="5">
        <v>23</v>
      </c>
      <c r="E14" s="5">
        <v>2</v>
      </c>
      <c r="F14" s="5">
        <v>1</v>
      </c>
      <c r="G14" s="5">
        <v>0</v>
      </c>
      <c r="H14" s="5" t="s">
        <v>87</v>
      </c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7"/>
      <c r="B15" s="7"/>
      <c r="C15" s="5" t="s">
        <v>195</v>
      </c>
      <c r="D15" s="5">
        <v>12</v>
      </c>
      <c r="E15" s="5">
        <v>0</v>
      </c>
      <c r="F15" s="5">
        <v>0</v>
      </c>
      <c r="G15" s="5">
        <v>0</v>
      </c>
      <c r="H15" s="5" t="s">
        <v>87</v>
      </c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5">
      <c r="A16" s="7"/>
      <c r="B16" s="7"/>
      <c r="C16" s="5" t="s">
        <v>90</v>
      </c>
      <c r="D16" s="5">
        <v>2</v>
      </c>
      <c r="E16" s="5">
        <v>0</v>
      </c>
      <c r="F16" s="5">
        <v>0</v>
      </c>
      <c r="G16" s="5">
        <v>0</v>
      </c>
      <c r="H16" s="5" t="s">
        <v>87</v>
      </c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9">
        <v>44784</v>
      </c>
      <c r="B17" s="7" t="s">
        <v>197</v>
      </c>
      <c r="C17" s="5" t="s">
        <v>192</v>
      </c>
      <c r="D17" s="5">
        <v>21</v>
      </c>
      <c r="E17" s="5">
        <v>3</v>
      </c>
      <c r="F17" s="5">
        <v>1</v>
      </c>
      <c r="G17" s="5">
        <v>0</v>
      </c>
      <c r="H17" s="5" t="s">
        <v>87</v>
      </c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7"/>
      <c r="B18" s="7"/>
      <c r="C18" s="5" t="s">
        <v>195</v>
      </c>
      <c r="D18" s="5">
        <v>34</v>
      </c>
      <c r="E18" s="5">
        <v>2</v>
      </c>
      <c r="F18" s="5">
        <v>0</v>
      </c>
      <c r="G18" s="5">
        <v>0</v>
      </c>
      <c r="H18" s="5" t="s">
        <v>87</v>
      </c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7"/>
      <c r="B19" s="7"/>
      <c r="C19" s="5" t="s">
        <v>90</v>
      </c>
      <c r="D19" s="5">
        <v>6</v>
      </c>
      <c r="E19" s="5">
        <v>2</v>
      </c>
      <c r="F19" s="5">
        <v>0</v>
      </c>
      <c r="G19" s="5">
        <v>0</v>
      </c>
      <c r="H19" s="5" t="s">
        <v>87</v>
      </c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9">
        <v>44789</v>
      </c>
      <c r="B20" s="7" t="s">
        <v>22</v>
      </c>
      <c r="C20" s="5" t="s">
        <v>192</v>
      </c>
      <c r="D20" s="5">
        <v>0</v>
      </c>
      <c r="E20" s="5">
        <v>0</v>
      </c>
      <c r="F20" s="5">
        <v>0</v>
      </c>
      <c r="G20" s="5">
        <v>0</v>
      </c>
      <c r="H20" s="5" t="s">
        <v>87</v>
      </c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7"/>
      <c r="B21" s="7"/>
      <c r="C21" s="5" t="s">
        <v>195</v>
      </c>
      <c r="D21" s="5">
        <v>17</v>
      </c>
      <c r="E21" s="5">
        <v>1</v>
      </c>
      <c r="F21" s="5">
        <v>0</v>
      </c>
      <c r="G21" s="5">
        <v>0</v>
      </c>
      <c r="H21" s="5" t="s">
        <v>87</v>
      </c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7"/>
      <c r="B22" s="7"/>
      <c r="C22" s="5" t="s">
        <v>90</v>
      </c>
      <c r="D22" s="5">
        <v>28</v>
      </c>
      <c r="E22" s="5">
        <v>1</v>
      </c>
      <c r="F22" s="5">
        <v>0</v>
      </c>
      <c r="G22" s="5">
        <v>0</v>
      </c>
      <c r="H22" s="5" t="s">
        <v>87</v>
      </c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9">
        <v>44792</v>
      </c>
      <c r="B23" s="7" t="s">
        <v>198</v>
      </c>
      <c r="C23" s="5" t="s">
        <v>193</v>
      </c>
      <c r="D23" s="5">
        <v>17</v>
      </c>
      <c r="E23" s="5">
        <v>3</v>
      </c>
      <c r="F23" s="5">
        <v>1</v>
      </c>
      <c r="G23" s="5">
        <v>0</v>
      </c>
      <c r="H23" s="5" t="s">
        <v>87</v>
      </c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7"/>
      <c r="B24" s="7"/>
      <c r="C24" s="5" t="s">
        <v>199</v>
      </c>
      <c r="D24" s="5">
        <v>8</v>
      </c>
      <c r="E24" s="5">
        <v>1</v>
      </c>
      <c r="F24" s="5">
        <v>0</v>
      </c>
      <c r="G24" s="5">
        <v>0</v>
      </c>
      <c r="H24" s="5" t="s">
        <v>87</v>
      </c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7"/>
      <c r="B25" s="7"/>
      <c r="C25" s="5" t="s">
        <v>90</v>
      </c>
      <c r="D25" s="5">
        <v>1</v>
      </c>
      <c r="E25" s="5">
        <v>0</v>
      </c>
      <c r="F25" s="5">
        <v>0</v>
      </c>
      <c r="G25" s="5">
        <v>0</v>
      </c>
      <c r="H25" s="5" t="s">
        <v>87</v>
      </c>
      <c r="I25" s="5"/>
      <c r="J25" s="5"/>
      <c r="K25" s="5"/>
      <c r="L25" s="5"/>
      <c r="M25" s="5"/>
      <c r="N25" s="5"/>
      <c r="O25" s="5"/>
      <c r="P25" s="5"/>
      <c r="Q25" s="5"/>
      <c r="R25" s="5"/>
    </row>
  </sheetData>
  <mergeCells count="17">
    <mergeCell ref="A2:A4"/>
    <mergeCell ref="B2:B4"/>
    <mergeCell ref="A5:A7"/>
    <mergeCell ref="B5:B7"/>
    <mergeCell ref="A8:A10"/>
    <mergeCell ref="B8:B10"/>
    <mergeCell ref="A20:A22"/>
    <mergeCell ref="B20:B22"/>
    <mergeCell ref="A23:A25"/>
    <mergeCell ref="B23:B25"/>
    <mergeCell ref="I5:R5"/>
    <mergeCell ref="A11:A13"/>
    <mergeCell ref="B11:B13"/>
    <mergeCell ref="A14:A16"/>
    <mergeCell ref="B14:B16"/>
    <mergeCell ref="A17:A19"/>
    <mergeCell ref="B17:B19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N7" sqref="N7"/>
    </sheetView>
  </sheetViews>
  <sheetFormatPr defaultRowHeight="14.4" x14ac:dyDescent="0.25"/>
  <cols>
    <col min="1" max="1" width="16.77734375" customWidth="1"/>
    <col min="2" max="2" width="15.6640625" customWidth="1"/>
  </cols>
  <sheetData>
    <row r="1" spans="1:18" x14ac:dyDescent="0.25">
      <c r="A1" s="5" t="s">
        <v>0</v>
      </c>
      <c r="B1" s="5" t="s">
        <v>1</v>
      </c>
      <c r="C1" s="5"/>
      <c r="D1" s="5" t="s">
        <v>63</v>
      </c>
      <c r="E1" s="5" t="s">
        <v>3</v>
      </c>
      <c r="F1" s="5" t="s">
        <v>4</v>
      </c>
      <c r="G1" s="5" t="s">
        <v>5</v>
      </c>
      <c r="H1" s="5" t="s">
        <v>208</v>
      </c>
    </row>
    <row r="2" spans="1:18" x14ac:dyDescent="0.25">
      <c r="A2" s="9">
        <v>44820</v>
      </c>
      <c r="B2" s="7" t="s">
        <v>209</v>
      </c>
      <c r="C2" s="5" t="s">
        <v>210</v>
      </c>
      <c r="D2" s="5">
        <v>35</v>
      </c>
      <c r="E2" s="5">
        <v>1</v>
      </c>
      <c r="F2" s="5">
        <v>0</v>
      </c>
      <c r="G2" s="5">
        <v>0</v>
      </c>
      <c r="H2" s="5" t="s">
        <v>206</v>
      </c>
    </row>
    <row r="3" spans="1:18" x14ac:dyDescent="0.25">
      <c r="A3" s="9"/>
      <c r="B3" s="7"/>
      <c r="C3" s="5" t="s">
        <v>195</v>
      </c>
      <c r="D3" s="5">
        <v>20</v>
      </c>
      <c r="E3" s="5">
        <v>4</v>
      </c>
      <c r="F3" s="5">
        <v>1</v>
      </c>
      <c r="G3" s="5">
        <v>0</v>
      </c>
      <c r="H3" s="5" t="s">
        <v>206</v>
      </c>
    </row>
    <row r="4" spans="1:18" x14ac:dyDescent="0.25">
      <c r="A4" s="9"/>
      <c r="B4" s="7"/>
      <c r="C4" s="5" t="s">
        <v>90</v>
      </c>
      <c r="D4" s="5">
        <v>0</v>
      </c>
      <c r="E4" s="5">
        <v>0</v>
      </c>
      <c r="F4" s="5">
        <v>0</v>
      </c>
      <c r="G4" s="5">
        <v>0</v>
      </c>
      <c r="H4" s="5" t="s">
        <v>206</v>
      </c>
    </row>
    <row r="5" spans="1:18" x14ac:dyDescent="0.25">
      <c r="A5" s="9">
        <v>44820</v>
      </c>
      <c r="B5" s="7" t="s">
        <v>211</v>
      </c>
      <c r="C5" s="5" t="s">
        <v>192</v>
      </c>
      <c r="D5" s="5">
        <v>51</v>
      </c>
      <c r="E5" s="5">
        <v>3</v>
      </c>
      <c r="F5" s="5">
        <v>0</v>
      </c>
      <c r="G5" s="5">
        <v>0</v>
      </c>
      <c r="H5" s="5" t="s">
        <v>87</v>
      </c>
      <c r="I5" s="8" t="s">
        <v>207</v>
      </c>
      <c r="J5" s="8"/>
      <c r="K5" s="8"/>
      <c r="L5" s="8"/>
      <c r="M5" s="8"/>
      <c r="N5" s="8"/>
      <c r="O5" s="8"/>
      <c r="P5" s="8"/>
      <c r="Q5" s="8"/>
      <c r="R5" s="8"/>
    </row>
    <row r="6" spans="1:18" x14ac:dyDescent="0.25">
      <c r="A6" s="9"/>
      <c r="B6" s="7"/>
      <c r="C6" s="5" t="s">
        <v>212</v>
      </c>
      <c r="D6" s="5">
        <v>27</v>
      </c>
      <c r="E6" s="5">
        <v>3</v>
      </c>
      <c r="F6" s="5">
        <v>0</v>
      </c>
      <c r="G6" s="5">
        <v>0</v>
      </c>
      <c r="H6" s="5" t="s">
        <v>87</v>
      </c>
      <c r="I6" s="5"/>
      <c r="J6" s="5" t="s">
        <v>2</v>
      </c>
      <c r="K6" s="5" t="s">
        <v>60</v>
      </c>
      <c r="L6" s="5" t="s">
        <v>3</v>
      </c>
      <c r="M6" s="5" t="s">
        <v>4</v>
      </c>
      <c r="N6" s="5" t="s">
        <v>5</v>
      </c>
      <c r="O6" s="5" t="s">
        <v>37</v>
      </c>
      <c r="P6" s="5" t="s">
        <v>6</v>
      </c>
      <c r="Q6" s="5" t="s">
        <v>4</v>
      </c>
      <c r="R6" s="5" t="s">
        <v>7</v>
      </c>
    </row>
    <row r="7" spans="1:18" x14ac:dyDescent="0.25">
      <c r="A7" s="9"/>
      <c r="B7" s="7"/>
      <c r="C7" s="5" t="s">
        <v>90</v>
      </c>
      <c r="D7" s="5">
        <v>2</v>
      </c>
      <c r="E7" s="5">
        <v>0</v>
      </c>
      <c r="F7" s="5">
        <v>0</v>
      </c>
      <c r="G7" s="5">
        <v>0</v>
      </c>
      <c r="H7" s="5" t="s">
        <v>87</v>
      </c>
      <c r="I7" s="5" t="s">
        <v>210</v>
      </c>
      <c r="J7" s="5">
        <f>SUMPRODUCT(ABS(ABS(MOD(ROW(D2:D58)+2,3)-1)-1),D2:D58)</f>
        <v>198</v>
      </c>
      <c r="K7" s="5">
        <f>L7+M7</f>
        <v>12</v>
      </c>
      <c r="L7" s="5">
        <f>SUMPRODUCT(ABS(ABS(MOD(ROW(E2:E58)+2,3)-1)-1),E2:E58)</f>
        <v>12</v>
      </c>
      <c r="M7" s="5">
        <f>SUMPRODUCT(ABS(ABS(MOD(ROW(F2:F58)+2,3)-1)-1),F2:F58)</f>
        <v>0</v>
      </c>
      <c r="N7" s="5">
        <f>SUMPRODUCT(ABS(ABS(MOD(ROW(G2:G58)+2,3)-1)-1),G2:G58)</f>
        <v>0</v>
      </c>
      <c r="O7" s="5">
        <f>K7/J7</f>
        <v>6.0606060606060608E-2</v>
      </c>
      <c r="P7" s="5">
        <f t="shared" ref="P7:R9" si="0">L7/$J7</f>
        <v>6.0606060606060608E-2</v>
      </c>
      <c r="Q7" s="5">
        <f t="shared" si="0"/>
        <v>0</v>
      </c>
      <c r="R7" s="5">
        <f t="shared" si="0"/>
        <v>0</v>
      </c>
    </row>
    <row r="8" spans="1:18" x14ac:dyDescent="0.25">
      <c r="A8" s="9">
        <v>44860</v>
      </c>
      <c r="B8" s="7" t="s">
        <v>209</v>
      </c>
      <c r="C8" s="5" t="s">
        <v>213</v>
      </c>
      <c r="D8" s="5">
        <v>22</v>
      </c>
      <c r="E8" s="5">
        <v>1</v>
      </c>
      <c r="F8" s="5">
        <v>0</v>
      </c>
      <c r="G8" s="5">
        <v>0</v>
      </c>
      <c r="H8" s="5" t="s">
        <v>87</v>
      </c>
      <c r="I8" s="5" t="s">
        <v>195</v>
      </c>
      <c r="J8" s="5">
        <f>SUMPRODUCT(ABS(ABS(MOD(ROW(D2:D58)+1,3)-1)-1),D2:D58)</f>
        <v>188</v>
      </c>
      <c r="K8" s="5">
        <f t="shared" ref="K8:K9" si="1">L8+M8</f>
        <v>31</v>
      </c>
      <c r="L8" s="5">
        <f>SUMPRODUCT(ABS(ABS(MOD(ROW(E2:E58)+1,3)-1)-1),E2:E58)</f>
        <v>28</v>
      </c>
      <c r="M8" s="5">
        <f>SUMPRODUCT(ABS(ABS(MOD(ROW(F2:F58)+1,3)-1)-1),F2:F58)</f>
        <v>3</v>
      </c>
      <c r="N8" s="5">
        <f>SUMPRODUCT(ABS(ABS(MOD(ROW(G2:G58)+1,3)-1)-1),G2:G58)</f>
        <v>0</v>
      </c>
      <c r="O8" s="5">
        <f t="shared" ref="O8:O9" si="2">K8/J8</f>
        <v>0.16489361702127658</v>
      </c>
      <c r="P8" s="5">
        <f t="shared" si="0"/>
        <v>0.14893617021276595</v>
      </c>
      <c r="Q8" s="5">
        <f t="shared" si="0"/>
        <v>1.5957446808510637E-2</v>
      </c>
      <c r="R8" s="5">
        <f t="shared" si="0"/>
        <v>0</v>
      </c>
    </row>
    <row r="9" spans="1:18" x14ac:dyDescent="0.25">
      <c r="A9" s="7"/>
      <c r="B9" s="7"/>
      <c r="C9" s="5" t="s">
        <v>214</v>
      </c>
      <c r="D9" s="5">
        <v>33</v>
      </c>
      <c r="E9" s="5">
        <v>5</v>
      </c>
      <c r="F9" s="5">
        <v>0</v>
      </c>
      <c r="G9" s="5">
        <v>0</v>
      </c>
      <c r="H9" s="5" t="s">
        <v>87</v>
      </c>
      <c r="I9" s="5" t="s">
        <v>45</v>
      </c>
      <c r="J9" s="5">
        <f>SUMPRODUCT(ABS(ABS(MOD(ROW(D2:D58),3)-1)-1),D2:D58)</f>
        <v>63</v>
      </c>
      <c r="K9" s="5">
        <f t="shared" si="1"/>
        <v>8</v>
      </c>
      <c r="L9" s="5">
        <f>SUMPRODUCT(ABS(ABS(MOD(ROW(E2:E58),3)-1)-1),E2:E58)</f>
        <v>8</v>
      </c>
      <c r="M9" s="5">
        <f>SUMPRODUCT(ABS(ABS(MOD(ROW(F2:F58),3)-1)-1),F2:F58)</f>
        <v>0</v>
      </c>
      <c r="N9" s="5">
        <f>SUMPRODUCT(ABS(ABS(MOD(ROW(G2:G58),3)-1)-1),G2:G58)</f>
        <v>0</v>
      </c>
      <c r="O9" s="5">
        <f t="shared" si="2"/>
        <v>0.12698412698412698</v>
      </c>
      <c r="P9" s="5">
        <f t="shared" si="0"/>
        <v>0.12698412698412698</v>
      </c>
      <c r="Q9" s="5">
        <f t="shared" si="0"/>
        <v>0</v>
      </c>
      <c r="R9" s="5">
        <f t="shared" si="0"/>
        <v>0</v>
      </c>
    </row>
    <row r="10" spans="1:18" x14ac:dyDescent="0.25">
      <c r="A10" s="7"/>
      <c r="B10" s="7"/>
      <c r="C10" s="5" t="s">
        <v>215</v>
      </c>
      <c r="D10" s="5">
        <v>6</v>
      </c>
      <c r="E10" s="5">
        <v>1</v>
      </c>
      <c r="F10" s="5">
        <v>0</v>
      </c>
      <c r="G10" s="5">
        <v>0</v>
      </c>
      <c r="H10" s="5" t="s">
        <v>87</v>
      </c>
      <c r="I10" s="5"/>
      <c r="J10" s="5"/>
      <c r="K10" s="6"/>
      <c r="L10" s="6"/>
      <c r="M10" s="6"/>
      <c r="N10" s="5"/>
      <c r="O10" s="5"/>
      <c r="P10" s="5"/>
      <c r="Q10" s="5"/>
      <c r="R10" s="5"/>
    </row>
    <row r="11" spans="1:18" x14ac:dyDescent="0.25">
      <c r="A11" s="9">
        <v>44860</v>
      </c>
      <c r="B11" s="7" t="s">
        <v>209</v>
      </c>
      <c r="C11" s="5" t="s">
        <v>67</v>
      </c>
      <c r="D11" s="5">
        <v>31</v>
      </c>
      <c r="E11" s="5">
        <v>5</v>
      </c>
      <c r="F11" s="5">
        <v>0</v>
      </c>
      <c r="G11" s="5">
        <v>0</v>
      </c>
      <c r="H11" s="5" t="s">
        <v>206</v>
      </c>
      <c r="I11" s="5"/>
      <c r="J11" s="5"/>
      <c r="K11" s="6"/>
      <c r="L11" s="6"/>
      <c r="M11" s="6"/>
      <c r="N11" s="5"/>
      <c r="O11" s="5"/>
      <c r="P11" s="5"/>
      <c r="Q11" s="5"/>
      <c r="R11" s="5"/>
    </row>
    <row r="12" spans="1:18" x14ac:dyDescent="0.25">
      <c r="A12" s="9"/>
      <c r="B12" s="7"/>
      <c r="C12" s="5" t="s">
        <v>68</v>
      </c>
      <c r="D12" s="5">
        <v>32</v>
      </c>
      <c r="E12" s="5">
        <v>4</v>
      </c>
      <c r="F12" s="5">
        <v>1</v>
      </c>
      <c r="G12" s="5">
        <v>0</v>
      </c>
      <c r="H12" s="5" t="s">
        <v>206</v>
      </c>
      <c r="I12" s="5"/>
      <c r="J12" s="5"/>
      <c r="K12" s="6"/>
      <c r="L12" s="6"/>
      <c r="M12" s="6"/>
      <c r="N12" s="5"/>
      <c r="O12" s="5"/>
      <c r="P12" s="5"/>
      <c r="Q12" s="5"/>
      <c r="R12" s="5"/>
    </row>
    <row r="13" spans="1:18" x14ac:dyDescent="0.25">
      <c r="A13" s="9"/>
      <c r="B13" s="7"/>
      <c r="C13" s="5" t="s">
        <v>45</v>
      </c>
      <c r="D13" s="5">
        <v>0</v>
      </c>
      <c r="E13" s="5">
        <v>0</v>
      </c>
      <c r="F13" s="5">
        <v>0</v>
      </c>
      <c r="G13" s="5">
        <v>0</v>
      </c>
      <c r="H13" s="5" t="s">
        <v>206</v>
      </c>
      <c r="I13" s="5"/>
      <c r="J13" s="5"/>
      <c r="K13" s="6"/>
      <c r="L13" s="6"/>
      <c r="M13" s="6"/>
      <c r="N13" s="5"/>
      <c r="O13" s="5"/>
      <c r="P13" s="5"/>
      <c r="Q13" s="5"/>
      <c r="R13" s="5"/>
    </row>
    <row r="14" spans="1:18" x14ac:dyDescent="0.25">
      <c r="A14" s="9">
        <v>44870</v>
      </c>
      <c r="B14" s="7" t="s">
        <v>205</v>
      </c>
      <c r="C14" s="5" t="s">
        <v>210</v>
      </c>
      <c r="D14" s="5">
        <v>28</v>
      </c>
      <c r="E14" s="5">
        <v>0</v>
      </c>
      <c r="F14" s="5">
        <v>0</v>
      </c>
      <c r="G14" s="5">
        <v>0</v>
      </c>
      <c r="H14" s="5" t="s">
        <v>87</v>
      </c>
      <c r="I14" s="5"/>
      <c r="J14" s="9"/>
      <c r="K14" s="7"/>
      <c r="L14" s="5"/>
      <c r="M14" s="5"/>
      <c r="N14" s="5"/>
      <c r="O14" s="5"/>
      <c r="P14" s="5"/>
      <c r="Q14" s="5"/>
      <c r="R14" s="5"/>
    </row>
    <row r="15" spans="1:18" x14ac:dyDescent="0.25">
      <c r="A15" s="7"/>
      <c r="B15" s="7"/>
      <c r="C15" s="5" t="s">
        <v>216</v>
      </c>
      <c r="D15" s="5">
        <v>29</v>
      </c>
      <c r="E15" s="5">
        <v>6</v>
      </c>
      <c r="F15" s="5">
        <v>1</v>
      </c>
      <c r="G15" s="5">
        <v>0</v>
      </c>
      <c r="H15" s="5" t="s">
        <v>87</v>
      </c>
      <c r="I15" s="5"/>
      <c r="J15" s="7"/>
      <c r="K15" s="7"/>
      <c r="L15" s="5"/>
      <c r="M15" s="5"/>
      <c r="N15" s="5"/>
      <c r="O15" s="5"/>
      <c r="P15" s="5"/>
      <c r="Q15" s="5"/>
      <c r="R15" s="5"/>
    </row>
    <row r="16" spans="1:18" x14ac:dyDescent="0.25">
      <c r="A16" s="7"/>
      <c r="B16" s="7"/>
      <c r="C16" s="5" t="s">
        <v>215</v>
      </c>
      <c r="D16" s="5">
        <v>3</v>
      </c>
      <c r="E16" s="5">
        <v>0</v>
      </c>
      <c r="F16" s="5">
        <v>0</v>
      </c>
      <c r="G16" s="5">
        <v>0</v>
      </c>
      <c r="H16" s="5" t="s">
        <v>87</v>
      </c>
      <c r="I16" s="5"/>
      <c r="J16" s="7"/>
      <c r="K16" s="7"/>
      <c r="L16" s="5"/>
      <c r="M16" s="5"/>
      <c r="N16" s="5"/>
      <c r="O16" s="5"/>
      <c r="P16" s="5"/>
      <c r="Q16" s="5"/>
      <c r="R16" s="5"/>
    </row>
    <row r="17" spans="1:18" x14ac:dyDescent="0.25">
      <c r="A17" s="9">
        <v>44871</v>
      </c>
      <c r="B17" s="7" t="s">
        <v>217</v>
      </c>
      <c r="C17" s="5" t="s">
        <v>218</v>
      </c>
      <c r="D17" s="5">
        <v>6</v>
      </c>
      <c r="E17" s="5">
        <v>0</v>
      </c>
      <c r="F17" s="5">
        <v>0</v>
      </c>
      <c r="G17" s="5">
        <v>0</v>
      </c>
      <c r="H17" s="5" t="s">
        <v>87</v>
      </c>
      <c r="I17" s="5"/>
      <c r="J17" s="9"/>
      <c r="K17" s="7"/>
      <c r="L17" s="5"/>
      <c r="M17" s="5"/>
      <c r="N17" s="5"/>
      <c r="O17" s="5"/>
      <c r="P17" s="5"/>
      <c r="Q17" s="5"/>
      <c r="R17" s="5"/>
    </row>
    <row r="18" spans="1:18" x14ac:dyDescent="0.25">
      <c r="A18" s="7"/>
      <c r="B18" s="7"/>
      <c r="C18" s="5" t="s">
        <v>219</v>
      </c>
      <c r="D18" s="5">
        <v>16</v>
      </c>
      <c r="E18" s="5">
        <v>3</v>
      </c>
      <c r="F18" s="5">
        <v>0</v>
      </c>
      <c r="G18" s="5">
        <v>0</v>
      </c>
      <c r="H18" s="5" t="s">
        <v>87</v>
      </c>
      <c r="I18" s="5"/>
      <c r="J18" s="9"/>
      <c r="K18" s="7"/>
      <c r="L18" s="5"/>
      <c r="M18" s="5"/>
      <c r="N18" s="5"/>
      <c r="O18" s="5"/>
      <c r="P18" s="5"/>
      <c r="Q18" s="5"/>
      <c r="R18" s="5"/>
    </row>
    <row r="19" spans="1:18" x14ac:dyDescent="0.25">
      <c r="A19" s="7"/>
      <c r="B19" s="7"/>
      <c r="C19" s="5" t="s">
        <v>90</v>
      </c>
      <c r="D19" s="5">
        <v>25</v>
      </c>
      <c r="E19" s="5">
        <v>2</v>
      </c>
      <c r="F19" s="5">
        <v>0</v>
      </c>
      <c r="G19" s="5">
        <v>0</v>
      </c>
      <c r="H19" s="5" t="s">
        <v>87</v>
      </c>
      <c r="I19" s="5"/>
      <c r="J19" s="9"/>
      <c r="K19" s="7"/>
      <c r="L19" s="5"/>
      <c r="M19" s="5"/>
      <c r="N19" s="5"/>
      <c r="O19" s="5"/>
      <c r="P19" s="5"/>
      <c r="Q19" s="5"/>
      <c r="R19" s="5"/>
    </row>
    <row r="20" spans="1:18" x14ac:dyDescent="0.25">
      <c r="A20" s="9">
        <v>44871</v>
      </c>
      <c r="B20" s="7" t="s">
        <v>209</v>
      </c>
      <c r="C20" s="5" t="s">
        <v>192</v>
      </c>
      <c r="D20" s="5">
        <v>19</v>
      </c>
      <c r="E20" s="5">
        <v>2</v>
      </c>
      <c r="F20" s="5">
        <v>0</v>
      </c>
      <c r="G20" s="5">
        <v>0</v>
      </c>
      <c r="H20" s="5" t="s">
        <v>206</v>
      </c>
      <c r="I20" s="5"/>
      <c r="J20" s="9"/>
      <c r="K20" s="7"/>
      <c r="L20" s="5"/>
      <c r="M20" s="5"/>
      <c r="N20" s="5"/>
      <c r="O20" s="5"/>
      <c r="P20" s="5"/>
      <c r="Q20" s="5"/>
      <c r="R20" s="5"/>
    </row>
    <row r="21" spans="1:18" x14ac:dyDescent="0.25">
      <c r="A21" s="7"/>
      <c r="B21" s="7"/>
      <c r="C21" s="5" t="s">
        <v>195</v>
      </c>
      <c r="D21" s="5">
        <v>17</v>
      </c>
      <c r="E21" s="5">
        <v>0</v>
      </c>
      <c r="F21" s="5">
        <v>0</v>
      </c>
      <c r="G21" s="5">
        <v>0</v>
      </c>
      <c r="H21" s="5" t="s">
        <v>206</v>
      </c>
      <c r="I21" s="5"/>
      <c r="J21" s="7"/>
      <c r="K21" s="7"/>
      <c r="L21" s="5"/>
      <c r="M21" s="5"/>
      <c r="N21" s="5"/>
      <c r="O21" s="5"/>
      <c r="P21" s="5"/>
      <c r="Q21" s="5"/>
      <c r="R21" s="5"/>
    </row>
    <row r="22" spans="1:18" x14ac:dyDescent="0.25">
      <c r="A22" s="7"/>
      <c r="B22" s="7"/>
      <c r="C22" s="5" t="s">
        <v>90</v>
      </c>
      <c r="D22" s="5">
        <v>1</v>
      </c>
      <c r="E22" s="5">
        <v>0</v>
      </c>
      <c r="F22" s="5">
        <v>0</v>
      </c>
      <c r="G22" s="5">
        <v>0</v>
      </c>
      <c r="H22" s="5" t="s">
        <v>206</v>
      </c>
      <c r="I22" s="5"/>
      <c r="J22" s="7"/>
      <c r="K22" s="7"/>
      <c r="L22" s="5"/>
      <c r="M22" s="5"/>
      <c r="N22" s="5"/>
      <c r="O22" s="5"/>
      <c r="P22" s="5"/>
      <c r="Q22" s="5"/>
      <c r="R22" s="5"/>
    </row>
    <row r="23" spans="1:18" x14ac:dyDescent="0.25">
      <c r="A23" s="9">
        <v>44872</v>
      </c>
      <c r="B23" s="7" t="s">
        <v>220</v>
      </c>
      <c r="C23" s="5" t="s">
        <v>210</v>
      </c>
      <c r="D23" s="5">
        <v>6</v>
      </c>
      <c r="E23" s="5">
        <v>0</v>
      </c>
      <c r="F23" s="5">
        <v>0</v>
      </c>
      <c r="G23" s="5">
        <v>0</v>
      </c>
      <c r="H23" s="5" t="s">
        <v>87</v>
      </c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9"/>
      <c r="B24" s="7"/>
      <c r="C24" s="5" t="s">
        <v>214</v>
      </c>
      <c r="D24" s="5">
        <v>14</v>
      </c>
      <c r="E24" s="5">
        <v>3</v>
      </c>
      <c r="F24" s="5">
        <v>0</v>
      </c>
      <c r="G24" s="5">
        <v>0</v>
      </c>
      <c r="H24" s="5" t="s">
        <v>87</v>
      </c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9"/>
      <c r="B25" s="7"/>
      <c r="C25" s="5" t="s">
        <v>90</v>
      </c>
      <c r="D25" s="5">
        <v>26</v>
      </c>
      <c r="E25" s="5">
        <v>5</v>
      </c>
      <c r="F25" s="5">
        <v>0</v>
      </c>
      <c r="G25" s="5">
        <v>0</v>
      </c>
      <c r="H25" s="5" t="s">
        <v>87</v>
      </c>
      <c r="I25" s="5"/>
      <c r="J25" s="5"/>
      <c r="K25" s="5"/>
      <c r="L25" s="5"/>
      <c r="M25" s="5"/>
      <c r="N25" s="5"/>
      <c r="O25" s="5"/>
      <c r="P25" s="5"/>
      <c r="Q25" s="5"/>
      <c r="R25" s="5"/>
    </row>
  </sheetData>
  <mergeCells count="23">
    <mergeCell ref="K14:K16"/>
    <mergeCell ref="A2:A4"/>
    <mergeCell ref="B2:B4"/>
    <mergeCell ref="A5:A7"/>
    <mergeCell ref="B5:B7"/>
    <mergeCell ref="A8:A10"/>
    <mergeCell ref="B8:B10"/>
    <mergeCell ref="A23:A25"/>
    <mergeCell ref="B23:B25"/>
    <mergeCell ref="I5:R5"/>
    <mergeCell ref="A17:A19"/>
    <mergeCell ref="B17:B19"/>
    <mergeCell ref="J17:J19"/>
    <mergeCell ref="K17:K19"/>
    <mergeCell ref="A20:A22"/>
    <mergeCell ref="B20:B22"/>
    <mergeCell ref="J20:J22"/>
    <mergeCell ref="K20:K22"/>
    <mergeCell ref="A11:A13"/>
    <mergeCell ref="B11:B13"/>
    <mergeCell ref="A14:A16"/>
    <mergeCell ref="B14:B16"/>
    <mergeCell ref="J14:J16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activeCell="D12" sqref="D12"/>
    </sheetView>
  </sheetViews>
  <sheetFormatPr defaultRowHeight="14.4" x14ac:dyDescent="0.25"/>
  <cols>
    <col min="1" max="1" width="16.44140625" customWidth="1"/>
  </cols>
  <sheetData>
    <row r="1" spans="1:18" x14ac:dyDescent="0.25">
      <c r="A1" s="5" t="s">
        <v>0</v>
      </c>
      <c r="B1" s="5" t="s">
        <v>1</v>
      </c>
      <c r="C1" s="5"/>
      <c r="D1" s="5" t="s">
        <v>63</v>
      </c>
      <c r="E1" s="5" t="s">
        <v>3</v>
      </c>
      <c r="F1" s="5" t="s">
        <v>4</v>
      </c>
      <c r="G1" s="5" t="s">
        <v>5</v>
      </c>
      <c r="H1" s="5" t="s">
        <v>86</v>
      </c>
    </row>
    <row r="2" spans="1:18" x14ac:dyDescent="0.25">
      <c r="A2" s="9">
        <v>44841</v>
      </c>
      <c r="B2" s="7" t="s">
        <v>202</v>
      </c>
      <c r="C2" s="5" t="s">
        <v>192</v>
      </c>
      <c r="D2" s="5">
        <v>22</v>
      </c>
      <c r="E2" s="5">
        <v>1</v>
      </c>
      <c r="F2" s="5">
        <v>0</v>
      </c>
      <c r="G2" s="5">
        <v>0</v>
      </c>
      <c r="H2" s="5" t="s">
        <v>87</v>
      </c>
    </row>
    <row r="3" spans="1:18" x14ac:dyDescent="0.25">
      <c r="A3" s="7"/>
      <c r="B3" s="7"/>
      <c r="C3" s="5" t="s">
        <v>195</v>
      </c>
      <c r="D3" s="5">
        <v>25</v>
      </c>
      <c r="E3" s="5">
        <v>3</v>
      </c>
      <c r="F3" s="5">
        <v>1</v>
      </c>
      <c r="G3" s="5">
        <v>0</v>
      </c>
      <c r="H3" s="5" t="s">
        <v>87</v>
      </c>
    </row>
    <row r="4" spans="1:18" x14ac:dyDescent="0.25">
      <c r="A4" s="7"/>
      <c r="B4" s="7"/>
      <c r="C4" s="5" t="s">
        <v>201</v>
      </c>
      <c r="D4" s="5">
        <v>3</v>
      </c>
      <c r="E4" s="5">
        <v>0</v>
      </c>
      <c r="F4" s="5">
        <v>0</v>
      </c>
      <c r="G4" s="5">
        <v>0</v>
      </c>
      <c r="H4" s="5" t="s">
        <v>87</v>
      </c>
      <c r="I4" s="8" t="s">
        <v>221</v>
      </c>
      <c r="J4" s="8"/>
      <c r="K4" s="8"/>
      <c r="L4" s="8"/>
      <c r="M4" s="8"/>
      <c r="N4" s="8"/>
      <c r="O4" s="8"/>
      <c r="P4" s="8"/>
      <c r="Q4" s="8"/>
      <c r="R4" s="8"/>
    </row>
    <row r="5" spans="1:18" x14ac:dyDescent="0.25">
      <c r="A5" s="9">
        <v>44873</v>
      </c>
      <c r="B5" s="7" t="s">
        <v>203</v>
      </c>
      <c r="C5" s="5" t="s">
        <v>192</v>
      </c>
      <c r="D5" s="5">
        <v>26</v>
      </c>
      <c r="E5" s="5">
        <v>0</v>
      </c>
      <c r="F5" s="5">
        <v>0</v>
      </c>
      <c r="G5" s="5">
        <v>0</v>
      </c>
      <c r="H5" s="5" t="s">
        <v>87</v>
      </c>
      <c r="I5" s="5"/>
      <c r="J5" s="5" t="s">
        <v>2</v>
      </c>
      <c r="K5" s="5" t="s">
        <v>60</v>
      </c>
      <c r="L5" s="5" t="s">
        <v>3</v>
      </c>
      <c r="M5" s="5" t="s">
        <v>4</v>
      </c>
      <c r="N5" s="5" t="s">
        <v>5</v>
      </c>
      <c r="O5" s="5" t="s">
        <v>37</v>
      </c>
      <c r="P5" s="5" t="s">
        <v>6</v>
      </c>
      <c r="Q5" s="5" t="s">
        <v>4</v>
      </c>
      <c r="R5" s="5" t="s">
        <v>7</v>
      </c>
    </row>
    <row r="6" spans="1:18" x14ac:dyDescent="0.25">
      <c r="A6" s="7"/>
      <c r="B6" s="7"/>
      <c r="C6" s="5" t="s">
        <v>195</v>
      </c>
      <c r="D6" s="5">
        <v>20</v>
      </c>
      <c r="E6" s="5">
        <v>2</v>
      </c>
      <c r="F6" s="5">
        <v>1</v>
      </c>
      <c r="G6" s="5">
        <v>0</v>
      </c>
      <c r="H6" s="5" t="s">
        <v>87</v>
      </c>
      <c r="I6" s="5" t="s">
        <v>192</v>
      </c>
      <c r="J6" s="5">
        <f>SUMPRODUCT(ABS(ABS(MOD(ROW(D2:D58)+2,3)-1)-1),D2:D58)</f>
        <v>121</v>
      </c>
      <c r="K6" s="5">
        <f>L6+M6</f>
        <v>8</v>
      </c>
      <c r="L6" s="5">
        <f>SUMPRODUCT(ABS(ABS(MOD(ROW(E2:E58)+2,3)-1)-1),E2:E58)</f>
        <v>8</v>
      </c>
      <c r="M6" s="5">
        <f>SUMPRODUCT(ABS(ABS(MOD(ROW(F2:F58)+2,3)-1)-1),F2:F58)</f>
        <v>0</v>
      </c>
      <c r="N6" s="5">
        <f>SUMPRODUCT(ABS(ABS(MOD(ROW(G2:G58)+2,3)-1)-1),G2:G58)</f>
        <v>0</v>
      </c>
      <c r="O6" s="5">
        <f>K6/J6</f>
        <v>6.6115702479338845E-2</v>
      </c>
      <c r="P6" s="5">
        <f t="shared" ref="P6:R8" si="0">L6/$J6</f>
        <v>6.6115702479338845E-2</v>
      </c>
      <c r="Q6" s="5">
        <f t="shared" si="0"/>
        <v>0</v>
      </c>
      <c r="R6" s="5">
        <f t="shared" si="0"/>
        <v>0</v>
      </c>
    </row>
    <row r="7" spans="1:18" x14ac:dyDescent="0.25">
      <c r="A7" s="7"/>
      <c r="B7" s="7"/>
      <c r="C7" s="5" t="s">
        <v>90</v>
      </c>
      <c r="D7" s="5">
        <v>1</v>
      </c>
      <c r="E7" s="5">
        <v>0</v>
      </c>
      <c r="F7" s="5">
        <v>0</v>
      </c>
      <c r="G7" s="5">
        <v>0</v>
      </c>
      <c r="H7" s="5" t="s">
        <v>87</v>
      </c>
      <c r="I7" s="5" t="s">
        <v>195</v>
      </c>
      <c r="J7" s="5">
        <f>SUMPRODUCT(ABS(ABS(MOD(ROW(D2:D58)+1,3)-1)-1),D2:D58)</f>
        <v>109</v>
      </c>
      <c r="K7" s="5">
        <f t="shared" ref="K7:K8" si="1">L7+M7</f>
        <v>18</v>
      </c>
      <c r="L7" s="5">
        <f>SUMPRODUCT(ABS(ABS(MOD(ROW(E2:E58)+1,3)-1)-1),E2:E58)</f>
        <v>16</v>
      </c>
      <c r="M7" s="5">
        <f>SUMPRODUCT(ABS(ABS(MOD(ROW(F2:F58)+1,3)-1)-1),F2:F58)</f>
        <v>2</v>
      </c>
      <c r="N7" s="5">
        <f>SUMPRODUCT(ABS(ABS(MOD(ROW(G2:G58)+1,3)-1)-1),G2:G58)</f>
        <v>0</v>
      </c>
      <c r="O7" s="5">
        <f t="shared" ref="O7:O8" si="2">K7/J7</f>
        <v>0.16513761467889909</v>
      </c>
      <c r="P7" s="5">
        <f t="shared" si="0"/>
        <v>0.14678899082568808</v>
      </c>
      <c r="Q7" s="5">
        <f t="shared" si="0"/>
        <v>1.834862385321101E-2</v>
      </c>
      <c r="R7" s="5">
        <f t="shared" si="0"/>
        <v>0</v>
      </c>
    </row>
    <row r="8" spans="1:18" x14ac:dyDescent="0.25">
      <c r="A8" s="9">
        <v>44873</v>
      </c>
      <c r="B8" s="7" t="s">
        <v>204</v>
      </c>
      <c r="C8" s="5" t="s">
        <v>192</v>
      </c>
      <c r="D8" s="5">
        <v>18</v>
      </c>
      <c r="E8" s="5">
        <v>3</v>
      </c>
      <c r="F8" s="5">
        <v>0</v>
      </c>
      <c r="G8" s="5">
        <v>0</v>
      </c>
      <c r="H8" s="5" t="s">
        <v>206</v>
      </c>
      <c r="I8" s="5" t="s">
        <v>45</v>
      </c>
      <c r="J8" s="5">
        <f>SUMPRODUCT(ABS(ABS(MOD(ROW(D2:D58),3)-1)-1),D2:D58)</f>
        <v>6</v>
      </c>
      <c r="K8" s="5">
        <f t="shared" si="1"/>
        <v>0</v>
      </c>
      <c r="L8" s="5">
        <f>SUMPRODUCT(ABS(ABS(MOD(ROW(E2:E58),3)-1)-1),E2:E58)</f>
        <v>0</v>
      </c>
      <c r="M8" s="5">
        <f>SUMPRODUCT(ABS(ABS(MOD(ROW(F2:F58),3)-1)-1),F2:F58)</f>
        <v>0</v>
      </c>
      <c r="N8" s="5">
        <f>SUMPRODUCT(ABS(ABS(MOD(ROW(G2:G58),3)-1)-1),G2:G58)</f>
        <v>0</v>
      </c>
      <c r="O8" s="5">
        <f t="shared" si="2"/>
        <v>0</v>
      </c>
      <c r="P8" s="5">
        <f t="shared" si="0"/>
        <v>0</v>
      </c>
      <c r="Q8" s="5">
        <f t="shared" si="0"/>
        <v>0</v>
      </c>
      <c r="R8" s="5">
        <f t="shared" si="0"/>
        <v>0</v>
      </c>
    </row>
    <row r="9" spans="1:18" x14ac:dyDescent="0.25">
      <c r="A9" s="7"/>
      <c r="B9" s="7"/>
      <c r="C9" s="5" t="s">
        <v>195</v>
      </c>
      <c r="D9" s="5">
        <v>15</v>
      </c>
      <c r="E9" s="5">
        <v>2</v>
      </c>
      <c r="F9" s="5">
        <v>0</v>
      </c>
      <c r="G9" s="5">
        <v>0</v>
      </c>
      <c r="H9" s="5" t="s">
        <v>206</v>
      </c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7"/>
      <c r="B10" s="7"/>
      <c r="C10" s="5" t="s">
        <v>90</v>
      </c>
      <c r="D10" s="5">
        <v>0</v>
      </c>
      <c r="E10" s="5">
        <v>0</v>
      </c>
      <c r="F10" s="5">
        <v>0</v>
      </c>
      <c r="G10" s="5">
        <v>0</v>
      </c>
      <c r="H10" s="5" t="s">
        <v>206</v>
      </c>
      <c r="I10" s="5"/>
      <c r="J10" s="5"/>
      <c r="K10" s="6"/>
      <c r="L10" s="6"/>
      <c r="M10" s="6"/>
      <c r="N10" s="5"/>
      <c r="O10" s="5"/>
      <c r="P10" s="5"/>
      <c r="Q10" s="5"/>
      <c r="R10" s="5"/>
    </row>
    <row r="11" spans="1:18" x14ac:dyDescent="0.25">
      <c r="A11" s="9">
        <v>44889</v>
      </c>
      <c r="B11" s="7" t="s">
        <v>205</v>
      </c>
      <c r="C11" s="5" t="s">
        <v>192</v>
      </c>
      <c r="D11" s="5">
        <v>34</v>
      </c>
      <c r="E11" s="5">
        <v>2</v>
      </c>
      <c r="F11" s="5">
        <v>0</v>
      </c>
      <c r="G11" s="5">
        <v>0</v>
      </c>
      <c r="H11" s="5" t="s">
        <v>87</v>
      </c>
      <c r="I11" s="5"/>
      <c r="J11" s="5"/>
      <c r="K11" s="6"/>
      <c r="L11" s="6"/>
      <c r="M11" s="6"/>
      <c r="N11" s="5"/>
      <c r="O11" s="5"/>
      <c r="P11" s="5"/>
      <c r="Q11" s="5"/>
      <c r="R11" s="5"/>
    </row>
    <row r="12" spans="1:18" x14ac:dyDescent="0.25">
      <c r="A12" s="7"/>
      <c r="B12" s="7"/>
      <c r="C12" s="5" t="s">
        <v>195</v>
      </c>
      <c r="D12" s="5">
        <v>26</v>
      </c>
      <c r="E12" s="5">
        <v>2</v>
      </c>
      <c r="F12" s="5">
        <v>0</v>
      </c>
      <c r="G12" s="5">
        <v>0</v>
      </c>
      <c r="H12" s="5" t="s">
        <v>87</v>
      </c>
      <c r="I12" s="5"/>
      <c r="J12" s="5"/>
      <c r="K12" s="6"/>
      <c r="L12" s="6"/>
      <c r="M12" s="6"/>
      <c r="N12" s="5"/>
      <c r="O12" s="5"/>
      <c r="P12" s="5"/>
      <c r="Q12" s="5"/>
      <c r="R12" s="5"/>
    </row>
    <row r="13" spans="1:18" x14ac:dyDescent="0.25">
      <c r="A13" s="7"/>
      <c r="B13" s="7"/>
      <c r="C13" s="5" t="s">
        <v>90</v>
      </c>
      <c r="D13" s="5">
        <v>1</v>
      </c>
      <c r="E13" s="5">
        <v>0</v>
      </c>
      <c r="F13" s="5">
        <v>0</v>
      </c>
      <c r="G13" s="5">
        <v>0</v>
      </c>
      <c r="H13" s="5" t="s">
        <v>87</v>
      </c>
      <c r="I13" s="5"/>
      <c r="J13" s="5"/>
      <c r="K13" s="6"/>
      <c r="L13" s="6"/>
      <c r="M13" s="6"/>
      <c r="N13" s="5"/>
      <c r="O13" s="5"/>
      <c r="P13" s="5"/>
      <c r="Q13" s="5"/>
      <c r="R13" s="5"/>
    </row>
    <row r="14" spans="1:18" x14ac:dyDescent="0.25">
      <c r="A14" s="9">
        <v>44889</v>
      </c>
      <c r="B14" s="7" t="s">
        <v>205</v>
      </c>
      <c r="C14" s="5" t="s">
        <v>192</v>
      </c>
      <c r="D14" s="5">
        <v>21</v>
      </c>
      <c r="E14" s="5">
        <v>2</v>
      </c>
      <c r="F14" s="5">
        <v>0</v>
      </c>
      <c r="G14" s="5">
        <v>0</v>
      </c>
      <c r="H14" s="5" t="s">
        <v>206</v>
      </c>
      <c r="I14" s="9"/>
      <c r="J14" s="7"/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7"/>
      <c r="B15" s="7"/>
      <c r="C15" s="5" t="s">
        <v>195</v>
      </c>
      <c r="D15" s="5">
        <v>23</v>
      </c>
      <c r="E15" s="5">
        <v>7</v>
      </c>
      <c r="F15" s="5">
        <v>0</v>
      </c>
      <c r="G15" s="5">
        <v>0</v>
      </c>
      <c r="H15" s="5" t="s">
        <v>206</v>
      </c>
      <c r="I15" s="9"/>
      <c r="J15" s="7"/>
      <c r="K15" s="5"/>
      <c r="L15" s="5"/>
      <c r="M15" s="5"/>
      <c r="N15" s="5"/>
      <c r="O15" s="5"/>
      <c r="P15" s="5"/>
      <c r="Q15" s="5"/>
      <c r="R15" s="5"/>
    </row>
    <row r="16" spans="1:18" x14ac:dyDescent="0.25">
      <c r="A16" s="7"/>
      <c r="B16" s="7"/>
      <c r="C16" s="5" t="s">
        <v>201</v>
      </c>
      <c r="D16" s="5">
        <v>1</v>
      </c>
      <c r="E16" s="5">
        <v>0</v>
      </c>
      <c r="F16" s="5">
        <v>0</v>
      </c>
      <c r="G16" s="5">
        <v>0</v>
      </c>
      <c r="H16" s="5" t="s">
        <v>206</v>
      </c>
      <c r="I16" s="9"/>
      <c r="J16" s="7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9"/>
      <c r="B17" s="7"/>
      <c r="C17" s="5"/>
      <c r="D17" s="5"/>
      <c r="E17" s="5"/>
      <c r="F17" s="5"/>
      <c r="G17" s="5"/>
      <c r="H17" s="5"/>
      <c r="I17" s="9"/>
      <c r="J17" s="7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7"/>
      <c r="B18" s="7"/>
      <c r="C18" s="5"/>
      <c r="D18" s="5"/>
      <c r="E18" s="5"/>
      <c r="F18" s="5"/>
      <c r="G18" s="5"/>
      <c r="H18" s="5"/>
      <c r="I18" s="9"/>
      <c r="J18" s="7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7"/>
      <c r="B19" s="7"/>
      <c r="C19" s="5"/>
      <c r="D19" s="5"/>
      <c r="E19" s="5"/>
      <c r="F19" s="5"/>
      <c r="G19" s="5"/>
      <c r="H19" s="5"/>
      <c r="I19" s="9"/>
      <c r="J19" s="7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9"/>
      <c r="B20" s="7"/>
      <c r="C20" s="5"/>
      <c r="D20" s="5"/>
      <c r="E20" s="5"/>
      <c r="F20" s="5"/>
      <c r="G20" s="5"/>
      <c r="H20" s="5"/>
      <c r="I20" s="9"/>
      <c r="J20" s="7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7"/>
      <c r="B21" s="7"/>
      <c r="C21" s="5"/>
      <c r="D21" s="5"/>
      <c r="E21" s="5"/>
      <c r="F21" s="5"/>
      <c r="G21" s="5"/>
      <c r="H21" s="5"/>
      <c r="I21" s="9"/>
      <c r="J21" s="7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7"/>
      <c r="B22" s="7"/>
      <c r="C22" s="5"/>
      <c r="D22" s="5"/>
      <c r="E22" s="5"/>
      <c r="F22" s="5"/>
      <c r="G22" s="5"/>
      <c r="H22" s="5"/>
      <c r="I22" s="9"/>
      <c r="J22" s="7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9"/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7"/>
      <c r="B24" s="7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7"/>
      <c r="B25" s="7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</sheetData>
  <mergeCells count="23">
    <mergeCell ref="I14:I16"/>
    <mergeCell ref="J14:J16"/>
    <mergeCell ref="I17:I19"/>
    <mergeCell ref="J17:J19"/>
    <mergeCell ref="A20:A22"/>
    <mergeCell ref="B20:B22"/>
    <mergeCell ref="I20:I22"/>
    <mergeCell ref="J20:J22"/>
    <mergeCell ref="A14:A16"/>
    <mergeCell ref="B14:B16"/>
    <mergeCell ref="A23:A25"/>
    <mergeCell ref="B23:B25"/>
    <mergeCell ref="A2:A4"/>
    <mergeCell ref="B2:B4"/>
    <mergeCell ref="A5:A7"/>
    <mergeCell ref="B5:B7"/>
    <mergeCell ref="A17:A19"/>
    <mergeCell ref="B17:B19"/>
    <mergeCell ref="I4:R4"/>
    <mergeCell ref="A8:A10"/>
    <mergeCell ref="B8:B10"/>
    <mergeCell ref="A11:A13"/>
    <mergeCell ref="B11:B13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Fig.3E-6 isoforms</vt:lpstr>
      <vt:lpstr>Fig.3E-1 isoform</vt:lpstr>
      <vt:lpstr>Fig.3E- Ctrl</vt:lpstr>
      <vt:lpstr>Fig.3E- gC4</vt:lpstr>
      <vt:lpstr>Fig.3F-cKO</vt:lpstr>
      <vt:lpstr>Fig.3F-Ctrl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2023-05-19T11:07:32Z</dcterms:modified>
</cp:coreProperties>
</file>