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ier\Desktop\S269\elife\revision\stats - source data\"/>
    </mc:Choice>
  </mc:AlternateContent>
  <bookViews>
    <workbookView xWindow="0" yWindow="0" windowWidth="21570" windowHeight="11235"/>
  </bookViews>
  <sheets>
    <sheet name="Fig 2A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2" l="1"/>
  <c r="J12" i="2"/>
  <c r="I12" i="2"/>
  <c r="H12" i="2"/>
  <c r="C14" i="2" l="1"/>
  <c r="B14" i="2"/>
  <c r="C13" i="2"/>
  <c r="B13" i="2"/>
</calcChain>
</file>

<file path=xl/sharedStrings.xml><?xml version="1.0" encoding="utf-8"?>
<sst xmlns="http://schemas.openxmlformats.org/spreadsheetml/2006/main" count="106" uniqueCount="40">
  <si>
    <t>Survival after infection with A. japonica</t>
  </si>
  <si>
    <t>flies</t>
  </si>
  <si>
    <t>wasps</t>
  </si>
  <si>
    <t>total</t>
  </si>
  <si>
    <t>Su(H)gwt</t>
  </si>
  <si>
    <t>Su(H)S269A</t>
  </si>
  <si>
    <t>Mann Whitney test</t>
  </si>
  <si>
    <t>P value</t>
  </si>
  <si>
    <t>Exact or approximate P value?</t>
  </si>
  <si>
    <t>Exact</t>
  </si>
  <si>
    <t>P value summary</t>
  </si>
  <si>
    <t>*</t>
  </si>
  <si>
    <t>Significantly different (P &lt; 0.05)?</t>
  </si>
  <si>
    <t>Yes</t>
  </si>
  <si>
    <t>One- or two-tailed P value?</t>
  </si>
  <si>
    <t>Two-tailed</t>
  </si>
  <si>
    <t>Sum of ranks in column A,B</t>
  </si>
  <si>
    <t>53 , 25</t>
  </si>
  <si>
    <t>Mann-Whitney U</t>
  </si>
  <si>
    <t>% hatched</t>
  </si>
  <si>
    <t>MW</t>
  </si>
  <si>
    <t>SD</t>
  </si>
  <si>
    <t>No</t>
  </si>
  <si>
    <t>ns</t>
  </si>
  <si>
    <t>Survival of non-infected larvae -&gt; pupae -&gt; imago</t>
  </si>
  <si>
    <t>pupae</t>
  </si>
  <si>
    <t>vs</t>
  </si>
  <si>
    <t>33,50 , 21,50</t>
  </si>
  <si>
    <t>Raw data</t>
  </si>
  <si>
    <t>dead pupae</t>
  </si>
  <si>
    <t>Survival of infected larvae -&gt; pupae -&gt; imago</t>
  </si>
  <si>
    <t>Survival after infection with L. boulardi</t>
  </si>
  <si>
    <t>gSu(H)wt</t>
  </si>
  <si>
    <t>sum</t>
  </si>
  <si>
    <t>gSu(H)S269A</t>
  </si>
  <si>
    <t>Survival after infection with L. hetrotoma</t>
  </si>
  <si>
    <t>adult</t>
  </si>
  <si>
    <t>Statistics on surviving adult flies</t>
  </si>
  <si>
    <t>no adult flies</t>
  </si>
  <si>
    <t>63 , 42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</si>
</sst>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00"/>
  </numFmts>
  <fonts count="1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Geneva"/>
      <family val="2"/>
    </font>
    <font>
      <sz val="12"/>
      <color rgb="FFFF0000"/>
      <name val="Calibri (Textkörper)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2" fillId="0" borderId="0"/>
    <xf numFmtId="0" fontId="1" fillId="0" borderId="0"/>
  </cellStyleXfs>
  <cellXfs count="110">
    <xf numFmtId="0" fontId="0" fillId="0" borderId="0" xfId="0"/>
    <xf numFmtId="164" fontId="0" fillId="0" borderId="0" xfId="0" applyNumberFormat="1"/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165" fontId="6" fillId="0" borderId="0" xfId="0" applyNumberFormat="1" applyFont="1"/>
    <xf numFmtId="165" fontId="3" fillId="0" borderId="0" xfId="0" applyNumberFormat="1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10" fillId="0" borderId="0" xfId="0" applyFont="1"/>
    <xf numFmtId="0" fontId="7" fillId="0" borderId="0" xfId="0" applyFont="1" applyFill="1" applyAlignment="1">
      <alignment horizontal="left"/>
    </xf>
    <xf numFmtId="0" fontId="5" fillId="0" borderId="0" xfId="0" applyFont="1" applyFill="1"/>
    <xf numFmtId="0" fontId="0" fillId="0" borderId="0" xfId="0" applyFill="1"/>
    <xf numFmtId="0" fontId="5" fillId="0" borderId="0" xfId="0" applyFont="1" applyFill="1" applyAlignment="1">
      <alignment horizontal="left"/>
    </xf>
    <xf numFmtId="0" fontId="11" fillId="0" borderId="0" xfId="0" applyFont="1"/>
    <xf numFmtId="0" fontId="11" fillId="0" borderId="3" xfId="0" applyFont="1" applyBorder="1"/>
    <xf numFmtId="2" fontId="5" fillId="0" borderId="6" xfId="1" applyNumberFormat="1" applyFont="1" applyBorder="1"/>
    <xf numFmtId="2" fontId="5" fillId="0" borderId="3" xfId="1" applyNumberFormat="1" applyFont="1" applyBorder="1"/>
    <xf numFmtId="0" fontId="11" fillId="0" borderId="8" xfId="0" applyFont="1" applyBorder="1"/>
    <xf numFmtId="0" fontId="11" fillId="0" borderId="9" xfId="0" applyFont="1" applyBorder="1"/>
    <xf numFmtId="0" fontId="12" fillId="3" borderId="0" xfId="0" applyFont="1" applyFill="1"/>
    <xf numFmtId="0" fontId="11" fillId="0" borderId="2" xfId="0" applyFont="1" applyBorder="1"/>
    <xf numFmtId="0" fontId="12" fillId="0" borderId="0" xfId="0" applyFont="1"/>
    <xf numFmtId="165" fontId="11" fillId="0" borderId="0" xfId="0" applyNumberFormat="1" applyFont="1"/>
    <xf numFmtId="0" fontId="11" fillId="0" borderId="4" xfId="0" applyFont="1" applyBorder="1"/>
    <xf numFmtId="0" fontId="11" fillId="0" borderId="7" xfId="0" applyFont="1" applyBorder="1"/>
    <xf numFmtId="0" fontId="11" fillId="0" borderId="5" xfId="0" applyFont="1" applyBorder="1"/>
    <xf numFmtId="0" fontId="11" fillId="0" borderId="10" xfId="0" applyFont="1" applyBorder="1"/>
    <xf numFmtId="0" fontId="13" fillId="3" borderId="0" xfId="0" applyFont="1" applyFill="1"/>
    <xf numFmtId="0" fontId="12" fillId="4" borderId="0" xfId="0" applyFont="1" applyFill="1"/>
    <xf numFmtId="0" fontId="11" fillId="4" borderId="0" xfId="0" applyFont="1" applyFill="1"/>
    <xf numFmtId="0" fontId="3" fillId="5" borderId="0" xfId="0" applyFont="1" applyFill="1"/>
    <xf numFmtId="0" fontId="0" fillId="5" borderId="0" xfId="0" applyFill="1"/>
    <xf numFmtId="0" fontId="11" fillId="0" borderId="0" xfId="0" applyFont="1" applyBorder="1"/>
    <xf numFmtId="0" fontId="2" fillId="0" borderId="0" xfId="2" applyFill="1" applyBorder="1"/>
    <xf numFmtId="0" fontId="0" fillId="0" borderId="0" xfId="0" applyFill="1" applyBorder="1"/>
    <xf numFmtId="0" fontId="11" fillId="0" borderId="0" xfId="0" applyFont="1" applyFill="1" applyBorder="1"/>
    <xf numFmtId="2" fontId="5" fillId="0" borderId="0" xfId="1" applyNumberFormat="1" applyFont="1" applyBorder="1"/>
    <xf numFmtId="0" fontId="2" fillId="0" borderId="13" xfId="2" applyBorder="1"/>
    <xf numFmtId="0" fontId="2" fillId="0" borderId="0" xfId="2"/>
    <xf numFmtId="0" fontId="2" fillId="2" borderId="11" xfId="2" applyFill="1" applyBorder="1"/>
    <xf numFmtId="0" fontId="2" fillId="0" borderId="5" xfId="2" applyBorder="1"/>
    <xf numFmtId="0" fontId="2" fillId="2" borderId="0" xfId="2" applyFill="1"/>
    <xf numFmtId="0" fontId="2" fillId="2" borderId="13" xfId="2" applyFill="1" applyBorder="1"/>
    <xf numFmtId="0" fontId="2" fillId="2" borderId="14" xfId="2" applyFill="1" applyBorder="1"/>
    <xf numFmtId="0" fontId="2" fillId="0" borderId="0" xfId="2" applyBorder="1"/>
    <xf numFmtId="0" fontId="2" fillId="0" borderId="14" xfId="2" applyBorder="1"/>
    <xf numFmtId="0" fontId="2" fillId="0" borderId="12" xfId="2" applyBorder="1"/>
    <xf numFmtId="0" fontId="2" fillId="0" borderId="15" xfId="2" applyBorder="1"/>
    <xf numFmtId="0" fontId="2" fillId="0" borderId="6" xfId="2" applyBorder="1"/>
    <xf numFmtId="0" fontId="2" fillId="2" borderId="15" xfId="2" applyFill="1" applyBorder="1"/>
    <xf numFmtId="0" fontId="13" fillId="0" borderId="0" xfId="0" applyFont="1" applyFill="1"/>
    <xf numFmtId="0" fontId="2" fillId="0" borderId="0" xfId="2"/>
    <xf numFmtId="0" fontId="2" fillId="0" borderId="10" xfId="2" applyBorder="1"/>
    <xf numFmtId="0" fontId="2" fillId="0" borderId="9" xfId="2" applyBorder="1"/>
    <xf numFmtId="164" fontId="2" fillId="0" borderId="11" xfId="2" applyNumberFormat="1" applyBorder="1"/>
    <xf numFmtId="164" fontId="2" fillId="0" borderId="4" xfId="2" applyNumberFormat="1" applyBorder="1"/>
    <xf numFmtId="164" fontId="2" fillId="0" borderId="1" xfId="2" applyNumberFormat="1" applyBorder="1"/>
    <xf numFmtId="164" fontId="2" fillId="0" borderId="7" xfId="2" applyNumberFormat="1" applyBorder="1"/>
    <xf numFmtId="164" fontId="2" fillId="0" borderId="5" xfId="2" applyNumberFormat="1" applyBorder="1"/>
    <xf numFmtId="164" fontId="2" fillId="0" borderId="0" xfId="2" applyNumberFormat="1" applyBorder="1"/>
    <xf numFmtId="164" fontId="2" fillId="0" borderId="10" xfId="2" applyNumberFormat="1" applyBorder="1"/>
    <xf numFmtId="164" fontId="2" fillId="0" borderId="8" xfId="2" applyNumberFormat="1" applyBorder="1"/>
    <xf numFmtId="164" fontId="2" fillId="0" borderId="9" xfId="2" applyNumberFormat="1" applyBorder="1"/>
    <xf numFmtId="164" fontId="2" fillId="2" borderId="13" xfId="2" applyNumberFormat="1" applyFill="1" applyBorder="1"/>
    <xf numFmtId="164" fontId="2" fillId="2" borderId="14" xfId="2" applyNumberFormat="1" applyFill="1" applyBorder="1"/>
    <xf numFmtId="164" fontId="2" fillId="2" borderId="12" xfId="2" applyNumberFormat="1" applyFill="1" applyBorder="1"/>
    <xf numFmtId="0" fontId="2" fillId="0" borderId="0" xfId="2"/>
    <xf numFmtId="0" fontId="2" fillId="0" borderId="10" xfId="2" applyBorder="1"/>
    <xf numFmtId="164" fontId="2" fillId="0" borderId="0" xfId="2" applyNumberFormat="1"/>
    <xf numFmtId="164" fontId="2" fillId="0" borderId="7" xfId="2" applyNumberFormat="1" applyBorder="1"/>
    <xf numFmtId="164" fontId="2" fillId="0" borderId="10" xfId="2" applyNumberFormat="1" applyBorder="1"/>
    <xf numFmtId="0" fontId="2" fillId="0" borderId="0" xfId="2"/>
    <xf numFmtId="0" fontId="2" fillId="0" borderId="11" xfId="2" applyBorder="1"/>
    <xf numFmtId="0" fontId="2" fillId="2" borderId="11" xfId="2" applyFill="1" applyBorder="1"/>
    <xf numFmtId="0" fontId="2" fillId="0" borderId="5" xfId="2" applyBorder="1"/>
    <xf numFmtId="0" fontId="2" fillId="2" borderId="0" xfId="2" applyFill="1"/>
    <xf numFmtId="164" fontId="2" fillId="2" borderId="13" xfId="2" applyNumberFormat="1" applyFill="1" applyBorder="1"/>
    <xf numFmtId="164" fontId="2" fillId="2" borderId="14" xfId="2" applyNumberFormat="1" applyFill="1" applyBorder="1"/>
    <xf numFmtId="164" fontId="2" fillId="2" borderId="12" xfId="2" applyNumberFormat="1" applyFill="1" applyBorder="1"/>
    <xf numFmtId="0" fontId="2" fillId="2" borderId="13" xfId="2" applyFill="1" applyBorder="1"/>
    <xf numFmtId="0" fontId="2" fillId="2" borderId="14" xfId="2" applyFill="1" applyBorder="1"/>
    <xf numFmtId="0" fontId="2" fillId="0" borderId="0" xfId="2" applyBorder="1"/>
    <xf numFmtId="164" fontId="0" fillId="0" borderId="0" xfId="0" applyNumberFormat="1" applyFill="1" applyBorder="1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0" fillId="5" borderId="0" xfId="0" applyFill="1" applyBorder="1"/>
    <xf numFmtId="0" fontId="2" fillId="0" borderId="0" xfId="2"/>
    <xf numFmtId="0" fontId="2" fillId="0" borderId="10" xfId="2" applyBorder="1"/>
    <xf numFmtId="164" fontId="2" fillId="0" borderId="0" xfId="2" applyNumberFormat="1"/>
    <xf numFmtId="0" fontId="2" fillId="0" borderId="9" xfId="2" applyBorder="1"/>
    <xf numFmtId="164" fontId="2" fillId="0" borderId="7" xfId="2" applyNumberFormat="1" applyBorder="1"/>
    <xf numFmtId="164" fontId="2" fillId="0" borderId="10" xfId="2" applyNumberFormat="1" applyBorder="1"/>
    <xf numFmtId="164" fontId="2" fillId="2" borderId="13" xfId="2" applyNumberFormat="1" applyFill="1" applyBorder="1"/>
    <xf numFmtId="164" fontId="2" fillId="2" borderId="14" xfId="2" applyNumberFormat="1" applyFill="1" applyBorder="1"/>
    <xf numFmtId="164" fontId="2" fillId="2" borderId="12" xfId="2" applyNumberFormat="1" applyFill="1" applyBorder="1"/>
    <xf numFmtId="0" fontId="2" fillId="0" borderId="0" xfId="2"/>
    <xf numFmtId="0" fontId="2" fillId="0" borderId="10" xfId="2" applyBorder="1"/>
    <xf numFmtId="0" fontId="2" fillId="2" borderId="9" xfId="2" applyFill="1" applyBorder="1"/>
    <xf numFmtId="0" fontId="2" fillId="2" borderId="11" xfId="2" applyFill="1" applyBorder="1"/>
    <xf numFmtId="0" fontId="2" fillId="2" borderId="0" xfId="2" applyFill="1"/>
    <xf numFmtId="0" fontId="2" fillId="2" borderId="13" xfId="2" applyFill="1" applyBorder="1"/>
    <xf numFmtId="0" fontId="2" fillId="2" borderId="14" xfId="2" applyFill="1" applyBorder="1"/>
    <xf numFmtId="0" fontId="2" fillId="2" borderId="12" xfId="2" applyFill="1" applyBorder="1"/>
    <xf numFmtId="0" fontId="11" fillId="0" borderId="0" xfId="0" applyFont="1" applyFill="1"/>
    <xf numFmtId="0" fontId="14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</cellXfs>
  <cellStyles count="4">
    <cellStyle name="Standard" xfId="0" builtinId="0"/>
    <cellStyle name="Standard 2" xfId="2"/>
    <cellStyle name="Standard 2 2" xfId="3"/>
    <cellStyle name="Standard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"/>
  <sheetViews>
    <sheetView tabSelected="1" topLeftCell="F1" workbookViewId="0">
      <selection activeCell="O34" sqref="O34"/>
    </sheetView>
  </sheetViews>
  <sheetFormatPr baseColWidth="10" defaultRowHeight="15.75"/>
  <cols>
    <col min="7" max="7" width="10.375" customWidth="1"/>
    <col min="14" max="14" width="34.375" customWidth="1"/>
    <col min="18" max="18" width="10.375" customWidth="1"/>
    <col min="23" max="23" width="4.875" customWidth="1"/>
  </cols>
  <sheetData>
    <row r="1" spans="1:22">
      <c r="A1" s="30" t="s">
        <v>24</v>
      </c>
      <c r="B1" s="31"/>
      <c r="C1" s="31"/>
      <c r="D1" s="31"/>
      <c r="E1" s="31"/>
      <c r="H1" s="106"/>
      <c r="I1" s="15"/>
      <c r="J1" s="15"/>
      <c r="K1" s="15"/>
      <c r="L1" s="15"/>
    </row>
    <row r="2" spans="1:22">
      <c r="A2" s="15"/>
      <c r="B2" s="15"/>
      <c r="C2" s="15"/>
      <c r="D2" s="15"/>
      <c r="E2" s="15"/>
      <c r="H2" s="15"/>
      <c r="I2" s="15"/>
      <c r="J2" s="15"/>
      <c r="K2" s="15"/>
      <c r="L2" s="15"/>
      <c r="N2" t="s">
        <v>37</v>
      </c>
    </row>
    <row r="3" spans="1:22">
      <c r="A3" s="15"/>
      <c r="B3" s="15"/>
      <c r="C3" s="15"/>
      <c r="D3" s="15"/>
      <c r="E3" s="15"/>
      <c r="H3" s="15" t="s">
        <v>28</v>
      </c>
      <c r="I3" s="15"/>
      <c r="J3" s="15"/>
      <c r="K3" s="15"/>
    </row>
    <row r="4" spans="1:22">
      <c r="A4" s="15"/>
      <c r="B4" s="22" t="s">
        <v>36</v>
      </c>
      <c r="C4" s="22" t="s">
        <v>36</v>
      </c>
      <c r="D4" s="34"/>
      <c r="E4" s="34"/>
      <c r="H4" s="25"/>
      <c r="I4" s="26"/>
      <c r="J4" s="25"/>
      <c r="K4" s="26"/>
      <c r="M4" s="15"/>
      <c r="N4" s="11" t="s">
        <v>6</v>
      </c>
      <c r="O4" s="12"/>
      <c r="P4" s="13"/>
    </row>
    <row r="5" spans="1:22">
      <c r="A5" s="15"/>
      <c r="B5" s="16" t="s">
        <v>4</v>
      </c>
      <c r="C5" s="16" t="s">
        <v>5</v>
      </c>
      <c r="D5" s="34"/>
      <c r="E5" s="34"/>
      <c r="H5" s="19" t="s">
        <v>4</v>
      </c>
      <c r="I5" s="20"/>
      <c r="J5" s="19" t="s">
        <v>5</v>
      </c>
      <c r="K5" s="20"/>
      <c r="M5" s="15"/>
      <c r="N5" s="14" t="s">
        <v>7</v>
      </c>
      <c r="O5" s="14">
        <v>0.238095</v>
      </c>
      <c r="P5" s="13"/>
      <c r="R5" s="7"/>
      <c r="S5" s="8"/>
      <c r="T5" s="8"/>
      <c r="U5" s="8"/>
      <c r="V5" s="8"/>
    </row>
    <row r="6" spans="1:22">
      <c r="A6" s="15"/>
      <c r="B6" s="22"/>
      <c r="C6" s="22"/>
      <c r="D6" s="34"/>
      <c r="E6" s="34"/>
      <c r="H6" s="25" t="s">
        <v>25</v>
      </c>
      <c r="I6" s="26" t="s">
        <v>1</v>
      </c>
      <c r="J6" s="25" t="s">
        <v>25</v>
      </c>
      <c r="K6" s="26" t="s">
        <v>1</v>
      </c>
      <c r="M6" s="15"/>
      <c r="N6" s="14" t="s">
        <v>8</v>
      </c>
      <c r="O6" s="12" t="s">
        <v>9</v>
      </c>
      <c r="P6" s="13"/>
      <c r="R6" s="3"/>
      <c r="S6" s="3"/>
      <c r="T6" s="4"/>
      <c r="U6" s="4"/>
      <c r="V6" s="3"/>
    </row>
    <row r="7" spans="1:22">
      <c r="A7" s="15" t="s">
        <v>19</v>
      </c>
      <c r="B7" s="17">
        <v>96.55</v>
      </c>
      <c r="C7" s="17">
        <v>98.1</v>
      </c>
      <c r="D7" s="38"/>
      <c r="E7" s="38"/>
      <c r="H7" s="25">
        <v>116</v>
      </c>
      <c r="I7" s="26">
        <v>112</v>
      </c>
      <c r="J7" s="25">
        <v>105</v>
      </c>
      <c r="K7" s="26">
        <v>103</v>
      </c>
      <c r="M7" s="15"/>
      <c r="N7" s="14" t="s">
        <v>10</v>
      </c>
      <c r="O7" s="12" t="s">
        <v>23</v>
      </c>
      <c r="P7" s="13"/>
      <c r="R7" s="3"/>
      <c r="S7" s="3"/>
      <c r="T7" s="4"/>
      <c r="U7" s="4"/>
      <c r="V7" s="4"/>
    </row>
    <row r="8" spans="1:22">
      <c r="A8" s="15"/>
      <c r="B8" s="17">
        <v>99.1</v>
      </c>
      <c r="C8" s="17">
        <v>96.04</v>
      </c>
      <c r="D8" s="38"/>
      <c r="E8" s="38"/>
      <c r="H8" s="27">
        <v>111</v>
      </c>
      <c r="I8" s="28">
        <v>110</v>
      </c>
      <c r="J8" s="27">
        <v>101</v>
      </c>
      <c r="K8" s="28">
        <v>97</v>
      </c>
      <c r="M8" s="15"/>
      <c r="N8" s="14" t="s">
        <v>12</v>
      </c>
      <c r="O8" s="12" t="s">
        <v>22</v>
      </c>
      <c r="P8" s="13"/>
      <c r="R8" s="3"/>
      <c r="S8" s="3"/>
      <c r="T8" s="4"/>
      <c r="U8" s="4"/>
      <c r="V8" s="4"/>
    </row>
    <row r="9" spans="1:22">
      <c r="A9" s="15"/>
      <c r="B9" s="17">
        <v>100</v>
      </c>
      <c r="C9" s="17">
        <v>96.81</v>
      </c>
      <c r="D9" s="38"/>
      <c r="E9" s="38"/>
      <c r="H9" s="27">
        <v>112</v>
      </c>
      <c r="I9" s="28">
        <v>112</v>
      </c>
      <c r="J9" s="27">
        <v>94</v>
      </c>
      <c r="K9" s="28">
        <v>91</v>
      </c>
      <c r="M9" s="15"/>
      <c r="N9" s="14" t="s">
        <v>14</v>
      </c>
      <c r="O9" s="12" t="s">
        <v>15</v>
      </c>
      <c r="P9" s="13"/>
      <c r="R9" s="3"/>
      <c r="S9" s="3"/>
      <c r="T9" s="4"/>
      <c r="U9" s="4"/>
      <c r="V9" s="4"/>
    </row>
    <row r="10" spans="1:22">
      <c r="A10" s="15"/>
      <c r="B10" s="17">
        <v>100</v>
      </c>
      <c r="C10" s="17">
        <v>98.11</v>
      </c>
      <c r="D10" s="38"/>
      <c r="E10" s="38"/>
      <c r="H10" s="27">
        <v>114</v>
      </c>
      <c r="I10" s="28">
        <v>114</v>
      </c>
      <c r="J10" s="27">
        <v>106</v>
      </c>
      <c r="K10" s="28">
        <v>104</v>
      </c>
      <c r="M10" s="15"/>
      <c r="N10" s="14" t="s">
        <v>16</v>
      </c>
      <c r="O10" s="12" t="s">
        <v>27</v>
      </c>
      <c r="P10" s="13"/>
      <c r="R10" s="3"/>
      <c r="S10" s="3"/>
      <c r="T10" s="4"/>
      <c r="U10" s="4"/>
      <c r="V10" s="3"/>
    </row>
    <row r="11" spans="1:22">
      <c r="A11" s="15"/>
      <c r="B11" s="18">
        <v>100</v>
      </c>
      <c r="C11" s="18">
        <v>100</v>
      </c>
      <c r="D11" s="38"/>
      <c r="E11" s="38"/>
      <c r="H11" s="27">
        <v>110</v>
      </c>
      <c r="I11" s="28">
        <v>110</v>
      </c>
      <c r="J11" s="27">
        <v>103</v>
      </c>
      <c r="K11" s="28">
        <v>103</v>
      </c>
      <c r="M11" s="15"/>
      <c r="N11" s="14" t="s">
        <v>18</v>
      </c>
      <c r="O11" s="14">
        <v>6.5</v>
      </c>
      <c r="P11" s="13"/>
      <c r="R11" s="3"/>
      <c r="S11" s="3"/>
      <c r="T11" s="4"/>
      <c r="U11" s="4"/>
      <c r="V11" s="4"/>
    </row>
    <row r="12" spans="1:22">
      <c r="A12" s="15"/>
      <c r="B12" s="15"/>
      <c r="C12" s="15"/>
      <c r="D12" s="15"/>
      <c r="E12" s="15"/>
      <c r="G12" s="101" t="s">
        <v>33</v>
      </c>
      <c r="H12" s="103">
        <f>SUM(H7:H11)</f>
        <v>563</v>
      </c>
      <c r="I12" s="104">
        <f>SUM(I7:I11)</f>
        <v>558</v>
      </c>
      <c r="J12" s="103">
        <f>SUM(J7:J11)</f>
        <v>509</v>
      </c>
      <c r="K12" s="105">
        <f>SUM(K7:K11)</f>
        <v>498</v>
      </c>
      <c r="M12" s="15"/>
    </row>
    <row r="13" spans="1:22">
      <c r="A13" s="23" t="s">
        <v>20</v>
      </c>
      <c r="B13" s="23">
        <f>AVERAGE(B7:B11)</f>
        <v>99.13</v>
      </c>
      <c r="C13" s="23">
        <f>AVERAGE(C7:C11)</f>
        <v>97.811999999999998</v>
      </c>
      <c r="D13" s="23"/>
      <c r="E13" s="23"/>
      <c r="H13" s="23"/>
      <c r="I13" s="23"/>
      <c r="J13" s="15"/>
      <c r="K13" s="15"/>
      <c r="L13" s="15"/>
    </row>
    <row r="14" spans="1:22">
      <c r="A14" s="15" t="s">
        <v>21</v>
      </c>
      <c r="B14" s="24">
        <f>STDEV(B7:B11)</f>
        <v>1.4939879517586492</v>
      </c>
      <c r="C14" s="24">
        <f>STDEV(C7:C11)</f>
        <v>1.5085655438196885</v>
      </c>
      <c r="D14" s="24"/>
      <c r="E14" s="24"/>
      <c r="G14" s="10"/>
      <c r="H14" s="24"/>
      <c r="J14" s="15"/>
      <c r="L14" s="15"/>
      <c r="R14" s="10"/>
    </row>
    <row r="15" spans="1:22">
      <c r="A15" s="15"/>
      <c r="B15" s="15"/>
      <c r="C15" s="15"/>
      <c r="D15" s="15"/>
      <c r="E15" s="15"/>
      <c r="H15" s="15"/>
      <c r="J15" s="15"/>
      <c r="L15" s="15"/>
    </row>
    <row r="16" spans="1:22">
      <c r="A16" s="15"/>
      <c r="B16" s="15"/>
      <c r="C16" s="15"/>
      <c r="D16" s="15"/>
      <c r="E16" s="15"/>
      <c r="H16" s="15"/>
      <c r="J16" s="15"/>
      <c r="L16" s="15"/>
    </row>
    <row r="17" spans="1:16">
      <c r="A17" s="15"/>
      <c r="L17" s="15"/>
    </row>
    <row r="18" spans="1:16">
      <c r="A18" s="21" t="s">
        <v>30</v>
      </c>
      <c r="B18" s="29"/>
      <c r="C18" s="29"/>
      <c r="D18" s="29"/>
      <c r="E18" s="29"/>
      <c r="H18" s="52"/>
      <c r="L18" s="15"/>
      <c r="M18" s="9"/>
    </row>
    <row r="19" spans="1:16">
      <c r="A19" s="15"/>
      <c r="K19" s="15"/>
      <c r="L19" s="15"/>
      <c r="M19" s="9"/>
    </row>
    <row r="20" spans="1:16">
      <c r="A20" s="32" t="s">
        <v>31</v>
      </c>
      <c r="B20" s="33"/>
      <c r="C20" s="33"/>
      <c r="D20" s="33"/>
      <c r="E20" s="33"/>
      <c r="K20" s="15"/>
      <c r="L20" s="15"/>
      <c r="M20" s="9"/>
    </row>
    <row r="21" spans="1:16">
      <c r="A21" s="15"/>
      <c r="K21" s="15"/>
      <c r="L21" s="15"/>
      <c r="M21" s="9"/>
    </row>
    <row r="22" spans="1:16">
      <c r="A22" s="15"/>
      <c r="B22" s="53"/>
      <c r="C22" s="39" t="s">
        <v>1</v>
      </c>
      <c r="D22" s="47" t="s">
        <v>2</v>
      </c>
      <c r="E22" s="48" t="s">
        <v>29</v>
      </c>
      <c r="G22" s="40"/>
      <c r="H22" s="39" t="s">
        <v>1</v>
      </c>
      <c r="I22" s="47" t="s">
        <v>2</v>
      </c>
      <c r="J22" s="47" t="s">
        <v>29</v>
      </c>
      <c r="K22" s="49" t="s">
        <v>3</v>
      </c>
      <c r="L22" s="35"/>
      <c r="M22" s="35"/>
      <c r="N22" s="8" t="s">
        <v>5</v>
      </c>
      <c r="O22" s="35"/>
      <c r="P22" s="36"/>
    </row>
    <row r="23" spans="1:16">
      <c r="A23" s="15"/>
      <c r="B23" s="54" t="s">
        <v>32</v>
      </c>
      <c r="C23" s="57">
        <v>3.7499999999999999E-2</v>
      </c>
      <c r="D23" s="58">
        <v>0.6875</v>
      </c>
      <c r="E23" s="59">
        <v>0.27500000000000002</v>
      </c>
      <c r="G23" s="46" t="s">
        <v>32</v>
      </c>
      <c r="H23" s="42">
        <v>3</v>
      </c>
      <c r="I23" s="46">
        <v>55</v>
      </c>
      <c r="J23" s="46">
        <v>22</v>
      </c>
      <c r="K23" s="50">
        <v>80</v>
      </c>
      <c r="L23" s="35"/>
      <c r="M23" s="35"/>
      <c r="N23" s="8" t="s">
        <v>26</v>
      </c>
      <c r="O23" s="35"/>
      <c r="P23" s="36"/>
    </row>
    <row r="24" spans="1:16">
      <c r="A24" s="15"/>
      <c r="B24" s="54"/>
      <c r="C24" s="60">
        <v>3.125E-2</v>
      </c>
      <c r="D24" s="61">
        <v>0.96875</v>
      </c>
      <c r="E24" s="62">
        <v>0</v>
      </c>
      <c r="G24" s="46"/>
      <c r="H24" s="42">
        <v>2</v>
      </c>
      <c r="I24" s="46">
        <v>62</v>
      </c>
      <c r="J24" s="46">
        <v>0</v>
      </c>
      <c r="K24" s="50">
        <v>64</v>
      </c>
      <c r="L24" s="35"/>
      <c r="M24" s="35"/>
      <c r="N24" s="8" t="s">
        <v>4</v>
      </c>
      <c r="O24" s="35"/>
      <c r="P24" s="36"/>
    </row>
    <row r="25" spans="1:16">
      <c r="A25" s="15"/>
      <c r="B25" s="54"/>
      <c r="C25" s="60">
        <v>8.9552238805970144E-2</v>
      </c>
      <c r="D25" s="61">
        <v>0.71641791044776115</v>
      </c>
      <c r="E25" s="62">
        <v>0.19402985074626866</v>
      </c>
      <c r="G25" s="46"/>
      <c r="H25" s="42">
        <v>6</v>
      </c>
      <c r="I25" s="46">
        <v>48</v>
      </c>
      <c r="J25" s="46">
        <v>13</v>
      </c>
      <c r="K25" s="50">
        <v>67</v>
      </c>
      <c r="L25" s="35"/>
      <c r="M25" s="35"/>
      <c r="O25" s="35"/>
      <c r="P25" s="36"/>
    </row>
    <row r="26" spans="1:16">
      <c r="A26" s="15"/>
      <c r="B26" s="54"/>
      <c r="C26" s="60">
        <v>1.3888888888888888E-2</v>
      </c>
      <c r="D26" s="61">
        <v>0.86111111111111116</v>
      </c>
      <c r="E26" s="62">
        <v>0.125</v>
      </c>
      <c r="G26" s="46"/>
      <c r="H26" s="42">
        <v>1</v>
      </c>
      <c r="I26" s="46">
        <v>62</v>
      </c>
      <c r="J26" s="46">
        <v>9</v>
      </c>
      <c r="K26" s="50">
        <v>72</v>
      </c>
      <c r="L26" s="35"/>
      <c r="M26" s="35"/>
      <c r="O26" s="35"/>
      <c r="P26" s="36"/>
    </row>
    <row r="27" spans="1:16">
      <c r="A27" s="15"/>
      <c r="B27" s="54"/>
      <c r="C27" s="60">
        <v>0</v>
      </c>
      <c r="D27" s="61">
        <v>0.76666666666666672</v>
      </c>
      <c r="E27" s="62">
        <v>0.23333333333333334</v>
      </c>
      <c r="G27" s="46"/>
      <c r="H27" s="42">
        <v>0</v>
      </c>
      <c r="I27" s="46">
        <v>92</v>
      </c>
      <c r="J27" s="46">
        <v>28</v>
      </c>
      <c r="K27" s="50">
        <v>120</v>
      </c>
      <c r="L27" s="35"/>
      <c r="M27" s="35"/>
      <c r="N27" s="11" t="s">
        <v>6</v>
      </c>
      <c r="O27" s="35"/>
      <c r="P27" s="36"/>
    </row>
    <row r="28" spans="1:16">
      <c r="A28" s="15"/>
      <c r="B28" s="54"/>
      <c r="C28" s="60">
        <v>8.0645161290322578E-2</v>
      </c>
      <c r="D28" s="61">
        <v>0.66129032258064513</v>
      </c>
      <c r="E28" s="62">
        <v>0.25806451612903225</v>
      </c>
      <c r="G28" s="46"/>
      <c r="H28" s="42">
        <v>5</v>
      </c>
      <c r="I28" s="46">
        <v>41</v>
      </c>
      <c r="J28" s="46">
        <v>16</v>
      </c>
      <c r="K28" s="50">
        <v>62</v>
      </c>
      <c r="L28" s="35"/>
      <c r="M28" s="35"/>
      <c r="N28" s="14" t="s">
        <v>7</v>
      </c>
      <c r="O28" s="107">
        <v>0.19580400000000001</v>
      </c>
      <c r="P28" s="36"/>
    </row>
    <row r="29" spans="1:16">
      <c r="A29" s="15"/>
      <c r="B29" s="54"/>
      <c r="C29" s="60">
        <v>5.1724137931034482E-2</v>
      </c>
      <c r="D29" s="61">
        <v>0.7068965517241379</v>
      </c>
      <c r="E29" s="62">
        <v>0.2413793103448276</v>
      </c>
      <c r="G29" s="46"/>
      <c r="H29" s="42">
        <v>3</v>
      </c>
      <c r="I29" s="46">
        <v>41</v>
      </c>
      <c r="J29" s="46">
        <v>14</v>
      </c>
      <c r="K29" s="50">
        <v>58</v>
      </c>
      <c r="L29" s="35"/>
      <c r="M29" s="35"/>
      <c r="N29" s="14" t="s">
        <v>8</v>
      </c>
      <c r="O29" s="108" t="s">
        <v>9</v>
      </c>
      <c r="P29" s="36"/>
    </row>
    <row r="30" spans="1:16">
      <c r="A30" s="15"/>
      <c r="B30" s="55"/>
      <c r="C30" s="65">
        <v>3.8240917782026769E-2</v>
      </c>
      <c r="D30" s="66">
        <v>0.76673040152963667</v>
      </c>
      <c r="E30" s="67">
        <v>0.19502868068833651</v>
      </c>
      <c r="G30" s="41" t="s">
        <v>33</v>
      </c>
      <c r="H30" s="44">
        <v>20</v>
      </c>
      <c r="I30" s="45">
        <v>401</v>
      </c>
      <c r="J30" s="45">
        <v>102</v>
      </c>
      <c r="K30" s="51">
        <v>523</v>
      </c>
      <c r="L30" s="35"/>
      <c r="M30" s="35"/>
      <c r="N30" s="14" t="s">
        <v>10</v>
      </c>
      <c r="O30" s="108" t="s">
        <v>23</v>
      </c>
      <c r="P30" s="36"/>
    </row>
    <row r="31" spans="1:16">
      <c r="A31" s="15"/>
      <c r="B31" s="54" t="s">
        <v>34</v>
      </c>
      <c r="C31" s="60">
        <v>0.08</v>
      </c>
      <c r="D31" s="61">
        <v>0.72</v>
      </c>
      <c r="E31" s="62">
        <v>0.2</v>
      </c>
      <c r="G31" s="46" t="s">
        <v>34</v>
      </c>
      <c r="H31" s="42">
        <v>6</v>
      </c>
      <c r="I31" s="46">
        <v>54</v>
      </c>
      <c r="J31" s="46">
        <v>15</v>
      </c>
      <c r="K31" s="50">
        <v>75</v>
      </c>
      <c r="L31" s="35"/>
      <c r="M31" s="35"/>
      <c r="N31" s="14" t="s">
        <v>12</v>
      </c>
      <c r="O31" s="108" t="s">
        <v>22</v>
      </c>
      <c r="P31" s="36"/>
    </row>
    <row r="32" spans="1:16">
      <c r="A32" s="15"/>
      <c r="B32" s="54"/>
      <c r="C32" s="60">
        <v>7.575757575757576E-2</v>
      </c>
      <c r="D32" s="61">
        <v>0.84848484848484851</v>
      </c>
      <c r="E32" s="62">
        <v>7.575757575757576E-2</v>
      </c>
      <c r="G32" s="46"/>
      <c r="H32" s="42">
        <v>5</v>
      </c>
      <c r="I32" s="46">
        <v>56</v>
      </c>
      <c r="J32" s="46">
        <v>5</v>
      </c>
      <c r="K32" s="50">
        <v>66</v>
      </c>
      <c r="L32" s="35"/>
      <c r="M32" s="35"/>
      <c r="N32" s="14" t="s">
        <v>14</v>
      </c>
      <c r="O32" s="108" t="s">
        <v>15</v>
      </c>
      <c r="P32" s="36"/>
    </row>
    <row r="33" spans="1:16">
      <c r="B33" s="54"/>
      <c r="C33" s="60">
        <v>0</v>
      </c>
      <c r="D33" s="61">
        <v>0.88059701492537312</v>
      </c>
      <c r="E33" s="62">
        <v>0.11940298507462686</v>
      </c>
      <c r="G33" s="46"/>
      <c r="H33" s="42">
        <v>0</v>
      </c>
      <c r="I33" s="46">
        <v>59</v>
      </c>
      <c r="J33" s="46">
        <v>8</v>
      </c>
      <c r="K33" s="50">
        <v>67</v>
      </c>
      <c r="L33" s="35"/>
      <c r="M33" s="35"/>
      <c r="N33" s="14" t="s">
        <v>16</v>
      </c>
      <c r="O33" s="108" t="s">
        <v>39</v>
      </c>
      <c r="P33" s="36"/>
    </row>
    <row r="34" spans="1:16">
      <c r="A34" s="15"/>
      <c r="B34" s="54"/>
      <c r="C34" s="60">
        <v>0</v>
      </c>
      <c r="D34" s="61">
        <v>0.93442622950819676</v>
      </c>
      <c r="E34" s="62">
        <v>6.5573770491803282E-2</v>
      </c>
      <c r="G34" s="46"/>
      <c r="H34" s="42">
        <v>0</v>
      </c>
      <c r="I34" s="46">
        <v>57</v>
      </c>
      <c r="J34" s="46">
        <v>4</v>
      </c>
      <c r="K34" s="50">
        <v>61</v>
      </c>
      <c r="L34" s="35"/>
      <c r="M34" s="35"/>
      <c r="N34" s="14" t="s">
        <v>18</v>
      </c>
      <c r="O34" s="109">
        <v>14</v>
      </c>
      <c r="P34" s="36"/>
    </row>
    <row r="35" spans="1:16">
      <c r="A35" s="15"/>
      <c r="B35" s="54"/>
      <c r="C35" s="60">
        <v>0</v>
      </c>
      <c r="D35" s="61">
        <v>0.86407766990291257</v>
      </c>
      <c r="E35" s="62">
        <v>0.13592233009708737</v>
      </c>
      <c r="G35" s="46"/>
      <c r="H35" s="42">
        <v>0</v>
      </c>
      <c r="I35" s="46">
        <v>89</v>
      </c>
      <c r="J35" s="46">
        <v>14</v>
      </c>
      <c r="K35" s="50">
        <v>103</v>
      </c>
      <c r="L35" s="35"/>
      <c r="M35" s="35"/>
      <c r="N35" s="35"/>
      <c r="O35" s="35"/>
      <c r="P35" s="36"/>
    </row>
    <row r="36" spans="1:16">
      <c r="A36" s="15"/>
      <c r="B36" s="54"/>
      <c r="C36" s="60">
        <v>0</v>
      </c>
      <c r="D36" s="61">
        <v>0.78181818181818186</v>
      </c>
      <c r="E36" s="62">
        <v>0.21818181818181817</v>
      </c>
      <c r="G36" s="46"/>
      <c r="H36" s="42">
        <v>0</v>
      </c>
      <c r="I36" s="46">
        <v>43</v>
      </c>
      <c r="J36" s="46">
        <v>12</v>
      </c>
      <c r="K36" s="50">
        <v>55</v>
      </c>
      <c r="L36" s="35"/>
      <c r="M36" s="35"/>
      <c r="N36" s="35"/>
      <c r="O36" s="35"/>
      <c r="P36" s="36"/>
    </row>
    <row r="37" spans="1:16">
      <c r="A37" s="15"/>
      <c r="B37" s="54"/>
      <c r="C37" s="63">
        <v>1.6393442622950821E-2</v>
      </c>
      <c r="D37" s="56">
        <v>0.80327868852459017</v>
      </c>
      <c r="E37" s="64">
        <v>0.18032786885245902</v>
      </c>
      <c r="G37" s="40"/>
      <c r="H37" s="42">
        <v>1</v>
      </c>
      <c r="I37" s="46">
        <v>49</v>
      </c>
      <c r="J37" s="46">
        <v>11</v>
      </c>
      <c r="K37" s="50">
        <v>61</v>
      </c>
      <c r="L37" s="35"/>
      <c r="M37" s="35"/>
      <c r="N37" s="35"/>
      <c r="O37" s="35"/>
      <c r="P37" s="36"/>
    </row>
    <row r="38" spans="1:16">
      <c r="A38" s="15"/>
      <c r="B38" s="53"/>
      <c r="C38" s="65">
        <v>2.4590163934426229E-2</v>
      </c>
      <c r="D38" s="66">
        <v>0.83401639344262291</v>
      </c>
      <c r="E38" s="67">
        <v>0.14139344262295081</v>
      </c>
      <c r="G38" s="43" t="s">
        <v>33</v>
      </c>
      <c r="H38" s="44">
        <v>12</v>
      </c>
      <c r="I38" s="45">
        <v>407</v>
      </c>
      <c r="J38" s="45">
        <v>69</v>
      </c>
      <c r="K38" s="51">
        <v>488</v>
      </c>
      <c r="L38" s="35"/>
      <c r="M38" s="35"/>
      <c r="N38" s="35"/>
      <c r="O38" s="35"/>
      <c r="P38" s="36"/>
    </row>
    <row r="39" spans="1:16">
      <c r="A39" s="15"/>
      <c r="K39" s="37"/>
      <c r="L39" s="37"/>
      <c r="M39" s="36"/>
      <c r="N39" s="36"/>
      <c r="O39" s="36"/>
      <c r="P39" s="36"/>
    </row>
    <row r="42" spans="1:16">
      <c r="A42" s="32" t="s">
        <v>35</v>
      </c>
      <c r="B42" s="33"/>
      <c r="C42" s="33"/>
      <c r="D42" s="33"/>
      <c r="E42" s="33"/>
    </row>
    <row r="44" spans="1:16">
      <c r="B44" s="68"/>
      <c r="C44" s="39" t="s">
        <v>1</v>
      </c>
      <c r="D44" s="47" t="s">
        <v>2</v>
      </c>
      <c r="E44" s="48" t="s">
        <v>29</v>
      </c>
      <c r="G44" s="73"/>
      <c r="H44" s="39" t="s">
        <v>1</v>
      </c>
      <c r="I44" s="47" t="s">
        <v>2</v>
      </c>
      <c r="J44" s="47" t="s">
        <v>29</v>
      </c>
      <c r="K44" s="49" t="s">
        <v>3</v>
      </c>
      <c r="N44" s="35" t="s">
        <v>38</v>
      </c>
    </row>
    <row r="45" spans="1:16">
      <c r="B45" s="69" t="s">
        <v>32</v>
      </c>
      <c r="C45" s="70">
        <v>0</v>
      </c>
      <c r="D45" s="70">
        <v>0.86075949367088611</v>
      </c>
      <c r="E45" s="71">
        <v>0.13924050632911392</v>
      </c>
      <c r="G45" s="83" t="s">
        <v>32</v>
      </c>
      <c r="H45" s="76">
        <v>0</v>
      </c>
      <c r="I45" s="83">
        <v>68</v>
      </c>
      <c r="J45" s="83">
        <v>11</v>
      </c>
      <c r="K45" s="50">
        <v>79</v>
      </c>
    </row>
    <row r="46" spans="1:16">
      <c r="B46" s="69"/>
      <c r="C46" s="70">
        <v>0</v>
      </c>
      <c r="D46" s="70">
        <v>0.95</v>
      </c>
      <c r="E46" s="72">
        <v>0.05</v>
      </c>
      <c r="G46" s="83"/>
      <c r="H46" s="76">
        <v>0</v>
      </c>
      <c r="I46" s="83">
        <v>76</v>
      </c>
      <c r="J46" s="83">
        <v>4</v>
      </c>
      <c r="K46" s="50">
        <v>80</v>
      </c>
    </row>
    <row r="47" spans="1:16">
      <c r="B47" s="69"/>
      <c r="C47" s="70">
        <v>0</v>
      </c>
      <c r="D47" s="70">
        <v>0.89333333333333331</v>
      </c>
      <c r="E47" s="72">
        <v>0.10666666666666667</v>
      </c>
      <c r="G47" s="83"/>
      <c r="H47" s="76">
        <v>0</v>
      </c>
      <c r="I47" s="83">
        <v>67</v>
      </c>
      <c r="J47" s="83">
        <v>8</v>
      </c>
      <c r="K47" s="50">
        <v>75</v>
      </c>
    </row>
    <row r="48" spans="1:16">
      <c r="B48" s="74"/>
      <c r="C48" s="78">
        <v>0</v>
      </c>
      <c r="D48" s="79">
        <v>0.90136427566807298</v>
      </c>
      <c r="E48" s="80">
        <v>9.8635724331926869E-2</v>
      </c>
      <c r="G48" s="75" t="s">
        <v>33</v>
      </c>
      <c r="H48" s="81">
        <v>0</v>
      </c>
      <c r="I48" s="82">
        <v>211</v>
      </c>
      <c r="J48" s="82">
        <v>23</v>
      </c>
      <c r="K48" s="51">
        <v>234</v>
      </c>
    </row>
    <row r="49" spans="1:15">
      <c r="B49" s="69" t="s">
        <v>34</v>
      </c>
      <c r="C49" s="70">
        <v>0</v>
      </c>
      <c r="D49" s="70">
        <v>0.97222222222222221</v>
      </c>
      <c r="E49" s="72">
        <v>2.7777777777777776E-2</v>
      </c>
      <c r="G49" s="83" t="s">
        <v>34</v>
      </c>
      <c r="H49" s="76">
        <v>0</v>
      </c>
      <c r="I49" s="83">
        <v>70</v>
      </c>
      <c r="J49" s="83">
        <v>2</v>
      </c>
      <c r="K49" s="50">
        <v>72</v>
      </c>
    </row>
    <row r="50" spans="1:15">
      <c r="B50" s="69"/>
      <c r="C50" s="70">
        <v>0</v>
      </c>
      <c r="D50" s="70">
        <v>0.92105263157894735</v>
      </c>
      <c r="E50" s="72">
        <v>7.8947368421052627E-2</v>
      </c>
      <c r="G50" s="83"/>
      <c r="H50" s="76">
        <v>0</v>
      </c>
      <c r="I50" s="83">
        <v>70</v>
      </c>
      <c r="J50" s="83">
        <v>6</v>
      </c>
      <c r="K50" s="50">
        <v>76</v>
      </c>
    </row>
    <row r="51" spans="1:15">
      <c r="B51" s="69"/>
      <c r="C51" s="70">
        <v>0</v>
      </c>
      <c r="D51" s="70">
        <v>0.94915254237288138</v>
      </c>
      <c r="E51" s="72">
        <v>5.0847457627118647E-2</v>
      </c>
      <c r="G51" s="83"/>
      <c r="H51" s="76">
        <v>0</v>
      </c>
      <c r="I51" s="83">
        <v>56</v>
      </c>
      <c r="J51" s="83">
        <v>3</v>
      </c>
      <c r="K51" s="50">
        <v>59</v>
      </c>
    </row>
    <row r="52" spans="1:15">
      <c r="B52" s="83"/>
      <c r="C52" s="78">
        <v>0</v>
      </c>
      <c r="D52" s="79">
        <v>0.94747579872468368</v>
      </c>
      <c r="E52" s="80">
        <v>5.2524201275316353E-2</v>
      </c>
      <c r="G52" s="77" t="s">
        <v>33</v>
      </c>
      <c r="H52" s="81">
        <v>0</v>
      </c>
      <c r="I52" s="82">
        <v>196</v>
      </c>
      <c r="J52" s="82">
        <v>11</v>
      </c>
      <c r="K52" s="51">
        <v>207</v>
      </c>
    </row>
    <row r="55" spans="1:15">
      <c r="A55" s="36"/>
      <c r="B55" s="36"/>
      <c r="C55" s="36"/>
      <c r="D55" s="36"/>
      <c r="E55" s="36"/>
      <c r="F55" s="36"/>
      <c r="G55" s="36"/>
      <c r="H55" s="36"/>
      <c r="I55" s="36"/>
      <c r="J55" s="36"/>
    </row>
    <row r="56" spans="1:15">
      <c r="A56" s="32" t="s">
        <v>0</v>
      </c>
      <c r="B56" s="88"/>
      <c r="C56" s="88"/>
      <c r="D56" s="88"/>
      <c r="E56" s="88"/>
      <c r="F56" s="36"/>
      <c r="G56" s="36"/>
      <c r="H56" s="36"/>
      <c r="I56" s="36"/>
      <c r="J56" s="36"/>
    </row>
    <row r="57" spans="1:15">
      <c r="A57" s="36"/>
      <c r="B57" s="36"/>
      <c r="C57" s="36"/>
      <c r="D57" s="36"/>
      <c r="E57" s="36"/>
      <c r="F57" s="36"/>
      <c r="G57" s="36"/>
      <c r="H57" s="36"/>
      <c r="I57" s="36"/>
      <c r="J57" s="36"/>
    </row>
    <row r="58" spans="1:15">
      <c r="A58" s="36"/>
      <c r="B58" s="89"/>
      <c r="C58" s="39" t="s">
        <v>1</v>
      </c>
      <c r="D58" s="47" t="s">
        <v>2</v>
      </c>
      <c r="E58" s="48" t="s">
        <v>29</v>
      </c>
      <c r="F58" s="36"/>
      <c r="G58" s="98"/>
      <c r="H58" s="39" t="s">
        <v>1</v>
      </c>
      <c r="I58" s="47" t="s">
        <v>2</v>
      </c>
      <c r="J58" s="47" t="s">
        <v>29</v>
      </c>
      <c r="K58" s="49" t="s">
        <v>3</v>
      </c>
      <c r="L58" s="2"/>
    </row>
    <row r="59" spans="1:15">
      <c r="A59" s="36"/>
      <c r="B59" s="90" t="s">
        <v>32</v>
      </c>
      <c r="C59" s="91">
        <v>0.15789473684210525</v>
      </c>
      <c r="D59" s="91">
        <v>0.78947368421052633</v>
      </c>
      <c r="E59" s="93">
        <v>5.2631578947368418E-2</v>
      </c>
      <c r="F59" s="36"/>
      <c r="G59" s="99" t="s">
        <v>32</v>
      </c>
      <c r="H59" s="98">
        <v>12</v>
      </c>
      <c r="I59" s="98">
        <v>60</v>
      </c>
      <c r="J59" s="98">
        <v>4</v>
      </c>
      <c r="K59" s="50">
        <v>76</v>
      </c>
      <c r="L59" s="2"/>
    </row>
    <row r="60" spans="1:15">
      <c r="A60" s="36"/>
      <c r="B60" s="90"/>
      <c r="C60" s="91">
        <v>6.7961165048543687E-2</v>
      </c>
      <c r="D60" s="91">
        <v>0.89320388349514568</v>
      </c>
      <c r="E60" s="94">
        <v>3.8834951456310676E-2</v>
      </c>
      <c r="F60" s="36"/>
      <c r="G60" s="99"/>
      <c r="H60" s="98">
        <v>7</v>
      </c>
      <c r="I60" s="98">
        <v>92</v>
      </c>
      <c r="J60" s="98">
        <v>4</v>
      </c>
      <c r="K60" s="50">
        <v>103</v>
      </c>
      <c r="L60" s="2"/>
      <c r="N60" s="8" t="s">
        <v>5</v>
      </c>
      <c r="O60" s="8"/>
    </row>
    <row r="61" spans="1:15">
      <c r="A61" s="36"/>
      <c r="B61" s="90"/>
      <c r="C61" s="91">
        <v>9.5744680851063829E-2</v>
      </c>
      <c r="D61" s="91">
        <v>0.85106382978723405</v>
      </c>
      <c r="E61" s="94">
        <v>5.3191489361702128E-2</v>
      </c>
      <c r="F61" s="36"/>
      <c r="G61" s="99"/>
      <c r="H61" s="98">
        <v>9</v>
      </c>
      <c r="I61" s="98">
        <v>80</v>
      </c>
      <c r="J61" s="98">
        <v>5</v>
      </c>
      <c r="K61" s="50">
        <v>94</v>
      </c>
      <c r="L61" s="2"/>
      <c r="N61" s="8" t="s">
        <v>26</v>
      </c>
      <c r="O61" s="8"/>
    </row>
    <row r="62" spans="1:15">
      <c r="A62" s="36"/>
      <c r="B62" s="90"/>
      <c r="C62" s="91">
        <v>0.19540229885057472</v>
      </c>
      <c r="D62" s="91">
        <v>0.68965517241379315</v>
      </c>
      <c r="E62" s="94">
        <v>0.11494252873563218</v>
      </c>
      <c r="F62" s="36"/>
      <c r="G62" s="99"/>
      <c r="H62" s="98">
        <v>17</v>
      </c>
      <c r="I62" s="98">
        <v>60</v>
      </c>
      <c r="J62" s="98">
        <v>10</v>
      </c>
      <c r="K62" s="50">
        <v>87</v>
      </c>
      <c r="L62" s="2"/>
      <c r="N62" s="8" t="s">
        <v>4</v>
      </c>
      <c r="O62" s="8"/>
    </row>
    <row r="63" spans="1:15">
      <c r="A63" s="36"/>
      <c r="B63" s="90"/>
      <c r="C63" s="91">
        <v>0.17171717171717171</v>
      </c>
      <c r="D63" s="91">
        <v>0.74747474747474751</v>
      </c>
      <c r="E63" s="94">
        <v>8.0808080808080815E-2</v>
      </c>
      <c r="F63" s="36"/>
      <c r="G63" s="99"/>
      <c r="H63" s="98">
        <v>17</v>
      </c>
      <c r="I63" s="98">
        <v>74</v>
      </c>
      <c r="J63" s="98">
        <v>8</v>
      </c>
      <c r="K63" s="50">
        <v>99</v>
      </c>
      <c r="L63" s="2"/>
      <c r="N63" s="3"/>
      <c r="O63" s="4"/>
    </row>
    <row r="64" spans="1:15">
      <c r="A64" s="36"/>
      <c r="B64" s="90"/>
      <c r="C64" s="91">
        <v>0.17857142857142858</v>
      </c>
      <c r="D64" s="91">
        <v>0.75</v>
      </c>
      <c r="E64" s="94">
        <v>7.1428571428571425E-2</v>
      </c>
      <c r="F64" s="36"/>
      <c r="G64" s="99"/>
      <c r="H64" s="98">
        <v>10</v>
      </c>
      <c r="I64" s="98">
        <v>42</v>
      </c>
      <c r="J64" s="98">
        <v>4</v>
      </c>
      <c r="K64" s="50">
        <v>56</v>
      </c>
      <c r="L64" s="2"/>
      <c r="N64" s="7" t="s">
        <v>6</v>
      </c>
      <c r="O64" s="4"/>
    </row>
    <row r="65" spans="1:15">
      <c r="A65" s="36"/>
      <c r="B65" s="92"/>
      <c r="C65" s="95">
        <v>0.13980582524271845</v>
      </c>
      <c r="D65" s="96">
        <v>0.79223300970873789</v>
      </c>
      <c r="E65" s="97">
        <v>6.7961165048543687E-2</v>
      </c>
      <c r="F65" s="36"/>
      <c r="G65" s="100" t="s">
        <v>33</v>
      </c>
      <c r="H65" s="103">
        <v>72</v>
      </c>
      <c r="I65" s="104">
        <v>408</v>
      </c>
      <c r="J65" s="104">
        <v>35</v>
      </c>
      <c r="K65" s="51">
        <v>515</v>
      </c>
      <c r="L65" s="5"/>
      <c r="N65" s="3" t="s">
        <v>7</v>
      </c>
      <c r="O65" s="3">
        <v>2.3810000000000001E-2</v>
      </c>
    </row>
    <row r="66" spans="1:15">
      <c r="A66" s="36"/>
      <c r="B66" s="90" t="s">
        <v>34</v>
      </c>
      <c r="C66" s="91">
        <v>9.6774193548387094E-2</v>
      </c>
      <c r="D66" s="91">
        <v>0.83870967741935487</v>
      </c>
      <c r="E66" s="94">
        <v>6.4516129032258063E-2</v>
      </c>
      <c r="F66" s="36"/>
      <c r="G66" s="99" t="s">
        <v>34</v>
      </c>
      <c r="H66" s="98">
        <v>9</v>
      </c>
      <c r="I66" s="98">
        <v>78</v>
      </c>
      <c r="J66" s="98">
        <v>6</v>
      </c>
      <c r="K66" s="50">
        <v>93</v>
      </c>
      <c r="L66" s="2"/>
      <c r="N66" s="3" t="s">
        <v>8</v>
      </c>
      <c r="O66" s="4" t="s">
        <v>9</v>
      </c>
    </row>
    <row r="67" spans="1:15">
      <c r="A67" s="36"/>
      <c r="B67" s="90"/>
      <c r="C67" s="91">
        <v>0</v>
      </c>
      <c r="D67" s="91">
        <v>0.87804878048780488</v>
      </c>
      <c r="E67" s="94">
        <v>0.12195121951219512</v>
      </c>
      <c r="F67" s="36"/>
      <c r="G67" s="99"/>
      <c r="H67" s="98">
        <v>0</v>
      </c>
      <c r="I67" s="98">
        <v>36</v>
      </c>
      <c r="J67" s="98">
        <v>5</v>
      </c>
      <c r="K67" s="50">
        <v>41</v>
      </c>
      <c r="L67" s="2"/>
      <c r="N67" s="3" t="s">
        <v>10</v>
      </c>
      <c r="O67" s="4" t="s">
        <v>11</v>
      </c>
    </row>
    <row r="68" spans="1:15">
      <c r="A68" s="36"/>
      <c r="B68" s="90"/>
      <c r="C68" s="91">
        <v>2.3529411764705882E-2</v>
      </c>
      <c r="D68" s="91">
        <v>0.94117647058823528</v>
      </c>
      <c r="E68" s="94">
        <v>3.5294117647058823E-2</v>
      </c>
      <c r="F68" s="36"/>
      <c r="G68" s="99"/>
      <c r="H68" s="98">
        <v>2</v>
      </c>
      <c r="I68" s="98">
        <v>80</v>
      </c>
      <c r="J68" s="98">
        <v>3</v>
      </c>
      <c r="K68" s="50">
        <v>85</v>
      </c>
      <c r="L68" s="2"/>
      <c r="N68" s="3" t="s">
        <v>12</v>
      </c>
      <c r="O68" s="4" t="s">
        <v>13</v>
      </c>
    </row>
    <row r="69" spans="1:15">
      <c r="A69" s="36"/>
      <c r="B69" s="90"/>
      <c r="C69" s="91">
        <v>0.10526315789473684</v>
      </c>
      <c r="D69" s="91">
        <v>0.86842105263157898</v>
      </c>
      <c r="E69" s="94">
        <v>2.6315789473684209E-2</v>
      </c>
      <c r="F69" s="36"/>
      <c r="G69" s="99"/>
      <c r="H69" s="98">
        <v>8</v>
      </c>
      <c r="I69" s="98">
        <v>66</v>
      </c>
      <c r="J69" s="98">
        <v>2</v>
      </c>
      <c r="K69" s="50">
        <v>76</v>
      </c>
      <c r="L69" s="2"/>
      <c r="N69" s="3" t="s">
        <v>14</v>
      </c>
      <c r="O69" s="4" t="s">
        <v>15</v>
      </c>
    </row>
    <row r="70" spans="1:15">
      <c r="A70" s="36"/>
      <c r="B70" s="90"/>
      <c r="C70" s="91">
        <v>0</v>
      </c>
      <c r="D70" s="91">
        <v>0.91608391608391604</v>
      </c>
      <c r="E70" s="94">
        <v>8.3916083916083919E-2</v>
      </c>
      <c r="F70" s="36"/>
      <c r="G70" s="99"/>
      <c r="H70" s="98">
        <v>0</v>
      </c>
      <c r="I70" s="98">
        <v>131</v>
      </c>
      <c r="J70" s="98">
        <v>12</v>
      </c>
      <c r="K70" s="50">
        <v>143</v>
      </c>
      <c r="L70" s="2"/>
      <c r="N70" s="3" t="s">
        <v>16</v>
      </c>
      <c r="O70" s="4" t="s">
        <v>17</v>
      </c>
    </row>
    <row r="71" spans="1:15">
      <c r="A71" s="36"/>
      <c r="B71" s="90"/>
      <c r="C71" s="91">
        <v>0</v>
      </c>
      <c r="D71" s="91">
        <v>0.98290598290598286</v>
      </c>
      <c r="E71" s="94">
        <v>1.7094017094017096E-2</v>
      </c>
      <c r="F71" s="36"/>
      <c r="G71" s="99"/>
      <c r="H71" s="98">
        <v>0</v>
      </c>
      <c r="I71" s="98">
        <v>115</v>
      </c>
      <c r="J71" s="98">
        <v>2</v>
      </c>
      <c r="K71" s="50">
        <v>117</v>
      </c>
      <c r="L71" s="2"/>
      <c r="N71" s="3" t="s">
        <v>18</v>
      </c>
      <c r="O71" s="3">
        <v>4</v>
      </c>
    </row>
    <row r="72" spans="1:15">
      <c r="A72" s="36"/>
      <c r="B72" s="90"/>
      <c r="C72" s="95">
        <v>3.4234234234234232E-2</v>
      </c>
      <c r="D72" s="96">
        <v>0.91171171171171173</v>
      </c>
      <c r="E72" s="97">
        <v>5.4054054054054057E-2</v>
      </c>
      <c r="F72" s="36"/>
      <c r="G72" s="102" t="s">
        <v>33</v>
      </c>
      <c r="H72" s="103">
        <v>19</v>
      </c>
      <c r="I72" s="104">
        <v>506</v>
      </c>
      <c r="J72" s="104">
        <v>30</v>
      </c>
      <c r="K72" s="51">
        <v>555</v>
      </c>
      <c r="L72" s="2"/>
      <c r="M72" s="1"/>
    </row>
    <row r="73" spans="1:15">
      <c r="A73" s="85"/>
      <c r="B73" s="85"/>
      <c r="C73" s="85"/>
      <c r="D73" s="85"/>
      <c r="E73" s="85"/>
      <c r="F73" s="36"/>
      <c r="G73" s="36"/>
      <c r="H73" s="85"/>
      <c r="I73" s="84"/>
      <c r="J73" s="36"/>
      <c r="K73" s="6"/>
      <c r="L73" s="6"/>
      <c r="M73" s="1"/>
    </row>
    <row r="74" spans="1:15">
      <c r="A74" s="85"/>
      <c r="B74" s="85"/>
      <c r="C74" s="85"/>
      <c r="D74" s="85"/>
      <c r="E74" s="85"/>
      <c r="F74" s="36"/>
      <c r="G74" s="36"/>
      <c r="H74" s="85"/>
      <c r="I74" s="86"/>
      <c r="J74" s="87"/>
    </row>
    <row r="75" spans="1:15">
      <c r="A75" s="36"/>
      <c r="B75" s="36"/>
      <c r="C75" s="36"/>
      <c r="D75" s="36"/>
      <c r="E75" s="36"/>
      <c r="F75" s="36"/>
      <c r="G75" s="36"/>
      <c r="H75" s="36"/>
      <c r="I75" s="36"/>
      <c r="J75" s="36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 2A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 Nagel</dc:creator>
  <cp:lastModifiedBy>Maier</cp:lastModifiedBy>
  <dcterms:created xsi:type="dcterms:W3CDTF">2024-06-10T12:28:40Z</dcterms:created>
  <dcterms:modified xsi:type="dcterms:W3CDTF">2024-07-02T14:36:46Z</dcterms:modified>
</cp:coreProperties>
</file>