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ier\Desktop\S269\elife\revision\stats - source data\"/>
    </mc:Choice>
  </mc:AlternateContent>
  <bookViews>
    <workbookView xWindow="885" yWindow="855" windowWidth="35445" windowHeight="24060" activeTab="1"/>
  </bookViews>
  <sheets>
    <sheet name="6A" sheetId="3" r:id="rId1"/>
    <sheet name="6B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3" l="1"/>
  <c r="H30" i="3" l="1"/>
  <c r="D30" i="3"/>
  <c r="AP31" i="3"/>
  <c r="AM31" i="3"/>
  <c r="AJ31" i="3"/>
  <c r="AG31" i="3"/>
  <c r="AD31" i="3"/>
  <c r="AA31" i="3"/>
  <c r="X31" i="3"/>
  <c r="U31" i="3"/>
  <c r="R31" i="3"/>
  <c r="O31" i="3"/>
  <c r="AJ30" i="3"/>
  <c r="X30" i="3"/>
  <c r="U30" i="3"/>
  <c r="K31" i="3"/>
  <c r="J31" i="3"/>
  <c r="I31" i="3"/>
  <c r="H31" i="3"/>
  <c r="G31" i="3"/>
  <c r="F31" i="3"/>
  <c r="E31" i="3"/>
  <c r="D31" i="3"/>
  <c r="C31" i="3"/>
  <c r="B31" i="3"/>
  <c r="J30" i="3" l="1"/>
  <c r="O30" i="3"/>
  <c r="AA30" i="3"/>
  <c r="R30" i="3" l="1"/>
  <c r="AP30" i="3" l="1"/>
  <c r="AM30" i="3"/>
  <c r="AG30" i="3"/>
  <c r="AD30" i="3"/>
  <c r="K30" i="3" l="1"/>
  <c r="G30" i="3"/>
  <c r="F30" i="3"/>
  <c r="E30" i="3"/>
  <c r="C30" i="3"/>
  <c r="B30" i="3"/>
</calcChain>
</file>

<file path=xl/sharedStrings.xml><?xml version="1.0" encoding="utf-8"?>
<sst xmlns="http://schemas.openxmlformats.org/spreadsheetml/2006/main" count="461" uniqueCount="170">
  <si>
    <t>crystal cell index in lymph glands upon downregulation of Pkc53E</t>
  </si>
  <si>
    <t>crystal cell numbers in the posterior two segments upon downregulation of Pkc53E</t>
  </si>
  <si>
    <t>w1118</t>
  </si>
  <si>
    <t>Su(H) gwt</t>
  </si>
  <si>
    <t>Su(H) S269A</t>
  </si>
  <si>
    <t>lz-Gal4</t>
  </si>
  <si>
    <t>lz::w-RNAi</t>
  </si>
  <si>
    <t>lz::Cas9</t>
  </si>
  <si>
    <t>lz::Pkc53E-</t>
  </si>
  <si>
    <t>RNAi 34716</t>
  </si>
  <si>
    <t>RNAi 27491</t>
  </si>
  <si>
    <t>lz::Cas9::</t>
  </si>
  <si>
    <t>sgRNA Pkc53E</t>
  </si>
  <si>
    <t>hml-Gal4</t>
  </si>
  <si>
    <t>hml::w-RNAi</t>
  </si>
  <si>
    <t>hml::Cas9</t>
  </si>
  <si>
    <t>hml::Pkc53E-</t>
  </si>
  <si>
    <t>hml::Cas9::</t>
  </si>
  <si>
    <t>Upper whisker</t>
  </si>
  <si>
    <t>3rd quartile</t>
  </si>
  <si>
    <t>Median</t>
  </si>
  <si>
    <t>1st quartile</t>
  </si>
  <si>
    <t>Lower whisker</t>
  </si>
  <si>
    <t>Nr. of data points</t>
  </si>
  <si>
    <t>Box plot statistics</t>
  </si>
  <si>
    <r>
      <t xml:space="preserve">Pkc53E </t>
    </r>
    <r>
      <rPr>
        <b/>
        <sz val="11"/>
        <color theme="1"/>
        <rFont val="Symbol"/>
        <family val="1"/>
        <charset val="2"/>
      </rPr>
      <t>D</t>
    </r>
    <r>
      <rPr>
        <b/>
        <sz val="11"/>
        <color theme="1"/>
        <rFont val="Calibri"/>
        <family val="2"/>
        <scheme val="minor"/>
      </rPr>
      <t>28</t>
    </r>
  </si>
  <si>
    <t>index:  (Hnt positive cells / lobe size pixels * 40000)</t>
  </si>
  <si>
    <t>Su(H)gwt</t>
  </si>
  <si>
    <t>Hnt+ cells</t>
  </si>
  <si>
    <t>lobe size [px]</t>
  </si>
  <si>
    <t xml:space="preserve">index </t>
  </si>
  <si>
    <t>Su(H)S269A</t>
  </si>
  <si>
    <t>lz::PKC53E-RNAi 27491</t>
  </si>
  <si>
    <t>lz::PKC53E-RNAi 34716</t>
  </si>
  <si>
    <t>lz::sgRNA-PKC53E</t>
  </si>
  <si>
    <t>Tukey's multiple comparisons test</t>
  </si>
  <si>
    <t>Below threshold?</t>
  </si>
  <si>
    <t>Summary</t>
  </si>
  <si>
    <t>Adjusted P Value</t>
  </si>
  <si>
    <t>w1118 vs. Su(H) gwt</t>
  </si>
  <si>
    <t>-8,547 to 4,758</t>
  </si>
  <si>
    <t>No</t>
  </si>
  <si>
    <t>ns</t>
  </si>
  <si>
    <t>w1118 vs. Su(H) S269A</t>
  </si>
  <si>
    <t>-32,52 to -19,89</t>
  </si>
  <si>
    <t>Yes</t>
  </si>
  <si>
    <t>****</t>
  </si>
  <si>
    <t>&lt;0,000001</t>
  </si>
  <si>
    <t>-32,00 to -18,70</t>
  </si>
  <si>
    <t>w1118 vs. lz-Gal4</t>
  </si>
  <si>
    <t>-6,274 to 7,032</t>
  </si>
  <si>
    <t>&gt;0,999999</t>
  </si>
  <si>
    <t>w1118 vs. lz::w-RNAi</t>
  </si>
  <si>
    <t>-9,682 to 3,624</t>
  </si>
  <si>
    <t>w1118 vs. lz::Cas9</t>
  </si>
  <si>
    <t>-6,494 to 6,811</t>
  </si>
  <si>
    <t>w1118 vs. RNAi 27491</t>
  </si>
  <si>
    <t>-21,87 to -9,243</t>
  </si>
  <si>
    <t>w1118 vs. RNAi 34716</t>
  </si>
  <si>
    <t>-22,30 to -8,995</t>
  </si>
  <si>
    <t>w1118 vs. sgRNA Pkc53E</t>
  </si>
  <si>
    <t>-22,15 to -8,848</t>
  </si>
  <si>
    <t>Su(H) gwt vs. Su(H) S269A</t>
  </si>
  <si>
    <t>-30,62 to -18,00</t>
  </si>
  <si>
    <t>-30,11 to -16,80</t>
  </si>
  <si>
    <t>Su(H) gwt vs. lz-Gal4</t>
  </si>
  <si>
    <t>-4,379 to 8,926</t>
  </si>
  <si>
    <t>Su(H) gwt vs. lz::w-RNAi</t>
  </si>
  <si>
    <t>-7,787 to 5,518</t>
  </si>
  <si>
    <t>Su(H) gwt vs. lz::Cas9</t>
  </si>
  <si>
    <t>-4,600 to 8,706</t>
  </si>
  <si>
    <t>Su(H) gwt vs. RNAi 27491</t>
  </si>
  <si>
    <t>-19,97 to -7,348</t>
  </si>
  <si>
    <t>Su(H) gwt vs. RNAi 34716</t>
  </si>
  <si>
    <t>-20,41 to -7,100</t>
  </si>
  <si>
    <t>Su(H) gwt vs. sgRNA Pkc53E</t>
  </si>
  <si>
    <t>-20,26 to -6,953</t>
  </si>
  <si>
    <t>-5,458 to 7,165</t>
  </si>
  <si>
    <t>Su(H) S269A vs. lz-Gal4</t>
  </si>
  <si>
    <t>20,27 to 32,89</t>
  </si>
  <si>
    <t>Su(H) S269A vs. lz::w-RNAi</t>
  </si>
  <si>
    <t>16,86 to 29,49</t>
  </si>
  <si>
    <t>Su(H) S269A vs. lz::Cas9</t>
  </si>
  <si>
    <t>20,05 to 32,67</t>
  </si>
  <si>
    <t>Su(H) S269A vs. RNAi 27491</t>
  </si>
  <si>
    <t>4,700 to 16,60</t>
  </si>
  <si>
    <t>Su(H) S269A vs. RNAi 34716</t>
  </si>
  <si>
    <t>4,245 to 16,87</t>
  </si>
  <si>
    <t>Su(H) S269A vs. sgRNA Pkc53E</t>
  </si>
  <si>
    <t>4,392 to 17,01</t>
  </si>
  <si>
    <t>19,08 to 32,38</t>
  </si>
  <si>
    <t>15,67 to 28,97</t>
  </si>
  <si>
    <t>18,86 to 32,16</t>
  </si>
  <si>
    <t>3,485 to 16,11</t>
  </si>
  <si>
    <t>3,050 to 16,36</t>
  </si>
  <si>
    <t>***</t>
  </si>
  <si>
    <t>3,197 to 16,50</t>
  </si>
  <si>
    <t>lz-Gal4 vs. lz::w-RNAi</t>
  </si>
  <si>
    <t>-10,06 to 3,245</t>
  </si>
  <si>
    <t>lz-Gal4 vs. lz::Cas9</t>
  </si>
  <si>
    <t>-6,873 to 6,432</t>
  </si>
  <si>
    <t>lz-Gal4 vs. RNAi 27491</t>
  </si>
  <si>
    <t>-22,24 to -9,622</t>
  </si>
  <si>
    <t>lz-Gal4 vs. RNAi 34716</t>
  </si>
  <si>
    <t>-22,68 to -9,374</t>
  </si>
  <si>
    <t>lz-Gal4 vs. sgRNA Pkc53E</t>
  </si>
  <si>
    <t>-22,53 to -9,227</t>
  </si>
  <si>
    <t>lz::w-RNAi vs. lz::Cas9</t>
  </si>
  <si>
    <t>-3,465 to 9,840</t>
  </si>
  <si>
    <t>lz::w-RNAi vs. RNAi 27491</t>
  </si>
  <si>
    <t>-18,84 to -6,214</t>
  </si>
  <si>
    <t>lz::w-RNAi vs. RNAi 34716</t>
  </si>
  <si>
    <t>-19,27 to -5,966</t>
  </si>
  <si>
    <t>lz::w-RNAi vs. sgRNA Pkc53E</t>
  </si>
  <si>
    <t>-19,12 to -5,819</t>
  </si>
  <si>
    <t>lz::Cas9 vs. RNAi 27491</t>
  </si>
  <si>
    <t>-22,02 to -9,401</t>
  </si>
  <si>
    <t>lz::Cas9 vs. RNAi 34716</t>
  </si>
  <si>
    <t>-22,46 to -9,153</t>
  </si>
  <si>
    <t>lz::Cas9 vs. sgRNA Pkc53E</t>
  </si>
  <si>
    <t>-22,31 to -9,006</t>
  </si>
  <si>
    <t>RNAi 27491 vs. RNAi 34716</t>
  </si>
  <si>
    <t>-6,405 to 6,218</t>
  </si>
  <si>
    <t>RNAi 27491 vs. sgRNA Pkc53E</t>
  </si>
  <si>
    <t>-6,258 to 6,365</t>
  </si>
  <si>
    <t>RNAi 34716 vs. sgRNA Pkc53E</t>
  </si>
  <si>
    <t>-6,506 to 6,800</t>
  </si>
  <si>
    <t>Dunn's multiple comparisons test</t>
  </si>
  <si>
    <t>Significant?</t>
  </si>
  <si>
    <t>Su(H) gwt vs. hml-Gal4</t>
  </si>
  <si>
    <t>Su(H) gwt vs. hml::w-RNAi</t>
  </si>
  <si>
    <t>Su(H) gwt vs. hml::Cas9</t>
  </si>
  <si>
    <t>Su(H) S269A vs. hml-Gal4</t>
  </si>
  <si>
    <t>**</t>
  </si>
  <si>
    <t>Su(H) S269A vs. hml::w-RNAi</t>
  </si>
  <si>
    <t>Su(H) S269A vs. hml::Cas9</t>
  </si>
  <si>
    <t>*</t>
  </si>
  <si>
    <t>hml-Gal4 vs. hml::w-RNAi</t>
  </si>
  <si>
    <t>hml-Gal4 vs. hml::Cas9</t>
  </si>
  <si>
    <t>hml-Gal4 vs. RNAi 27491</t>
  </si>
  <si>
    <t>hml-Gal4 vs. RNAi 34716</t>
  </si>
  <si>
    <t>hml-Gal4 vs. sgRNA Pkc53E</t>
  </si>
  <si>
    <t>hml::w-RNAi vs. hml::Cas9</t>
  </si>
  <si>
    <t>hml::w-RNAi vs. RNAi 27491</t>
  </si>
  <si>
    <t>hml::w-RNAi vs. RNAi 34716</t>
  </si>
  <si>
    <t>hml::w-RNAi vs. sgRNA Pkc53E</t>
  </si>
  <si>
    <t>hml::Cas9 vs. RNAi 27491</t>
  </si>
  <si>
    <t>hml::Cas9 vs. RNAi 34716</t>
  </si>
  <si>
    <t>hml::Cas9 vs. sgRNA Pkc53E</t>
  </si>
  <si>
    <t>Mean Diff</t>
  </si>
  <si>
    <t>95,00% CI of diff</t>
  </si>
  <si>
    <t>Mean rank diff</t>
  </si>
  <si>
    <t>MW</t>
  </si>
  <si>
    <t>SD</t>
  </si>
  <si>
    <t>w1118 vs. Pkc53E △28</t>
  </si>
  <si>
    <t>Su(H) gwt vs. Pkc53E △28</t>
  </si>
  <si>
    <t>Su(H) S269A vs. Pkc53E △28</t>
  </si>
  <si>
    <t>Pkc53E △28 vs. lz-Gal4</t>
  </si>
  <si>
    <t>Pkc53E △28 vs. lz::w-RNAi</t>
  </si>
  <si>
    <t>Pkc53E △28 vs. lz::Cas9</t>
  </si>
  <si>
    <t>Pkc53E △28 vs. RNAi 27491</t>
  </si>
  <si>
    <t>Pkc53E △28 vs. RNAi 34716</t>
  </si>
  <si>
    <t>Pkc53E △28 vs. sgRNA Pkc53E</t>
  </si>
  <si>
    <t>Su(H) gwt vs. Pkc53E△28</t>
  </si>
  <si>
    <t>Su(H) S269A vs. Pkc53E△28</t>
  </si>
  <si>
    <t>Pkc53E △28 vs. hml-Gal4</t>
  </si>
  <si>
    <t>Pkc53E △28 vs. hml::w-RNAi</t>
  </si>
  <si>
    <t>Pkc53E △28 vs. hml::Cas9</t>
  </si>
  <si>
    <r>
      <t>Pkc53E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>△28 vs. sgRNA Pkc53E</t>
    </r>
  </si>
  <si>
    <t>Pkc53E D28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</si>
</sst>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Symbol"/>
      <family val="1"/>
      <charset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1" fontId="2" fillId="0" borderId="0" xfId="0" applyNumberFormat="1" applyFont="1"/>
    <xf numFmtId="1" fontId="2" fillId="0" borderId="0" xfId="0" applyNumberFormat="1" applyFont="1" applyAlignment="1">
      <alignment wrapText="1"/>
    </xf>
    <xf numFmtId="1" fontId="3" fillId="0" borderId="0" xfId="0" applyNumberFormat="1" applyFont="1"/>
    <xf numFmtId="0" fontId="4" fillId="0" borderId="0" xfId="0" applyFont="1"/>
    <xf numFmtId="0" fontId="0" fillId="0" borderId="0" xfId="0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5" fillId="0" borderId="9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8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4" xfId="0" applyBorder="1" applyAlignment="1">
      <alignment horizontal="right" vertical="center" wrapText="1"/>
    </xf>
    <xf numFmtId="0" fontId="0" fillId="0" borderId="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1" fillId="0" borderId="0" xfId="0" applyFont="1"/>
    <xf numFmtId="0" fontId="1" fillId="2" borderId="0" xfId="0" applyFont="1" applyFill="1"/>
    <xf numFmtId="2" fontId="5" fillId="0" borderId="0" xfId="0" applyNumberFormat="1" applyFont="1"/>
    <xf numFmtId="0" fontId="7" fillId="0" borderId="12" xfId="0" applyFont="1" applyBorder="1"/>
    <xf numFmtId="0" fontId="7" fillId="0" borderId="13" xfId="0" applyFont="1" applyBorder="1"/>
    <xf numFmtId="0" fontId="0" fillId="0" borderId="14" xfId="0" applyBorder="1"/>
    <xf numFmtId="0" fontId="8" fillId="0" borderId="9" xfId="0" applyFont="1" applyBorder="1"/>
    <xf numFmtId="0" fontId="8" fillId="0" borderId="1" xfId="0" applyFont="1" applyBorder="1"/>
    <xf numFmtId="0" fontId="1" fillId="0" borderId="1" xfId="0" applyFont="1" applyBorder="1"/>
    <xf numFmtId="0" fontId="0" fillId="0" borderId="3" xfId="0" applyBorder="1"/>
    <xf numFmtId="0" fontId="0" fillId="0" borderId="10" xfId="0" applyBorder="1"/>
    <xf numFmtId="0" fontId="0" fillId="0" borderId="15" xfId="0" applyBorder="1"/>
    <xf numFmtId="0" fontId="0" fillId="0" borderId="16" xfId="0" applyBorder="1"/>
    <xf numFmtId="0" fontId="1" fillId="0" borderId="17" xfId="0" applyFont="1" applyBorder="1"/>
    <xf numFmtId="0" fontId="8" fillId="0" borderId="6" xfId="0" applyFont="1" applyBorder="1"/>
    <xf numFmtId="0" fontId="7" fillId="0" borderId="6" xfId="0" applyFont="1" applyBorder="1"/>
    <xf numFmtId="0" fontId="0" fillId="0" borderId="6" xfId="0" applyBorder="1"/>
    <xf numFmtId="0" fontId="0" fillId="0" borderId="11" xfId="0" applyBorder="1"/>
    <xf numFmtId="0" fontId="0" fillId="0" borderId="8" xfId="0" applyBorder="1"/>
    <xf numFmtId="0" fontId="0" fillId="0" borderId="18" xfId="0" applyBorder="1"/>
    <xf numFmtId="0" fontId="11" fillId="0" borderId="0" xfId="0" applyFont="1" applyFill="1" applyAlignment="1">
      <alignment horizontal="left"/>
    </xf>
    <xf numFmtId="0" fontId="10" fillId="0" borderId="0" xfId="0" applyFont="1" applyFill="1"/>
    <xf numFmtId="0" fontId="11" fillId="0" borderId="0" xfId="0" applyFont="1" applyFill="1"/>
    <xf numFmtId="0" fontId="0" fillId="0" borderId="0" xfId="0" applyFill="1"/>
    <xf numFmtId="0" fontId="9" fillId="0" borderId="0" xfId="0" applyFont="1" applyFill="1" applyAlignment="1">
      <alignment horizontal="left"/>
    </xf>
    <xf numFmtId="0" fontId="9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0" fillId="0" borderId="0" xfId="0" applyBorder="1"/>
    <xf numFmtId="0" fontId="0" fillId="0" borderId="0" xfId="0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Fill="1"/>
    <xf numFmtId="0" fontId="0" fillId="0" borderId="4" xfId="0" applyBorder="1"/>
    <xf numFmtId="0" fontId="1" fillId="0" borderId="4" xfId="0" applyFont="1" applyFill="1" applyBorder="1"/>
    <xf numFmtId="0" fontId="1" fillId="0" borderId="5" xfId="0" applyFont="1" applyFill="1" applyBorder="1"/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48"/>
  <sheetViews>
    <sheetView topLeftCell="AJ31" workbookViewId="0">
      <selection activeCell="AZ22" sqref="AZ22"/>
    </sheetView>
  </sheetViews>
  <sheetFormatPr baseColWidth="10" defaultRowHeight="15" x14ac:dyDescent="0.25"/>
  <cols>
    <col min="44" max="44" width="30.85546875" customWidth="1"/>
    <col min="45" max="45" width="17" customWidth="1"/>
    <col min="46" max="46" width="21.85546875" customWidth="1"/>
    <col min="47" max="47" width="16.140625" customWidth="1"/>
    <col min="50" max="50" width="5" customWidth="1"/>
  </cols>
  <sheetData>
    <row r="1" spans="1:50" ht="15.75" thickBot="1" x14ac:dyDescent="0.3">
      <c r="A1" s="27" t="s">
        <v>0</v>
      </c>
      <c r="B1" s="27"/>
      <c r="C1" s="27"/>
      <c r="D1" s="27"/>
      <c r="E1" s="27"/>
      <c r="M1" t="s">
        <v>26</v>
      </c>
    </row>
    <row r="2" spans="1:50" x14ac:dyDescent="0.25">
      <c r="I2" s="28" t="s">
        <v>8</v>
      </c>
      <c r="J2" s="28" t="s">
        <v>8</v>
      </c>
      <c r="K2" s="28" t="s">
        <v>11</v>
      </c>
      <c r="M2" s="42" t="s">
        <v>2</v>
      </c>
      <c r="N2" s="31"/>
      <c r="O2" s="32"/>
      <c r="P2" s="30" t="s">
        <v>27</v>
      </c>
      <c r="Q2" s="31"/>
      <c r="R2" s="32"/>
      <c r="S2" s="30" t="s">
        <v>31</v>
      </c>
      <c r="T2" s="31"/>
      <c r="U2" s="32"/>
      <c r="V2" s="40" t="s">
        <v>25</v>
      </c>
      <c r="W2" s="31"/>
      <c r="X2" s="32"/>
      <c r="Y2" s="40" t="s">
        <v>5</v>
      </c>
      <c r="Z2" s="31"/>
      <c r="AA2" s="32"/>
      <c r="AB2" s="40" t="s">
        <v>6</v>
      </c>
      <c r="AC2" s="31"/>
      <c r="AD2" s="32"/>
      <c r="AE2" s="40" t="s">
        <v>7</v>
      </c>
      <c r="AF2" s="31"/>
      <c r="AG2" s="32"/>
      <c r="AH2" s="27" t="s">
        <v>32</v>
      </c>
      <c r="AI2" s="31"/>
      <c r="AJ2" s="32"/>
      <c r="AK2" s="27" t="s">
        <v>33</v>
      </c>
      <c r="AL2" s="31"/>
      <c r="AM2" s="32"/>
      <c r="AN2" s="27" t="s">
        <v>34</v>
      </c>
      <c r="AO2" s="31"/>
      <c r="AP2" s="32"/>
      <c r="AR2" s="47" t="s">
        <v>35</v>
      </c>
      <c r="AS2" s="48" t="s">
        <v>149</v>
      </c>
      <c r="AT2" s="48" t="s">
        <v>150</v>
      </c>
      <c r="AU2" s="49" t="s">
        <v>36</v>
      </c>
      <c r="AV2" s="49" t="s">
        <v>37</v>
      </c>
      <c r="AW2" s="49" t="s">
        <v>38</v>
      </c>
      <c r="AX2" s="50"/>
    </row>
    <row r="3" spans="1:50" x14ac:dyDescent="0.25">
      <c r="B3" s="28" t="s">
        <v>2</v>
      </c>
      <c r="C3" s="28" t="s">
        <v>3</v>
      </c>
      <c r="D3" s="28" t="s">
        <v>4</v>
      </c>
      <c r="E3" s="28" t="s">
        <v>25</v>
      </c>
      <c r="F3" s="28" t="s">
        <v>5</v>
      </c>
      <c r="G3" s="28" t="s">
        <v>6</v>
      </c>
      <c r="H3" s="28" t="s">
        <v>7</v>
      </c>
      <c r="I3" s="28" t="s">
        <v>10</v>
      </c>
      <c r="J3" s="28" t="s">
        <v>9</v>
      </c>
      <c r="K3" s="28" t="s">
        <v>12</v>
      </c>
      <c r="M3" s="41" t="s">
        <v>28</v>
      </c>
      <c r="N3" s="34" t="s">
        <v>29</v>
      </c>
      <c r="O3" s="35" t="s">
        <v>30</v>
      </c>
      <c r="P3" s="33" t="s">
        <v>28</v>
      </c>
      <c r="Q3" s="34" t="s">
        <v>29</v>
      </c>
      <c r="R3" s="35" t="s">
        <v>30</v>
      </c>
      <c r="S3" s="33" t="s">
        <v>28</v>
      </c>
      <c r="T3" s="34" t="s">
        <v>29</v>
      </c>
      <c r="U3" s="35" t="s">
        <v>30</v>
      </c>
      <c r="V3" s="33" t="s">
        <v>28</v>
      </c>
      <c r="W3" s="34" t="s">
        <v>29</v>
      </c>
      <c r="X3" s="35" t="s">
        <v>30</v>
      </c>
      <c r="Y3" s="33" t="s">
        <v>28</v>
      </c>
      <c r="Z3" s="34" t="s">
        <v>29</v>
      </c>
      <c r="AA3" s="35" t="s">
        <v>30</v>
      </c>
      <c r="AB3" s="33" t="s">
        <v>28</v>
      </c>
      <c r="AC3" s="34" t="s">
        <v>29</v>
      </c>
      <c r="AD3" s="35" t="s">
        <v>30</v>
      </c>
      <c r="AE3" s="33" t="s">
        <v>28</v>
      </c>
      <c r="AF3" s="34" t="s">
        <v>29</v>
      </c>
      <c r="AG3" s="35" t="s">
        <v>30</v>
      </c>
      <c r="AH3" s="33" t="s">
        <v>28</v>
      </c>
      <c r="AI3" s="34" t="s">
        <v>29</v>
      </c>
      <c r="AJ3" s="35" t="s">
        <v>30</v>
      </c>
      <c r="AK3" s="33" t="s">
        <v>28</v>
      </c>
      <c r="AL3" s="34" t="s">
        <v>29</v>
      </c>
      <c r="AM3" s="35" t="s">
        <v>30</v>
      </c>
      <c r="AN3" s="33" t="s">
        <v>28</v>
      </c>
      <c r="AO3" s="34" t="s">
        <v>29</v>
      </c>
      <c r="AP3" s="35" t="s">
        <v>30</v>
      </c>
      <c r="AR3" s="51" t="s">
        <v>39</v>
      </c>
      <c r="AS3" s="51">
        <v>-1.895</v>
      </c>
      <c r="AT3" s="52" t="s">
        <v>40</v>
      </c>
      <c r="AU3" s="52" t="s">
        <v>41</v>
      </c>
      <c r="AV3" s="52" t="s">
        <v>42</v>
      </c>
      <c r="AW3" s="51">
        <v>0.99597500000000005</v>
      </c>
      <c r="AX3" s="50"/>
    </row>
    <row r="4" spans="1:50" x14ac:dyDescent="0.25">
      <c r="B4">
        <v>9.76</v>
      </c>
      <c r="C4">
        <v>9.31</v>
      </c>
      <c r="D4">
        <v>25.68</v>
      </c>
      <c r="E4">
        <v>40.03</v>
      </c>
      <c r="F4">
        <v>13.91</v>
      </c>
      <c r="G4" s="50">
        <v>16.46</v>
      </c>
      <c r="H4">
        <v>15.24</v>
      </c>
      <c r="I4">
        <v>37.28</v>
      </c>
      <c r="J4">
        <v>27.28</v>
      </c>
      <c r="K4">
        <v>26.37</v>
      </c>
      <c r="M4" s="36">
        <v>23</v>
      </c>
      <c r="N4" s="38">
        <v>94262</v>
      </c>
      <c r="O4">
        <v>9.76</v>
      </c>
      <c r="P4" s="36">
        <v>15</v>
      </c>
      <c r="Q4" s="38">
        <v>64447</v>
      </c>
      <c r="R4">
        <v>9.31</v>
      </c>
      <c r="S4" s="36">
        <v>23</v>
      </c>
      <c r="T4" s="38">
        <v>35826</v>
      </c>
      <c r="U4">
        <v>25.68</v>
      </c>
      <c r="V4" s="36">
        <v>100</v>
      </c>
      <c r="W4" s="38">
        <v>99925</v>
      </c>
      <c r="X4">
        <v>40.03</v>
      </c>
      <c r="Y4" s="36">
        <v>67</v>
      </c>
      <c r="Z4" s="38">
        <v>192667</v>
      </c>
      <c r="AA4">
        <v>13.91</v>
      </c>
      <c r="AB4" s="36">
        <v>63</v>
      </c>
      <c r="AC4" s="38">
        <v>153098</v>
      </c>
      <c r="AD4" s="38">
        <v>16.46</v>
      </c>
      <c r="AE4" s="36">
        <v>48</v>
      </c>
      <c r="AF4" s="38">
        <v>125984</v>
      </c>
      <c r="AG4">
        <v>15.24</v>
      </c>
      <c r="AH4" s="36">
        <v>61</v>
      </c>
      <c r="AI4" s="38">
        <v>65451</v>
      </c>
      <c r="AJ4">
        <v>37.28</v>
      </c>
      <c r="AK4" s="36">
        <v>93</v>
      </c>
      <c r="AL4" s="38">
        <v>136363</v>
      </c>
      <c r="AM4">
        <v>27.28</v>
      </c>
      <c r="AN4" s="36">
        <v>128</v>
      </c>
      <c r="AO4" s="38">
        <v>194160</v>
      </c>
      <c r="AP4" s="38">
        <v>26.37</v>
      </c>
      <c r="AR4" s="51" t="s">
        <v>43</v>
      </c>
      <c r="AS4" s="51">
        <v>-26.2</v>
      </c>
      <c r="AT4" s="52" t="s">
        <v>44</v>
      </c>
      <c r="AU4" s="52" t="s">
        <v>45</v>
      </c>
      <c r="AV4" s="52" t="s">
        <v>46</v>
      </c>
      <c r="AW4" s="51" t="s">
        <v>47</v>
      </c>
      <c r="AX4" s="50"/>
    </row>
    <row r="5" spans="1:50" x14ac:dyDescent="0.25">
      <c r="B5">
        <v>17</v>
      </c>
      <c r="C5">
        <v>3.93</v>
      </c>
      <c r="D5">
        <v>33.39</v>
      </c>
      <c r="E5">
        <v>38.83</v>
      </c>
      <c r="F5">
        <v>8.74</v>
      </c>
      <c r="G5" s="50">
        <v>10.56</v>
      </c>
      <c r="H5">
        <v>9.2200000000000006</v>
      </c>
      <c r="I5">
        <v>30.88</v>
      </c>
      <c r="J5">
        <v>20.079999999999998</v>
      </c>
      <c r="K5">
        <v>18.21</v>
      </c>
      <c r="M5" s="37">
        <v>26</v>
      </c>
      <c r="N5" s="39">
        <v>61176</v>
      </c>
      <c r="O5">
        <v>17</v>
      </c>
      <c r="P5" s="37">
        <v>7</v>
      </c>
      <c r="Q5" s="39">
        <v>71247</v>
      </c>
      <c r="R5">
        <v>3.93</v>
      </c>
      <c r="S5" s="37">
        <v>20</v>
      </c>
      <c r="T5" s="39">
        <v>23959</v>
      </c>
      <c r="U5">
        <v>33.39</v>
      </c>
      <c r="V5" s="37">
        <v>69</v>
      </c>
      <c r="W5" s="39">
        <v>71079</v>
      </c>
      <c r="X5">
        <v>38.83</v>
      </c>
      <c r="Y5" s="37">
        <v>37</v>
      </c>
      <c r="Z5" s="39">
        <v>169336</v>
      </c>
      <c r="AA5">
        <v>8.74</v>
      </c>
      <c r="AB5" s="37">
        <v>26</v>
      </c>
      <c r="AC5" s="39">
        <v>98485</v>
      </c>
      <c r="AD5">
        <v>10.56</v>
      </c>
      <c r="AE5" s="37">
        <v>26</v>
      </c>
      <c r="AF5" s="39">
        <v>112798</v>
      </c>
      <c r="AG5">
        <v>9.2200000000000006</v>
      </c>
      <c r="AH5" s="37">
        <v>60</v>
      </c>
      <c r="AI5" s="39">
        <v>77720</v>
      </c>
      <c r="AJ5">
        <v>30.88</v>
      </c>
      <c r="AK5" s="37">
        <v>59</v>
      </c>
      <c r="AL5" s="39">
        <v>117530</v>
      </c>
      <c r="AM5">
        <v>20.079999999999998</v>
      </c>
      <c r="AN5" s="37">
        <v>69</v>
      </c>
      <c r="AO5" s="39">
        <v>151565</v>
      </c>
      <c r="AP5" s="39">
        <v>18.21</v>
      </c>
      <c r="AR5" s="53" t="s">
        <v>154</v>
      </c>
      <c r="AS5" s="51">
        <v>-25.35</v>
      </c>
      <c r="AT5" s="52" t="s">
        <v>48</v>
      </c>
      <c r="AU5" s="52" t="s">
        <v>45</v>
      </c>
      <c r="AV5" s="52" t="s">
        <v>46</v>
      </c>
      <c r="AW5" s="51" t="s">
        <v>47</v>
      </c>
      <c r="AX5" s="50"/>
    </row>
    <row r="6" spans="1:50" x14ac:dyDescent="0.25">
      <c r="B6">
        <v>12.22</v>
      </c>
      <c r="C6">
        <v>19.84</v>
      </c>
      <c r="D6">
        <v>40.42</v>
      </c>
      <c r="E6">
        <v>36.82</v>
      </c>
      <c r="F6">
        <v>16.8</v>
      </c>
      <c r="G6">
        <v>22.64</v>
      </c>
      <c r="H6">
        <v>11.25</v>
      </c>
      <c r="I6">
        <v>32.35</v>
      </c>
      <c r="J6">
        <v>19.649999999999999</v>
      </c>
      <c r="K6">
        <v>39.15</v>
      </c>
      <c r="M6" s="37">
        <v>22</v>
      </c>
      <c r="N6" s="39">
        <v>72013</v>
      </c>
      <c r="O6">
        <v>12.22</v>
      </c>
      <c r="P6" s="37">
        <v>27</v>
      </c>
      <c r="Q6" s="39">
        <v>54435</v>
      </c>
      <c r="R6">
        <v>19.84</v>
      </c>
      <c r="S6" s="37">
        <v>62</v>
      </c>
      <c r="T6" s="39">
        <v>61356</v>
      </c>
      <c r="U6">
        <v>40.42</v>
      </c>
      <c r="V6" s="37">
        <v>80</v>
      </c>
      <c r="W6" s="39">
        <v>86909</v>
      </c>
      <c r="X6">
        <v>36.82</v>
      </c>
      <c r="Y6" s="37">
        <v>73</v>
      </c>
      <c r="Z6" s="39">
        <v>173810</v>
      </c>
      <c r="AA6">
        <v>16.8</v>
      </c>
      <c r="AB6" s="37">
        <v>59</v>
      </c>
      <c r="AC6" s="39">
        <v>104240</v>
      </c>
      <c r="AD6">
        <v>22.64</v>
      </c>
      <c r="AE6" s="37">
        <v>24</v>
      </c>
      <c r="AF6" s="39">
        <v>85333</v>
      </c>
      <c r="AG6">
        <v>11.25</v>
      </c>
      <c r="AH6" s="37">
        <v>70</v>
      </c>
      <c r="AI6" s="39">
        <v>86553</v>
      </c>
      <c r="AJ6">
        <v>32.35</v>
      </c>
      <c r="AK6" s="37">
        <v>64</v>
      </c>
      <c r="AL6" s="39">
        <v>130280</v>
      </c>
      <c r="AM6">
        <v>19.649999999999999</v>
      </c>
      <c r="AN6" s="37">
        <v>98</v>
      </c>
      <c r="AO6" s="39">
        <v>100128</v>
      </c>
      <c r="AP6" s="39">
        <v>39.15</v>
      </c>
      <c r="AR6" s="51" t="s">
        <v>49</v>
      </c>
      <c r="AS6" s="51">
        <v>0.379</v>
      </c>
      <c r="AT6" s="52" t="s">
        <v>50</v>
      </c>
      <c r="AU6" s="52" t="s">
        <v>41</v>
      </c>
      <c r="AV6" s="52" t="s">
        <v>42</v>
      </c>
      <c r="AW6" s="51" t="s">
        <v>51</v>
      </c>
      <c r="AX6" s="50"/>
    </row>
    <row r="7" spans="1:50" x14ac:dyDescent="0.25">
      <c r="B7">
        <v>8.84</v>
      </c>
      <c r="C7">
        <v>5.43</v>
      </c>
      <c r="D7">
        <v>27.22</v>
      </c>
      <c r="E7">
        <v>50.59</v>
      </c>
      <c r="F7">
        <v>18.73</v>
      </c>
      <c r="G7">
        <v>19.510000000000002</v>
      </c>
      <c r="H7">
        <v>16.66</v>
      </c>
      <c r="I7">
        <v>28.67</v>
      </c>
      <c r="J7">
        <v>42.36</v>
      </c>
      <c r="K7">
        <v>37.619999999999997</v>
      </c>
      <c r="M7" s="37">
        <v>14</v>
      </c>
      <c r="N7" s="39">
        <v>63348</v>
      </c>
      <c r="O7">
        <v>8.84</v>
      </c>
      <c r="P7" s="37">
        <v>9</v>
      </c>
      <c r="Q7" s="39">
        <v>66298</v>
      </c>
      <c r="R7">
        <v>5.43</v>
      </c>
      <c r="S7" s="37">
        <v>37</v>
      </c>
      <c r="T7" s="39">
        <v>54372</v>
      </c>
      <c r="U7">
        <v>27.22</v>
      </c>
      <c r="V7" s="37">
        <v>140</v>
      </c>
      <c r="W7" s="39">
        <v>110694</v>
      </c>
      <c r="X7">
        <v>50.59</v>
      </c>
      <c r="Y7" s="37">
        <v>45</v>
      </c>
      <c r="Z7" s="39">
        <v>96103</v>
      </c>
      <c r="AA7">
        <v>18.73</v>
      </c>
      <c r="AB7" s="37">
        <v>72</v>
      </c>
      <c r="AC7" s="39">
        <v>147617</v>
      </c>
      <c r="AD7">
        <v>19.510000000000002</v>
      </c>
      <c r="AE7" s="37">
        <v>42</v>
      </c>
      <c r="AF7" s="39">
        <v>100840</v>
      </c>
      <c r="AG7">
        <v>16.66</v>
      </c>
      <c r="AH7" s="37">
        <v>59</v>
      </c>
      <c r="AI7" s="39">
        <v>82316</v>
      </c>
      <c r="AJ7">
        <v>28.67</v>
      </c>
      <c r="AK7" s="37">
        <v>108</v>
      </c>
      <c r="AL7" s="39">
        <v>101983</v>
      </c>
      <c r="AM7">
        <v>42.36</v>
      </c>
      <c r="AN7" s="37">
        <v>127</v>
      </c>
      <c r="AO7" s="39">
        <v>135035</v>
      </c>
      <c r="AP7" s="39">
        <v>37.619999999999997</v>
      </c>
      <c r="AR7" s="51" t="s">
        <v>52</v>
      </c>
      <c r="AS7" s="51">
        <v>-3.0289999999999999</v>
      </c>
      <c r="AT7" s="52" t="s">
        <v>53</v>
      </c>
      <c r="AU7" s="52" t="s">
        <v>41</v>
      </c>
      <c r="AV7" s="52" t="s">
        <v>42</v>
      </c>
      <c r="AW7" s="51">
        <v>0.907111</v>
      </c>
      <c r="AX7" s="50"/>
    </row>
    <row r="8" spans="1:50" x14ac:dyDescent="0.25">
      <c r="B8">
        <v>9.6</v>
      </c>
      <c r="C8">
        <v>11.37</v>
      </c>
      <c r="D8">
        <v>26.86</v>
      </c>
      <c r="E8">
        <v>43.16</v>
      </c>
      <c r="F8">
        <v>12.31</v>
      </c>
      <c r="G8">
        <v>15.67</v>
      </c>
      <c r="H8">
        <v>15.88</v>
      </c>
      <c r="I8">
        <v>36.07</v>
      </c>
      <c r="J8">
        <v>22.17</v>
      </c>
      <c r="K8">
        <v>18.510000000000002</v>
      </c>
      <c r="M8" s="37">
        <v>17</v>
      </c>
      <c r="N8" s="39">
        <v>70833</v>
      </c>
      <c r="O8">
        <v>9.6</v>
      </c>
      <c r="P8" s="37">
        <v>22</v>
      </c>
      <c r="Q8" s="39">
        <v>77397</v>
      </c>
      <c r="R8">
        <v>11.37</v>
      </c>
      <c r="S8" s="37">
        <v>40</v>
      </c>
      <c r="T8" s="39">
        <v>59568</v>
      </c>
      <c r="U8">
        <v>26.86</v>
      </c>
      <c r="V8" s="37">
        <v>128</v>
      </c>
      <c r="W8" s="39">
        <v>118628</v>
      </c>
      <c r="X8">
        <v>43.16</v>
      </c>
      <c r="Y8" s="37">
        <v>49</v>
      </c>
      <c r="Z8" s="39">
        <v>159220</v>
      </c>
      <c r="AA8">
        <v>12.31</v>
      </c>
      <c r="AB8" s="37">
        <v>32</v>
      </c>
      <c r="AC8" s="39">
        <v>81685</v>
      </c>
      <c r="AD8">
        <v>15.67</v>
      </c>
      <c r="AE8" s="37">
        <v>33</v>
      </c>
      <c r="AF8" s="39">
        <v>83123</v>
      </c>
      <c r="AG8">
        <v>15.88</v>
      </c>
      <c r="AH8" s="37">
        <v>65</v>
      </c>
      <c r="AI8" s="39">
        <v>72082</v>
      </c>
      <c r="AJ8">
        <v>36.07</v>
      </c>
      <c r="AK8" s="37">
        <v>55</v>
      </c>
      <c r="AL8" s="39">
        <v>99233</v>
      </c>
      <c r="AM8">
        <v>22.17</v>
      </c>
      <c r="AN8" s="37">
        <v>95</v>
      </c>
      <c r="AO8" s="39">
        <v>205294</v>
      </c>
      <c r="AP8" s="39">
        <v>18.510000000000002</v>
      </c>
      <c r="AR8" s="51" t="s">
        <v>54</v>
      </c>
      <c r="AS8" s="51">
        <v>0.1585</v>
      </c>
      <c r="AT8" s="52" t="s">
        <v>55</v>
      </c>
      <c r="AU8" s="52" t="s">
        <v>41</v>
      </c>
      <c r="AV8" s="52" t="s">
        <v>42</v>
      </c>
      <c r="AW8" s="51" t="s">
        <v>51</v>
      </c>
      <c r="AX8" s="50"/>
    </row>
    <row r="9" spans="1:50" x14ac:dyDescent="0.25">
      <c r="B9">
        <v>18.98</v>
      </c>
      <c r="C9">
        <v>16.66</v>
      </c>
      <c r="D9">
        <v>32.76</v>
      </c>
      <c r="E9">
        <v>49.62</v>
      </c>
      <c r="F9">
        <v>9.39</v>
      </c>
      <c r="G9">
        <v>19.59</v>
      </c>
      <c r="H9">
        <v>10.3</v>
      </c>
      <c r="I9">
        <v>35.6</v>
      </c>
      <c r="J9">
        <v>28.85</v>
      </c>
      <c r="K9">
        <v>33.479999999999997</v>
      </c>
      <c r="M9" s="37">
        <v>31</v>
      </c>
      <c r="N9" s="39">
        <v>65332</v>
      </c>
      <c r="O9">
        <v>18.98</v>
      </c>
      <c r="P9" s="37">
        <v>24</v>
      </c>
      <c r="Q9" s="39">
        <v>57623</v>
      </c>
      <c r="R9">
        <v>16.66</v>
      </c>
      <c r="S9" s="37">
        <v>38</v>
      </c>
      <c r="T9" s="39">
        <v>46398</v>
      </c>
      <c r="U9">
        <v>32.76</v>
      </c>
      <c r="V9" s="37">
        <v>149</v>
      </c>
      <c r="W9" s="39">
        <v>120113</v>
      </c>
      <c r="X9">
        <v>49.62</v>
      </c>
      <c r="Y9" s="37">
        <v>42</v>
      </c>
      <c r="Z9" s="39">
        <v>178914</v>
      </c>
      <c r="AA9">
        <v>9.39</v>
      </c>
      <c r="AB9" s="37">
        <v>37</v>
      </c>
      <c r="AC9" s="39">
        <v>75549</v>
      </c>
      <c r="AD9">
        <v>19.59</v>
      </c>
      <c r="AE9" s="37">
        <v>32</v>
      </c>
      <c r="AF9" s="39">
        <v>124272</v>
      </c>
      <c r="AG9">
        <v>10.3</v>
      </c>
      <c r="AH9" s="37">
        <v>74</v>
      </c>
      <c r="AI9" s="39">
        <v>83146</v>
      </c>
      <c r="AJ9">
        <v>35.6</v>
      </c>
      <c r="AK9" s="37">
        <v>84</v>
      </c>
      <c r="AL9" s="39">
        <v>116464</v>
      </c>
      <c r="AM9">
        <v>28.85</v>
      </c>
      <c r="AN9" s="37">
        <v>121</v>
      </c>
      <c r="AO9" s="39">
        <v>144564</v>
      </c>
      <c r="AP9" s="39">
        <v>33.479999999999997</v>
      </c>
      <c r="AR9" s="51" t="s">
        <v>56</v>
      </c>
      <c r="AS9" s="51">
        <v>-15.55</v>
      </c>
      <c r="AT9" s="52" t="s">
        <v>57</v>
      </c>
      <c r="AU9" s="52" t="s">
        <v>45</v>
      </c>
      <c r="AV9" s="52" t="s">
        <v>46</v>
      </c>
      <c r="AW9" s="51" t="s">
        <v>47</v>
      </c>
      <c r="AX9" s="50"/>
    </row>
    <row r="10" spans="1:50" x14ac:dyDescent="0.25">
      <c r="B10">
        <v>10.68</v>
      </c>
      <c r="C10">
        <v>34</v>
      </c>
      <c r="D10">
        <v>31.97</v>
      </c>
      <c r="E10">
        <v>35.21</v>
      </c>
      <c r="F10">
        <v>18.79</v>
      </c>
      <c r="G10">
        <v>14.37</v>
      </c>
      <c r="H10">
        <v>12.43</v>
      </c>
      <c r="I10">
        <v>35.4</v>
      </c>
      <c r="J10">
        <v>27.49</v>
      </c>
      <c r="K10">
        <v>27.56</v>
      </c>
      <c r="M10" s="37">
        <v>18</v>
      </c>
      <c r="N10" s="39">
        <v>67416</v>
      </c>
      <c r="O10">
        <v>10.68</v>
      </c>
      <c r="P10" s="37">
        <v>41</v>
      </c>
      <c r="Q10" s="39">
        <v>48235</v>
      </c>
      <c r="R10">
        <v>34</v>
      </c>
      <c r="S10" s="37">
        <v>34</v>
      </c>
      <c r="T10" s="39">
        <v>42540</v>
      </c>
      <c r="U10">
        <v>31.97</v>
      </c>
      <c r="V10" s="37">
        <v>62</v>
      </c>
      <c r="W10" s="39">
        <v>70435</v>
      </c>
      <c r="X10">
        <v>35.21</v>
      </c>
      <c r="Y10" s="37">
        <v>84</v>
      </c>
      <c r="Z10" s="39">
        <v>178819</v>
      </c>
      <c r="AA10">
        <v>18.79</v>
      </c>
      <c r="AB10" s="37">
        <v>38</v>
      </c>
      <c r="AC10" s="39">
        <v>105776</v>
      </c>
      <c r="AD10">
        <v>14.37</v>
      </c>
      <c r="AE10" s="37">
        <v>26</v>
      </c>
      <c r="AF10" s="39">
        <v>83669</v>
      </c>
      <c r="AG10">
        <v>12.43</v>
      </c>
      <c r="AH10" s="37">
        <v>128</v>
      </c>
      <c r="AI10" s="39">
        <v>144633</v>
      </c>
      <c r="AJ10">
        <v>35.4</v>
      </c>
      <c r="AK10" s="37">
        <v>119</v>
      </c>
      <c r="AL10" s="39">
        <v>173154</v>
      </c>
      <c r="AM10">
        <v>27.49</v>
      </c>
      <c r="AN10" s="37">
        <v>142</v>
      </c>
      <c r="AO10" s="39">
        <v>206096</v>
      </c>
      <c r="AP10" s="39">
        <v>27.56</v>
      </c>
      <c r="AR10" s="51" t="s">
        <v>58</v>
      </c>
      <c r="AS10" s="51">
        <v>-15.65</v>
      </c>
      <c r="AT10" s="52" t="s">
        <v>59</v>
      </c>
      <c r="AU10" s="52" t="s">
        <v>45</v>
      </c>
      <c r="AV10" s="52" t="s">
        <v>46</v>
      </c>
      <c r="AW10" s="51" t="s">
        <v>47</v>
      </c>
      <c r="AX10" s="50"/>
    </row>
    <row r="11" spans="1:50" x14ac:dyDescent="0.25">
      <c r="B11">
        <v>10.4</v>
      </c>
      <c r="C11">
        <v>4.6399999999999997</v>
      </c>
      <c r="D11">
        <v>60.13</v>
      </c>
      <c r="E11">
        <v>28.1</v>
      </c>
      <c r="F11">
        <v>14.11</v>
      </c>
      <c r="G11">
        <v>22.67</v>
      </c>
      <c r="H11">
        <v>12.06</v>
      </c>
      <c r="I11">
        <v>31.48</v>
      </c>
      <c r="J11">
        <v>37.96</v>
      </c>
      <c r="K11">
        <v>30.8</v>
      </c>
      <c r="M11" s="37">
        <v>14</v>
      </c>
      <c r="N11" s="39">
        <v>53846</v>
      </c>
      <c r="O11">
        <v>10.4</v>
      </c>
      <c r="P11" s="37">
        <v>7</v>
      </c>
      <c r="Q11" s="39">
        <v>60345</v>
      </c>
      <c r="R11">
        <v>4.6399999999999997</v>
      </c>
      <c r="S11" s="37">
        <v>110</v>
      </c>
      <c r="T11" s="39">
        <v>73175</v>
      </c>
      <c r="U11">
        <v>60.13</v>
      </c>
      <c r="V11" s="37">
        <v>69</v>
      </c>
      <c r="W11" s="39">
        <v>98221</v>
      </c>
      <c r="X11">
        <v>28.1</v>
      </c>
      <c r="Y11" s="37">
        <v>45</v>
      </c>
      <c r="Z11" s="39">
        <v>127569</v>
      </c>
      <c r="AA11">
        <v>14.11</v>
      </c>
      <c r="AB11" s="37">
        <v>43</v>
      </c>
      <c r="AC11" s="39">
        <v>75871</v>
      </c>
      <c r="AD11">
        <v>22.67</v>
      </c>
      <c r="AE11" s="37">
        <v>21</v>
      </c>
      <c r="AF11" s="39">
        <v>69652</v>
      </c>
      <c r="AG11">
        <v>12.06</v>
      </c>
      <c r="AH11" s="37">
        <v>90</v>
      </c>
      <c r="AI11" s="39">
        <v>114358</v>
      </c>
      <c r="AJ11">
        <v>31.48</v>
      </c>
      <c r="AK11" s="37">
        <v>109</v>
      </c>
      <c r="AL11" s="39">
        <v>114856</v>
      </c>
      <c r="AM11">
        <v>37.96</v>
      </c>
      <c r="AN11" s="37">
        <v>57</v>
      </c>
      <c r="AO11" s="39">
        <v>74026</v>
      </c>
      <c r="AP11" s="39">
        <v>30.8</v>
      </c>
      <c r="AR11" s="51" t="s">
        <v>60</v>
      </c>
      <c r="AS11" s="51">
        <v>-15.5</v>
      </c>
      <c r="AT11" s="52" t="s">
        <v>61</v>
      </c>
      <c r="AU11" s="52" t="s">
        <v>45</v>
      </c>
      <c r="AV11" s="52" t="s">
        <v>46</v>
      </c>
      <c r="AW11" s="51" t="s">
        <v>47</v>
      </c>
      <c r="AX11" s="50"/>
    </row>
    <row r="12" spans="1:50" x14ac:dyDescent="0.25">
      <c r="B12">
        <v>11.33</v>
      </c>
      <c r="C12">
        <v>12.02</v>
      </c>
      <c r="D12">
        <v>29.88</v>
      </c>
      <c r="E12">
        <v>35.44</v>
      </c>
      <c r="F12">
        <v>9.69</v>
      </c>
      <c r="G12">
        <v>9.93</v>
      </c>
      <c r="H12">
        <v>12.41</v>
      </c>
      <c r="I12">
        <v>29.71</v>
      </c>
      <c r="J12">
        <v>27.88</v>
      </c>
      <c r="K12">
        <v>26.5</v>
      </c>
      <c r="M12" s="37">
        <v>12</v>
      </c>
      <c r="N12" s="39">
        <v>42365</v>
      </c>
      <c r="O12">
        <v>11.33</v>
      </c>
      <c r="P12" s="37">
        <v>21</v>
      </c>
      <c r="Q12" s="39">
        <v>69884</v>
      </c>
      <c r="R12">
        <v>12.02</v>
      </c>
      <c r="S12" s="37">
        <v>29</v>
      </c>
      <c r="T12" s="39">
        <v>38822</v>
      </c>
      <c r="U12">
        <v>29.88</v>
      </c>
      <c r="V12" s="37">
        <v>124</v>
      </c>
      <c r="W12" s="39">
        <v>139955</v>
      </c>
      <c r="X12">
        <v>35.44</v>
      </c>
      <c r="Y12" s="37">
        <v>63</v>
      </c>
      <c r="Z12" s="39">
        <v>260062</v>
      </c>
      <c r="AA12">
        <v>9.69</v>
      </c>
      <c r="AB12" s="37">
        <v>32</v>
      </c>
      <c r="AC12" s="39">
        <v>128902</v>
      </c>
      <c r="AD12">
        <v>9.93</v>
      </c>
      <c r="AE12" s="37">
        <v>21</v>
      </c>
      <c r="AF12" s="39">
        <v>67687</v>
      </c>
      <c r="AG12">
        <v>12.41</v>
      </c>
      <c r="AH12" s="37">
        <v>67</v>
      </c>
      <c r="AI12" s="39">
        <v>90205</v>
      </c>
      <c r="AJ12">
        <v>29.71</v>
      </c>
      <c r="AK12" s="37">
        <v>105</v>
      </c>
      <c r="AL12" s="39">
        <v>150645</v>
      </c>
      <c r="AM12">
        <v>27.88</v>
      </c>
      <c r="AN12" s="37">
        <v>85</v>
      </c>
      <c r="AO12" s="39">
        <v>128302</v>
      </c>
      <c r="AP12" s="39">
        <v>26.5</v>
      </c>
      <c r="AR12" s="51" t="s">
        <v>62</v>
      </c>
      <c r="AS12" s="51">
        <v>-24.31</v>
      </c>
      <c r="AT12" s="52" t="s">
        <v>63</v>
      </c>
      <c r="AU12" s="52" t="s">
        <v>45</v>
      </c>
      <c r="AV12" s="52" t="s">
        <v>46</v>
      </c>
      <c r="AW12" s="51" t="s">
        <v>47</v>
      </c>
      <c r="AX12" s="50"/>
    </row>
    <row r="13" spans="1:50" x14ac:dyDescent="0.25">
      <c r="B13">
        <v>10.42</v>
      </c>
      <c r="C13">
        <v>14.43</v>
      </c>
      <c r="D13">
        <v>49.1</v>
      </c>
      <c r="E13">
        <v>47.68</v>
      </c>
      <c r="F13">
        <v>15.33</v>
      </c>
      <c r="G13">
        <v>11.61</v>
      </c>
      <c r="H13">
        <v>10.62</v>
      </c>
      <c r="I13">
        <v>32.35</v>
      </c>
      <c r="J13">
        <v>38.799999999999997</v>
      </c>
      <c r="K13">
        <v>24.1</v>
      </c>
      <c r="M13" s="37">
        <v>25</v>
      </c>
      <c r="N13" s="39">
        <v>95969</v>
      </c>
      <c r="O13">
        <v>10.42</v>
      </c>
      <c r="P13" s="37">
        <v>22</v>
      </c>
      <c r="Q13" s="39">
        <v>60984</v>
      </c>
      <c r="R13">
        <v>14.43</v>
      </c>
      <c r="S13" s="37">
        <v>41</v>
      </c>
      <c r="T13" s="39">
        <v>33401</v>
      </c>
      <c r="U13">
        <v>49.1</v>
      </c>
      <c r="V13" s="37">
        <v>187</v>
      </c>
      <c r="W13" s="39">
        <v>156879</v>
      </c>
      <c r="X13">
        <v>47.68</v>
      </c>
      <c r="Y13" s="37">
        <v>74</v>
      </c>
      <c r="Z13" s="39">
        <v>193085</v>
      </c>
      <c r="AA13">
        <v>15.33</v>
      </c>
      <c r="AB13" s="37">
        <v>33</v>
      </c>
      <c r="AC13" s="39">
        <v>113695</v>
      </c>
      <c r="AD13">
        <v>11.61</v>
      </c>
      <c r="AE13" s="37">
        <v>16</v>
      </c>
      <c r="AF13" s="39">
        <v>60264</v>
      </c>
      <c r="AG13">
        <v>10.62</v>
      </c>
      <c r="AH13" s="37">
        <v>84</v>
      </c>
      <c r="AI13" s="39">
        <v>103864</v>
      </c>
      <c r="AJ13">
        <v>32.35</v>
      </c>
      <c r="AK13" s="37">
        <v>182</v>
      </c>
      <c r="AL13" s="39">
        <v>187629</v>
      </c>
      <c r="AM13">
        <v>38.799999999999997</v>
      </c>
      <c r="AN13" s="37">
        <v>108</v>
      </c>
      <c r="AO13" s="39">
        <v>179253</v>
      </c>
      <c r="AP13" s="39">
        <v>24.1</v>
      </c>
      <c r="AR13" s="53" t="s">
        <v>155</v>
      </c>
      <c r="AS13" s="51">
        <v>-23.46</v>
      </c>
      <c r="AT13" s="52" t="s">
        <v>64</v>
      </c>
      <c r="AU13" s="52" t="s">
        <v>45</v>
      </c>
      <c r="AV13" s="52" t="s">
        <v>46</v>
      </c>
      <c r="AW13" s="51" t="s">
        <v>47</v>
      </c>
      <c r="AX13" s="50"/>
    </row>
    <row r="14" spans="1:50" x14ac:dyDescent="0.25">
      <c r="B14">
        <v>15.28</v>
      </c>
      <c r="C14">
        <v>10.34</v>
      </c>
      <c r="D14">
        <v>30.76</v>
      </c>
      <c r="E14">
        <v>49.44</v>
      </c>
      <c r="F14">
        <v>12.83</v>
      </c>
      <c r="G14">
        <v>20.25</v>
      </c>
      <c r="H14">
        <v>9.23</v>
      </c>
      <c r="I14">
        <v>22.94</v>
      </c>
      <c r="J14">
        <v>31.48</v>
      </c>
      <c r="K14">
        <v>32.270000000000003</v>
      </c>
      <c r="M14" s="37">
        <v>43</v>
      </c>
      <c r="N14" s="39">
        <v>112565</v>
      </c>
      <c r="O14">
        <v>15.28</v>
      </c>
      <c r="P14" s="37">
        <v>13</v>
      </c>
      <c r="Q14" s="39">
        <v>50290</v>
      </c>
      <c r="R14">
        <v>10.34</v>
      </c>
      <c r="S14" s="37">
        <v>38</v>
      </c>
      <c r="T14" s="39">
        <v>49415</v>
      </c>
      <c r="U14">
        <v>30.76</v>
      </c>
      <c r="V14" s="37">
        <v>166</v>
      </c>
      <c r="W14" s="39">
        <v>134304</v>
      </c>
      <c r="X14">
        <v>49.44</v>
      </c>
      <c r="Y14" s="37">
        <v>42</v>
      </c>
      <c r="Z14" s="39">
        <v>130943</v>
      </c>
      <c r="AA14">
        <v>12.83</v>
      </c>
      <c r="AB14" s="37">
        <v>59</v>
      </c>
      <c r="AC14" s="39">
        <v>116543</v>
      </c>
      <c r="AD14">
        <v>20.25</v>
      </c>
      <c r="AE14" s="37">
        <v>23</v>
      </c>
      <c r="AF14" s="39">
        <v>99675</v>
      </c>
      <c r="AG14">
        <v>9.23</v>
      </c>
      <c r="AH14" s="37">
        <v>63</v>
      </c>
      <c r="AI14" s="39">
        <v>109852</v>
      </c>
      <c r="AJ14">
        <v>22.94</v>
      </c>
      <c r="AK14" s="37">
        <v>90</v>
      </c>
      <c r="AL14" s="39">
        <v>114358</v>
      </c>
      <c r="AM14">
        <v>31.48</v>
      </c>
      <c r="AN14" s="37">
        <v>95</v>
      </c>
      <c r="AO14" s="39">
        <v>117756</v>
      </c>
      <c r="AP14" s="39">
        <v>32.270000000000003</v>
      </c>
      <c r="AR14" s="51" t="s">
        <v>65</v>
      </c>
      <c r="AS14" s="51">
        <v>2.274</v>
      </c>
      <c r="AT14" s="52" t="s">
        <v>66</v>
      </c>
      <c r="AU14" s="52" t="s">
        <v>41</v>
      </c>
      <c r="AV14" s="52" t="s">
        <v>42</v>
      </c>
      <c r="AW14" s="51">
        <v>0.98488200000000004</v>
      </c>
      <c r="AX14" s="50"/>
    </row>
    <row r="15" spans="1:50" x14ac:dyDescent="0.25">
      <c r="B15">
        <v>14.57</v>
      </c>
      <c r="C15">
        <v>22.24</v>
      </c>
      <c r="D15">
        <v>37.92</v>
      </c>
      <c r="E15">
        <v>30.08</v>
      </c>
      <c r="F15">
        <v>8.81</v>
      </c>
      <c r="G15">
        <v>9.86</v>
      </c>
      <c r="H15">
        <v>17.079999999999998</v>
      </c>
      <c r="I15">
        <v>28.46</v>
      </c>
      <c r="J15">
        <v>27.19</v>
      </c>
      <c r="K15">
        <v>29.37</v>
      </c>
      <c r="M15" s="37">
        <v>28</v>
      </c>
      <c r="N15" s="39">
        <v>76870</v>
      </c>
      <c r="O15">
        <v>14.57</v>
      </c>
      <c r="P15" s="37">
        <v>18</v>
      </c>
      <c r="Q15" s="39">
        <v>32374</v>
      </c>
      <c r="R15">
        <v>22.24</v>
      </c>
      <c r="S15" s="37">
        <v>38</v>
      </c>
      <c r="T15" s="39">
        <v>40084</v>
      </c>
      <c r="U15">
        <v>37.92</v>
      </c>
      <c r="V15" s="37">
        <v>94</v>
      </c>
      <c r="W15" s="39">
        <v>125000</v>
      </c>
      <c r="X15">
        <v>30.08</v>
      </c>
      <c r="Y15" s="37">
        <v>29</v>
      </c>
      <c r="Z15" s="39">
        <v>131669</v>
      </c>
      <c r="AA15">
        <v>8.81</v>
      </c>
      <c r="AB15" s="37">
        <v>27</v>
      </c>
      <c r="AC15" s="39">
        <v>109533</v>
      </c>
      <c r="AD15">
        <v>9.86</v>
      </c>
      <c r="AE15" s="37">
        <v>52</v>
      </c>
      <c r="AF15" s="39">
        <v>121780</v>
      </c>
      <c r="AG15">
        <v>17.079999999999998</v>
      </c>
      <c r="AH15" s="37">
        <v>75</v>
      </c>
      <c r="AI15" s="39">
        <v>105411</v>
      </c>
      <c r="AJ15">
        <v>28.46</v>
      </c>
      <c r="AK15" s="37">
        <v>94</v>
      </c>
      <c r="AL15" s="39">
        <v>138286</v>
      </c>
      <c r="AM15">
        <v>27.19</v>
      </c>
      <c r="AN15" s="37">
        <v>70</v>
      </c>
      <c r="AO15" s="39">
        <v>95335</v>
      </c>
      <c r="AP15" s="39">
        <v>29.37</v>
      </c>
      <c r="AR15" s="51" t="s">
        <v>67</v>
      </c>
      <c r="AS15" s="51">
        <v>-1.135</v>
      </c>
      <c r="AT15" s="52" t="s">
        <v>68</v>
      </c>
      <c r="AU15" s="52" t="s">
        <v>41</v>
      </c>
      <c r="AV15" s="52" t="s">
        <v>42</v>
      </c>
      <c r="AW15" s="51">
        <v>0.99993600000000005</v>
      </c>
      <c r="AX15" s="50"/>
    </row>
    <row r="16" spans="1:50" x14ac:dyDescent="0.25">
      <c r="B16">
        <v>12.07</v>
      </c>
      <c r="C16">
        <v>21.44</v>
      </c>
      <c r="D16">
        <v>35.1</v>
      </c>
      <c r="E16">
        <v>28.06</v>
      </c>
      <c r="F16">
        <v>11.3</v>
      </c>
      <c r="G16">
        <v>13.96</v>
      </c>
      <c r="H16">
        <v>14.91</v>
      </c>
      <c r="I16">
        <v>29.65</v>
      </c>
      <c r="J16">
        <v>21.13</v>
      </c>
      <c r="K16">
        <v>36.64</v>
      </c>
      <c r="M16" s="37">
        <v>18</v>
      </c>
      <c r="N16" s="39">
        <v>59652</v>
      </c>
      <c r="O16">
        <v>12.07</v>
      </c>
      <c r="P16" s="37">
        <v>30</v>
      </c>
      <c r="Q16" s="39">
        <v>55970</v>
      </c>
      <c r="R16">
        <v>21.44</v>
      </c>
      <c r="S16" s="37">
        <v>40</v>
      </c>
      <c r="T16" s="39">
        <v>45584</v>
      </c>
      <c r="U16">
        <v>35.1</v>
      </c>
      <c r="V16" s="37">
        <v>76</v>
      </c>
      <c r="W16" s="39">
        <v>108339</v>
      </c>
      <c r="X16">
        <v>28.06</v>
      </c>
      <c r="Y16" s="37">
        <v>20</v>
      </c>
      <c r="Z16" s="39">
        <v>70796</v>
      </c>
      <c r="AA16">
        <v>11.3</v>
      </c>
      <c r="AB16" s="37">
        <v>45</v>
      </c>
      <c r="AC16" s="39">
        <v>128940</v>
      </c>
      <c r="AD16">
        <v>13.96</v>
      </c>
      <c r="AE16" s="37">
        <v>42</v>
      </c>
      <c r="AF16" s="39">
        <v>112676</v>
      </c>
      <c r="AG16">
        <v>14.91</v>
      </c>
      <c r="AH16" s="37">
        <v>77</v>
      </c>
      <c r="AI16" s="39">
        <v>103879</v>
      </c>
      <c r="AJ16">
        <v>29.65</v>
      </c>
      <c r="AK16" s="37">
        <v>64</v>
      </c>
      <c r="AL16" s="39">
        <v>121155</v>
      </c>
      <c r="AM16">
        <v>21.13</v>
      </c>
      <c r="AN16" s="37">
        <v>90</v>
      </c>
      <c r="AO16" s="39">
        <v>98253</v>
      </c>
      <c r="AP16" s="39">
        <v>36.64</v>
      </c>
      <c r="AR16" s="51" t="s">
        <v>69</v>
      </c>
      <c r="AS16" s="51">
        <v>2.0529999999999999</v>
      </c>
      <c r="AT16" s="52" t="s">
        <v>70</v>
      </c>
      <c r="AU16" s="52" t="s">
        <v>41</v>
      </c>
      <c r="AV16" s="52" t="s">
        <v>42</v>
      </c>
      <c r="AW16" s="51">
        <v>0.99269499999999999</v>
      </c>
      <c r="AX16" s="50"/>
    </row>
    <row r="17" spans="1:50" x14ac:dyDescent="0.25">
      <c r="B17">
        <v>20.89</v>
      </c>
      <c r="C17">
        <v>7.24</v>
      </c>
      <c r="D17">
        <v>33.04</v>
      </c>
      <c r="E17">
        <v>34.22</v>
      </c>
      <c r="F17">
        <v>13.63</v>
      </c>
      <c r="G17">
        <v>13.09</v>
      </c>
      <c r="H17">
        <v>14.69</v>
      </c>
      <c r="I17">
        <v>27.14</v>
      </c>
      <c r="J17">
        <v>31.18</v>
      </c>
      <c r="K17">
        <v>23.23</v>
      </c>
      <c r="M17" s="37">
        <v>45</v>
      </c>
      <c r="N17" s="39">
        <v>86166</v>
      </c>
      <c r="O17">
        <v>20.89</v>
      </c>
      <c r="P17" s="37">
        <v>8</v>
      </c>
      <c r="Q17" s="39">
        <v>44199</v>
      </c>
      <c r="R17">
        <v>7.24</v>
      </c>
      <c r="S17" s="37">
        <v>36</v>
      </c>
      <c r="T17" s="39">
        <v>43584</v>
      </c>
      <c r="U17">
        <v>33.04</v>
      </c>
      <c r="V17" s="37">
        <v>104</v>
      </c>
      <c r="W17" s="39">
        <v>121566</v>
      </c>
      <c r="X17">
        <v>34.22</v>
      </c>
      <c r="Y17" s="37">
        <v>35</v>
      </c>
      <c r="Z17" s="39">
        <v>102715</v>
      </c>
      <c r="AA17">
        <v>13.63</v>
      </c>
      <c r="AB17" s="37">
        <v>39</v>
      </c>
      <c r="AC17" s="39">
        <v>119175</v>
      </c>
      <c r="AD17">
        <v>13.09</v>
      </c>
      <c r="AE17" s="37">
        <v>40</v>
      </c>
      <c r="AF17" s="39">
        <v>108918</v>
      </c>
      <c r="AG17">
        <v>14.69</v>
      </c>
      <c r="AH17" s="37">
        <v>68</v>
      </c>
      <c r="AI17" s="39">
        <v>100221</v>
      </c>
      <c r="AJ17">
        <v>27.14</v>
      </c>
      <c r="AK17" s="37">
        <v>91</v>
      </c>
      <c r="AL17" s="39">
        <v>116742</v>
      </c>
      <c r="AM17">
        <v>31.18</v>
      </c>
      <c r="AN17" s="37">
        <v>95</v>
      </c>
      <c r="AO17" s="39">
        <v>163582</v>
      </c>
      <c r="AP17" s="39">
        <v>23.23</v>
      </c>
      <c r="AR17" s="51" t="s">
        <v>71</v>
      </c>
      <c r="AS17" s="51">
        <v>-13.66</v>
      </c>
      <c r="AT17" s="52" t="s">
        <v>72</v>
      </c>
      <c r="AU17" s="52" t="s">
        <v>45</v>
      </c>
      <c r="AV17" s="52" t="s">
        <v>46</v>
      </c>
      <c r="AW17" s="51" t="s">
        <v>47</v>
      </c>
      <c r="AX17" s="50"/>
    </row>
    <row r="18" spans="1:50" x14ac:dyDescent="0.25">
      <c r="B18">
        <v>13.91</v>
      </c>
      <c r="C18">
        <v>8.86</v>
      </c>
      <c r="D18">
        <v>42.5</v>
      </c>
      <c r="E18">
        <v>31.53</v>
      </c>
      <c r="F18">
        <v>12.4</v>
      </c>
      <c r="G18">
        <v>13.33</v>
      </c>
      <c r="H18">
        <v>8.19</v>
      </c>
      <c r="I18">
        <v>34.03</v>
      </c>
      <c r="J18">
        <v>27.43</v>
      </c>
      <c r="K18">
        <v>20.72</v>
      </c>
      <c r="M18" s="37">
        <v>23</v>
      </c>
      <c r="N18" s="39">
        <v>66139</v>
      </c>
      <c r="O18">
        <v>13.91</v>
      </c>
      <c r="P18" s="37">
        <v>17</v>
      </c>
      <c r="Q18" s="39">
        <v>76749</v>
      </c>
      <c r="R18">
        <v>8.86</v>
      </c>
      <c r="S18" s="37">
        <v>55</v>
      </c>
      <c r="T18" s="39">
        <v>51765</v>
      </c>
      <c r="U18">
        <v>42.5</v>
      </c>
      <c r="V18" s="37">
        <v>127</v>
      </c>
      <c r="W18" s="39">
        <v>161116</v>
      </c>
      <c r="X18">
        <v>31.53</v>
      </c>
      <c r="Y18" s="37">
        <v>28</v>
      </c>
      <c r="Z18" s="39">
        <v>903233</v>
      </c>
      <c r="AA18">
        <v>12.4</v>
      </c>
      <c r="AB18" s="37">
        <v>25</v>
      </c>
      <c r="AC18" s="39">
        <v>75019</v>
      </c>
      <c r="AD18">
        <v>13.33</v>
      </c>
      <c r="AE18" s="37">
        <v>23</v>
      </c>
      <c r="AF18" s="39">
        <v>112332</v>
      </c>
      <c r="AG18">
        <v>8.19</v>
      </c>
      <c r="AH18" s="37">
        <v>81</v>
      </c>
      <c r="AI18" s="39">
        <v>95210</v>
      </c>
      <c r="AJ18">
        <v>34.03</v>
      </c>
      <c r="AK18" s="37">
        <v>95</v>
      </c>
      <c r="AL18" s="39">
        <v>138535</v>
      </c>
      <c r="AM18">
        <v>27.43</v>
      </c>
      <c r="AN18" s="37">
        <v>120</v>
      </c>
      <c r="AO18" s="39">
        <v>231660</v>
      </c>
      <c r="AP18" s="39">
        <v>20.72</v>
      </c>
      <c r="AR18" s="51" t="s">
        <v>73</v>
      </c>
      <c r="AS18" s="51">
        <v>-13.75</v>
      </c>
      <c r="AT18" s="52" t="s">
        <v>74</v>
      </c>
      <c r="AU18" s="52" t="s">
        <v>45</v>
      </c>
      <c r="AV18" s="52" t="s">
        <v>46</v>
      </c>
      <c r="AW18" s="51" t="s">
        <v>47</v>
      </c>
      <c r="AX18" s="50"/>
    </row>
    <row r="19" spans="1:50" x14ac:dyDescent="0.25">
      <c r="B19">
        <v>11.72</v>
      </c>
      <c r="C19">
        <v>6.43</v>
      </c>
      <c r="D19">
        <v>43.91</v>
      </c>
      <c r="E19">
        <v>48.25</v>
      </c>
      <c r="F19">
        <v>11.28</v>
      </c>
      <c r="G19">
        <v>22.87</v>
      </c>
      <c r="H19">
        <v>11.68</v>
      </c>
      <c r="I19">
        <v>19.940000000000001</v>
      </c>
      <c r="J19">
        <v>22.74</v>
      </c>
      <c r="K19">
        <v>40.270000000000003</v>
      </c>
      <c r="M19" s="37">
        <v>25</v>
      </c>
      <c r="N19" s="39">
        <v>85324</v>
      </c>
      <c r="O19">
        <v>11.72</v>
      </c>
      <c r="P19" s="37">
        <v>7</v>
      </c>
      <c r="Q19" s="39">
        <v>43546</v>
      </c>
      <c r="R19">
        <v>6.43</v>
      </c>
      <c r="S19" s="37">
        <v>48</v>
      </c>
      <c r="T19" s="39">
        <v>43726</v>
      </c>
      <c r="U19">
        <v>43.91</v>
      </c>
      <c r="V19" s="37">
        <v>106</v>
      </c>
      <c r="W19" s="39">
        <v>87876</v>
      </c>
      <c r="X19">
        <v>48.25</v>
      </c>
      <c r="Y19" s="37">
        <v>34</v>
      </c>
      <c r="Z19" s="39">
        <v>120567</v>
      </c>
      <c r="AA19">
        <v>11.28</v>
      </c>
      <c r="AB19" s="37">
        <v>65</v>
      </c>
      <c r="AC19" s="39">
        <v>113686</v>
      </c>
      <c r="AD19">
        <v>22.87</v>
      </c>
      <c r="AE19" s="37">
        <v>39</v>
      </c>
      <c r="AF19" s="39">
        <v>133562</v>
      </c>
      <c r="AG19">
        <v>11.68</v>
      </c>
      <c r="AH19" s="37">
        <v>43</v>
      </c>
      <c r="AI19" s="39">
        <v>86259</v>
      </c>
      <c r="AJ19">
        <v>19.940000000000001</v>
      </c>
      <c r="AK19" s="37">
        <v>63</v>
      </c>
      <c r="AL19" s="39">
        <v>110818</v>
      </c>
      <c r="AM19">
        <v>22.74</v>
      </c>
      <c r="AN19" s="37">
        <v>123</v>
      </c>
      <c r="AO19" s="39">
        <v>122175</v>
      </c>
      <c r="AP19" s="39">
        <v>40.270000000000003</v>
      </c>
      <c r="AR19" s="51" t="s">
        <v>75</v>
      </c>
      <c r="AS19" s="51">
        <v>-13.61</v>
      </c>
      <c r="AT19" s="52" t="s">
        <v>76</v>
      </c>
      <c r="AU19" s="52" t="s">
        <v>45</v>
      </c>
      <c r="AV19" s="52" t="s">
        <v>46</v>
      </c>
      <c r="AW19" s="51" t="s">
        <v>47</v>
      </c>
      <c r="AX19" s="50"/>
    </row>
    <row r="20" spans="1:50" x14ac:dyDescent="0.25">
      <c r="B20">
        <v>13.02</v>
      </c>
      <c r="C20">
        <v>26.86</v>
      </c>
      <c r="D20">
        <v>48.04</v>
      </c>
      <c r="E20">
        <v>33.020000000000003</v>
      </c>
      <c r="F20">
        <v>15.63</v>
      </c>
      <c r="G20">
        <v>9.1</v>
      </c>
      <c r="H20">
        <v>16.47</v>
      </c>
      <c r="I20">
        <v>32.520000000000003</v>
      </c>
      <c r="J20">
        <v>28.1</v>
      </c>
      <c r="K20">
        <v>25.45</v>
      </c>
      <c r="M20" s="37">
        <v>36</v>
      </c>
      <c r="N20" s="39">
        <v>110599</v>
      </c>
      <c r="O20">
        <v>13.02</v>
      </c>
      <c r="P20" s="37">
        <v>70</v>
      </c>
      <c r="Q20" s="39">
        <v>104244</v>
      </c>
      <c r="R20">
        <v>26.86</v>
      </c>
      <c r="S20" s="37">
        <v>36</v>
      </c>
      <c r="T20" s="39">
        <v>29975</v>
      </c>
      <c r="U20">
        <v>48.04</v>
      </c>
      <c r="V20" s="37">
        <v>90</v>
      </c>
      <c r="W20" s="39">
        <v>109025</v>
      </c>
      <c r="X20">
        <v>33.020000000000003</v>
      </c>
      <c r="Y20" s="37">
        <v>38</v>
      </c>
      <c r="Z20" s="39">
        <v>97249</v>
      </c>
      <c r="AA20">
        <v>15.63</v>
      </c>
      <c r="AB20" s="37">
        <v>21</v>
      </c>
      <c r="AC20" s="39">
        <v>92308</v>
      </c>
      <c r="AD20">
        <v>9.1</v>
      </c>
      <c r="AE20" s="37">
        <v>37</v>
      </c>
      <c r="AF20" s="39">
        <v>89860</v>
      </c>
      <c r="AG20">
        <v>16.47</v>
      </c>
      <c r="AH20" s="37">
        <v>95</v>
      </c>
      <c r="AI20" s="39">
        <v>116851</v>
      </c>
      <c r="AJ20">
        <v>32.520000000000003</v>
      </c>
      <c r="AK20" s="37">
        <v>84</v>
      </c>
      <c r="AL20" s="39">
        <v>119573</v>
      </c>
      <c r="AM20">
        <v>28.1</v>
      </c>
      <c r="AN20" s="37">
        <v>113</v>
      </c>
      <c r="AO20" s="39">
        <v>177603</v>
      </c>
      <c r="AP20" s="39">
        <v>25.45</v>
      </c>
      <c r="AR20" s="53" t="s">
        <v>156</v>
      </c>
      <c r="AS20" s="51">
        <v>0.85360000000000003</v>
      </c>
      <c r="AT20" s="52" t="s">
        <v>77</v>
      </c>
      <c r="AU20" s="52" t="s">
        <v>41</v>
      </c>
      <c r="AV20" s="52" t="s">
        <v>42</v>
      </c>
      <c r="AW20" s="51">
        <v>0.99999099999999996</v>
      </c>
      <c r="AX20" s="50"/>
    </row>
    <row r="21" spans="1:50" x14ac:dyDescent="0.25">
      <c r="B21">
        <v>14.23</v>
      </c>
      <c r="C21">
        <v>28.93</v>
      </c>
      <c r="D21">
        <v>24.15</v>
      </c>
      <c r="E21">
        <v>35.53</v>
      </c>
      <c r="F21">
        <v>9.25</v>
      </c>
      <c r="G21">
        <v>16.41</v>
      </c>
      <c r="H21">
        <v>16.260000000000002</v>
      </c>
      <c r="I21">
        <v>26.15</v>
      </c>
      <c r="J21">
        <v>28.34</v>
      </c>
      <c r="K21">
        <v>26.42</v>
      </c>
      <c r="M21" s="37">
        <v>20</v>
      </c>
      <c r="N21" s="39">
        <v>56219</v>
      </c>
      <c r="O21">
        <v>14.23</v>
      </c>
      <c r="P21" s="37">
        <v>50</v>
      </c>
      <c r="Q21" s="39">
        <v>69132</v>
      </c>
      <c r="R21">
        <v>28.93</v>
      </c>
      <c r="S21" s="37">
        <v>23</v>
      </c>
      <c r="T21" s="39">
        <v>38095</v>
      </c>
      <c r="U21">
        <v>24.15</v>
      </c>
      <c r="V21" s="37">
        <v>69</v>
      </c>
      <c r="W21" s="39">
        <v>77681</v>
      </c>
      <c r="X21">
        <v>35.53</v>
      </c>
      <c r="Y21" s="37">
        <v>32</v>
      </c>
      <c r="Z21" s="39">
        <v>138378</v>
      </c>
      <c r="AA21">
        <v>9.25</v>
      </c>
      <c r="AB21" s="37">
        <v>44</v>
      </c>
      <c r="AC21" s="39">
        <v>107252</v>
      </c>
      <c r="AD21">
        <v>16.41</v>
      </c>
      <c r="AE21" s="37">
        <v>37</v>
      </c>
      <c r="AF21" s="39">
        <v>91021</v>
      </c>
      <c r="AG21">
        <v>16.260000000000002</v>
      </c>
      <c r="AH21" s="37">
        <v>76</v>
      </c>
      <c r="AI21" s="39">
        <v>116252</v>
      </c>
      <c r="AJ21">
        <v>26.15</v>
      </c>
      <c r="AK21" s="37">
        <v>110</v>
      </c>
      <c r="AL21" s="39">
        <v>155258</v>
      </c>
      <c r="AM21">
        <v>28.34</v>
      </c>
      <c r="AN21" s="37">
        <v>127</v>
      </c>
      <c r="AO21" s="39">
        <v>192279</v>
      </c>
      <c r="AP21" s="39">
        <v>26.42</v>
      </c>
      <c r="AR21" s="51" t="s">
        <v>78</v>
      </c>
      <c r="AS21" s="51">
        <v>26.58</v>
      </c>
      <c r="AT21" s="52" t="s">
        <v>79</v>
      </c>
      <c r="AU21" s="52" t="s">
        <v>45</v>
      </c>
      <c r="AV21" s="52" t="s">
        <v>46</v>
      </c>
      <c r="AW21" s="51" t="s">
        <v>47</v>
      </c>
      <c r="AX21" s="50"/>
    </row>
    <row r="22" spans="1:50" x14ac:dyDescent="0.25">
      <c r="B22">
        <v>12.26</v>
      </c>
      <c r="C22">
        <v>15.62</v>
      </c>
      <c r="D22">
        <v>62.34</v>
      </c>
      <c r="E22">
        <v>30.18</v>
      </c>
      <c r="F22">
        <v>9.0500000000000007</v>
      </c>
      <c r="G22">
        <v>23.64</v>
      </c>
      <c r="H22">
        <v>10.28</v>
      </c>
      <c r="I22">
        <v>16.47</v>
      </c>
      <c r="J22">
        <v>29.01</v>
      </c>
      <c r="K22">
        <v>25.19</v>
      </c>
      <c r="M22" s="37">
        <v>27</v>
      </c>
      <c r="N22" s="39">
        <v>88091</v>
      </c>
      <c r="O22">
        <v>12.26</v>
      </c>
      <c r="P22" s="37">
        <v>17</v>
      </c>
      <c r="Q22" s="39">
        <v>43534</v>
      </c>
      <c r="R22">
        <v>15.62</v>
      </c>
      <c r="S22" s="37">
        <v>72</v>
      </c>
      <c r="T22" s="39">
        <v>46198</v>
      </c>
      <c r="U22">
        <v>62.34</v>
      </c>
      <c r="V22" s="37">
        <v>76</v>
      </c>
      <c r="W22" s="39">
        <v>100729</v>
      </c>
      <c r="X22">
        <v>30.18</v>
      </c>
      <c r="Y22" s="37">
        <v>22</v>
      </c>
      <c r="Z22" s="39">
        <v>97238</v>
      </c>
      <c r="AA22">
        <v>9.0500000000000007</v>
      </c>
      <c r="AB22" s="37">
        <v>55</v>
      </c>
      <c r="AC22" s="39">
        <v>93063</v>
      </c>
      <c r="AD22">
        <v>23.64</v>
      </c>
      <c r="AE22" s="37">
        <v>37</v>
      </c>
      <c r="AF22" s="39">
        <v>143969</v>
      </c>
      <c r="AG22">
        <v>10.28</v>
      </c>
      <c r="AH22" s="37">
        <v>31</v>
      </c>
      <c r="AI22" s="39">
        <v>75288</v>
      </c>
      <c r="AJ22">
        <v>16.47</v>
      </c>
      <c r="AK22" s="37">
        <v>97</v>
      </c>
      <c r="AL22" s="39">
        <v>133747</v>
      </c>
      <c r="AM22">
        <v>29.01</v>
      </c>
      <c r="AN22" s="37">
        <v>87</v>
      </c>
      <c r="AO22" s="39">
        <v>138150</v>
      </c>
      <c r="AP22" s="39">
        <v>25.19</v>
      </c>
      <c r="AR22" s="51" t="s">
        <v>80</v>
      </c>
      <c r="AS22" s="51">
        <v>23.18</v>
      </c>
      <c r="AT22" s="52" t="s">
        <v>81</v>
      </c>
      <c r="AU22" s="52" t="s">
        <v>45</v>
      </c>
      <c r="AV22" s="52" t="s">
        <v>46</v>
      </c>
      <c r="AW22" s="51" t="s">
        <v>47</v>
      </c>
      <c r="AX22" s="50"/>
    </row>
    <row r="23" spans="1:50" x14ac:dyDescent="0.25">
      <c r="B23">
        <v>11.73</v>
      </c>
      <c r="C23">
        <v>17.21</v>
      </c>
      <c r="D23">
        <v>31.8</v>
      </c>
      <c r="E23">
        <v>40.130000000000003</v>
      </c>
      <c r="F23">
        <v>9.35</v>
      </c>
      <c r="G23">
        <v>13.97</v>
      </c>
      <c r="H23">
        <v>10.88</v>
      </c>
      <c r="I23">
        <v>25.19</v>
      </c>
      <c r="J23">
        <v>32.74</v>
      </c>
      <c r="K23">
        <v>27.06</v>
      </c>
      <c r="M23" s="43">
        <v>18</v>
      </c>
      <c r="N23" s="46">
        <v>61381</v>
      </c>
      <c r="O23" s="45">
        <v>11.73</v>
      </c>
      <c r="P23" s="43">
        <v>23</v>
      </c>
      <c r="Q23" s="46">
        <v>53458</v>
      </c>
      <c r="R23" s="45">
        <v>17.21</v>
      </c>
      <c r="S23" s="37">
        <v>38</v>
      </c>
      <c r="T23" s="39">
        <v>47799</v>
      </c>
      <c r="U23">
        <v>31.8</v>
      </c>
      <c r="V23" s="43">
        <v>90</v>
      </c>
      <c r="W23" s="46">
        <v>89708</v>
      </c>
      <c r="X23" s="45">
        <v>40.130000000000003</v>
      </c>
      <c r="Y23" s="43">
        <v>28</v>
      </c>
      <c r="Z23" s="46">
        <v>119786</v>
      </c>
      <c r="AA23" s="45">
        <v>9.35</v>
      </c>
      <c r="AB23" s="43">
        <v>29</v>
      </c>
      <c r="AC23" s="46">
        <v>83035</v>
      </c>
      <c r="AD23" s="45">
        <v>13.97</v>
      </c>
      <c r="AE23" s="43">
        <v>27</v>
      </c>
      <c r="AF23" s="46">
        <v>99265</v>
      </c>
      <c r="AG23" s="45">
        <v>10.88</v>
      </c>
      <c r="AH23" s="37">
        <v>65</v>
      </c>
      <c r="AI23" s="39">
        <v>103216</v>
      </c>
      <c r="AJ23">
        <v>25.19</v>
      </c>
      <c r="AK23" s="43">
        <v>112</v>
      </c>
      <c r="AL23" s="46">
        <v>136836</v>
      </c>
      <c r="AM23" s="45">
        <v>32.74</v>
      </c>
      <c r="AN23" s="43">
        <v>113</v>
      </c>
      <c r="AO23" s="46">
        <v>167036</v>
      </c>
      <c r="AP23" s="46">
        <v>27.06</v>
      </c>
      <c r="AR23" s="51" t="s">
        <v>82</v>
      </c>
      <c r="AS23" s="51">
        <v>26.36</v>
      </c>
      <c r="AT23" s="52" t="s">
        <v>83</v>
      </c>
      <c r="AU23" s="52" t="s">
        <v>45</v>
      </c>
      <c r="AV23" s="52" t="s">
        <v>46</v>
      </c>
      <c r="AW23" s="51" t="s">
        <v>47</v>
      </c>
      <c r="AX23" s="50"/>
    </row>
    <row r="24" spans="1:50" ht="15.75" x14ac:dyDescent="0.25">
      <c r="D24">
        <v>58.2</v>
      </c>
      <c r="I24">
        <v>21.18</v>
      </c>
      <c r="S24" s="37">
        <v>64</v>
      </c>
      <c r="T24" s="39">
        <v>43986</v>
      </c>
      <c r="U24" s="39">
        <v>58.2</v>
      </c>
      <c r="AD24" s="29"/>
      <c r="AH24" s="37">
        <v>37</v>
      </c>
      <c r="AI24" s="39">
        <v>69877</v>
      </c>
      <c r="AJ24" s="44">
        <v>21.18</v>
      </c>
      <c r="AR24" s="51" t="s">
        <v>84</v>
      </c>
      <c r="AS24" s="51">
        <v>10.65</v>
      </c>
      <c r="AT24" s="52" t="s">
        <v>85</v>
      </c>
      <c r="AU24" s="52" t="s">
        <v>45</v>
      </c>
      <c r="AV24" s="52" t="s">
        <v>46</v>
      </c>
      <c r="AW24" s="51">
        <v>1.9999999999999999E-6</v>
      </c>
      <c r="AX24" s="50"/>
    </row>
    <row r="25" spans="1:50" x14ac:dyDescent="0.25">
      <c r="D25">
        <v>38.99</v>
      </c>
      <c r="I25">
        <v>32.1</v>
      </c>
      <c r="S25" s="37">
        <v>43</v>
      </c>
      <c r="T25" s="39">
        <v>44114</v>
      </c>
      <c r="U25" s="39">
        <v>38.99</v>
      </c>
      <c r="AH25" s="37">
        <v>93</v>
      </c>
      <c r="AI25" s="39">
        <v>115888</v>
      </c>
      <c r="AJ25" s="44">
        <v>32.1</v>
      </c>
      <c r="AR25" s="51" t="s">
        <v>86</v>
      </c>
      <c r="AS25" s="51">
        <v>10.56</v>
      </c>
      <c r="AT25" s="52" t="s">
        <v>87</v>
      </c>
      <c r="AU25" s="52" t="s">
        <v>45</v>
      </c>
      <c r="AV25" s="52" t="s">
        <v>46</v>
      </c>
      <c r="AW25" s="51">
        <v>1.0000000000000001E-5</v>
      </c>
      <c r="AX25" s="50"/>
    </row>
    <row r="26" spans="1:50" x14ac:dyDescent="0.25">
      <c r="D26">
        <v>38.450000000000003</v>
      </c>
      <c r="I26">
        <v>17.38</v>
      </c>
      <c r="S26" s="37">
        <v>72</v>
      </c>
      <c r="T26" s="39">
        <v>74902</v>
      </c>
      <c r="U26" s="39">
        <v>38.450000000000003</v>
      </c>
      <c r="AH26" s="37">
        <v>54</v>
      </c>
      <c r="AI26" s="39">
        <v>124281</v>
      </c>
      <c r="AJ26" s="44">
        <v>17.38</v>
      </c>
      <c r="AR26" s="51" t="s">
        <v>88</v>
      </c>
      <c r="AS26" s="51">
        <v>10.7</v>
      </c>
      <c r="AT26" s="52" t="s">
        <v>89</v>
      </c>
      <c r="AU26" s="52" t="s">
        <v>45</v>
      </c>
      <c r="AV26" s="52" t="s">
        <v>46</v>
      </c>
      <c r="AW26" s="51">
        <v>6.9999999999999999E-6</v>
      </c>
      <c r="AX26" s="50"/>
    </row>
    <row r="27" spans="1:50" x14ac:dyDescent="0.25">
      <c r="D27">
        <v>42.56</v>
      </c>
      <c r="I27">
        <v>27.57</v>
      </c>
      <c r="S27" s="37">
        <v>116</v>
      </c>
      <c r="T27" s="39">
        <v>109023</v>
      </c>
      <c r="U27" s="39">
        <v>42.56</v>
      </c>
      <c r="AH27" s="37">
        <v>76</v>
      </c>
      <c r="AI27" s="39">
        <v>110265</v>
      </c>
      <c r="AJ27" s="44">
        <v>27.57</v>
      </c>
      <c r="AR27" s="53" t="s">
        <v>157</v>
      </c>
      <c r="AS27" s="51">
        <v>25.73</v>
      </c>
      <c r="AT27" s="52" t="s">
        <v>90</v>
      </c>
      <c r="AU27" s="52" t="s">
        <v>45</v>
      </c>
      <c r="AV27" s="52" t="s">
        <v>46</v>
      </c>
      <c r="AW27" s="51" t="s">
        <v>47</v>
      </c>
      <c r="AX27" s="50"/>
    </row>
    <row r="28" spans="1:50" ht="15.75" x14ac:dyDescent="0.25">
      <c r="B28" s="29"/>
      <c r="D28">
        <v>53.57</v>
      </c>
      <c r="I28">
        <v>21.98</v>
      </c>
      <c r="S28" s="43">
        <v>69</v>
      </c>
      <c r="T28" s="46">
        <v>51521</v>
      </c>
      <c r="U28" s="46">
        <v>53.57</v>
      </c>
      <c r="AH28" s="43">
        <v>64</v>
      </c>
      <c r="AI28" s="46">
        <v>116470</v>
      </c>
      <c r="AJ28" s="45">
        <v>21.98</v>
      </c>
      <c r="AR28" s="53" t="s">
        <v>158</v>
      </c>
      <c r="AS28" s="51">
        <v>22.32</v>
      </c>
      <c r="AT28" s="52" t="s">
        <v>91</v>
      </c>
      <c r="AU28" s="52" t="s">
        <v>45</v>
      </c>
      <c r="AV28" s="52" t="s">
        <v>46</v>
      </c>
      <c r="AW28" s="51" t="s">
        <v>47</v>
      </c>
      <c r="AX28" s="50"/>
    </row>
    <row r="29" spans="1:50" ht="15.75" x14ac:dyDescent="0.25">
      <c r="B29" s="29"/>
      <c r="S29" s="55"/>
      <c r="T29" s="55"/>
      <c r="U29" s="55"/>
      <c r="AH29" s="55"/>
      <c r="AI29" s="55"/>
      <c r="AJ29" s="55"/>
      <c r="AR29" s="53" t="s">
        <v>159</v>
      </c>
      <c r="AS29" s="51">
        <v>25.51</v>
      </c>
      <c r="AT29" s="52" t="s">
        <v>92</v>
      </c>
      <c r="AU29" s="52" t="s">
        <v>45</v>
      </c>
      <c r="AV29" s="52" t="s">
        <v>46</v>
      </c>
      <c r="AW29" s="51" t="s">
        <v>47</v>
      </c>
      <c r="AX29" s="50"/>
    </row>
    <row r="30" spans="1:50" ht="15.75" x14ac:dyDescent="0.25">
      <c r="A30" s="27" t="s">
        <v>152</v>
      </c>
      <c r="B30" s="29">
        <f>AVERAGE(B4:B24)</f>
        <v>12.945499999999999</v>
      </c>
      <c r="C30" s="29">
        <f>AVERAGE(C4:C24)</f>
        <v>14.84</v>
      </c>
      <c r="D30" s="29">
        <f>AVERAGE(D4:D28)</f>
        <v>39.149600000000007</v>
      </c>
      <c r="E30" s="29">
        <f>AVERAGE(E4:E24)</f>
        <v>38.295999999999992</v>
      </c>
      <c r="F30" s="29">
        <f>AVERAGE(F4:F24)</f>
        <v>12.566500000000001</v>
      </c>
      <c r="G30" s="29">
        <f>AVERAGE(G4:G24)</f>
        <v>15.974500000000006</v>
      </c>
      <c r="H30" s="29">
        <f>AVERAGE(H4:H24)</f>
        <v>12.786999999999999</v>
      </c>
      <c r="I30" s="29">
        <f>AVERAGE(I4:I28)</f>
        <v>28.499600000000004</v>
      </c>
      <c r="J30" s="29">
        <f>AVERAGE(J4:J24)</f>
        <v>28.593</v>
      </c>
      <c r="K30" s="29">
        <f>AVERAGE(K4:K24)</f>
        <v>28.445999999999998</v>
      </c>
      <c r="M30" s="29"/>
      <c r="N30" s="29"/>
      <c r="O30" s="29">
        <f t="shared" ref="O30" si="0">AVERAGE(O4:O24)</f>
        <v>12.945499999999999</v>
      </c>
      <c r="R30" s="29">
        <f t="shared" ref="R30" si="1">AVERAGE(R4:R24)</f>
        <v>14.84</v>
      </c>
      <c r="U30" s="29">
        <f>AVERAGE(U4:U28)</f>
        <v>39.149600000000007</v>
      </c>
      <c r="X30" s="29">
        <f>AVERAGE(X4:X28)</f>
        <v>38.295999999999992</v>
      </c>
      <c r="AA30" s="29">
        <f t="shared" ref="AA30" si="2">AVERAGE(AA4:AA24)</f>
        <v>12.566500000000001</v>
      </c>
      <c r="AD30" s="29">
        <f t="shared" ref="AD30" si="3">AVERAGE(AD4:AD24)</f>
        <v>15.974500000000006</v>
      </c>
      <c r="AG30" s="29">
        <f t="shared" ref="AG30" si="4">AVERAGE(AG4:AG24)</f>
        <v>12.786999999999999</v>
      </c>
      <c r="AJ30" s="29">
        <f>AVERAGE(AJ4:AJ28)</f>
        <v>28.499600000000004</v>
      </c>
      <c r="AM30" s="29">
        <f t="shared" ref="AM30" si="5">AVERAGE(AM4:AM24)</f>
        <v>28.593</v>
      </c>
      <c r="AP30" s="29">
        <f t="shared" ref="AP30" si="6">AVERAGE(AP4:AP24)</f>
        <v>28.445999999999998</v>
      </c>
      <c r="AR30" s="53" t="s">
        <v>160</v>
      </c>
      <c r="AS30" s="51">
        <v>9.7959999999999994</v>
      </c>
      <c r="AT30" s="52" t="s">
        <v>93</v>
      </c>
      <c r="AU30" s="52" t="s">
        <v>45</v>
      </c>
      <c r="AV30" s="52" t="s">
        <v>46</v>
      </c>
      <c r="AW30" s="51">
        <v>6.3E-5</v>
      </c>
      <c r="AX30" s="50"/>
    </row>
    <row r="31" spans="1:50" ht="15.75" x14ac:dyDescent="0.25">
      <c r="A31" s="27" t="s">
        <v>153</v>
      </c>
      <c r="B31" s="29">
        <f t="shared" ref="B31:K31" si="7">STDEV(B4:B28)</f>
        <v>3.1637826710243195</v>
      </c>
      <c r="C31" s="29">
        <f t="shared" si="7"/>
        <v>8.5527120967869799</v>
      </c>
      <c r="D31" s="29">
        <f t="shared" si="7"/>
        <v>10.92667549318333</v>
      </c>
      <c r="E31" s="29">
        <f t="shared" si="7"/>
        <v>7.5423857736060729</v>
      </c>
      <c r="F31" s="29">
        <f t="shared" si="7"/>
        <v>3.2544241547388011</v>
      </c>
      <c r="G31" s="29">
        <f t="shared" si="7"/>
        <v>4.7873072037584725</v>
      </c>
      <c r="H31" s="29">
        <f t="shared" si="7"/>
        <v>2.8512732151388827</v>
      </c>
      <c r="I31" s="29">
        <f t="shared" si="7"/>
        <v>5.8700152469989204</v>
      </c>
      <c r="J31" s="29">
        <f t="shared" si="7"/>
        <v>6.089909773767701</v>
      </c>
      <c r="K31" s="29">
        <f t="shared" si="7"/>
        <v>6.4718657522996859</v>
      </c>
      <c r="M31" s="29"/>
      <c r="N31" s="29"/>
      <c r="O31" s="29">
        <f>STDEV(O4:O28)</f>
        <v>3.1637826710243195</v>
      </c>
      <c r="R31" s="29">
        <f>STDEV(R4:R28)</f>
        <v>8.5527120967869799</v>
      </c>
      <c r="U31" s="29">
        <f>STDEV(U4:U28)</f>
        <v>10.92667549318333</v>
      </c>
      <c r="X31" s="29">
        <f>STDEV(X4:X28)</f>
        <v>7.5423857736060729</v>
      </c>
      <c r="AA31" s="29">
        <f>STDEV(AA4:AA28)</f>
        <v>3.2544241547388011</v>
      </c>
      <c r="AD31" s="29">
        <f>STDEV(AD4:AD28)</f>
        <v>4.7873072037584725</v>
      </c>
      <c r="AG31" s="29">
        <f>STDEV(AG4:AG28)</f>
        <v>2.8512732151388827</v>
      </c>
      <c r="AJ31" s="29">
        <f>STDEV(AJ4:AJ28)</f>
        <v>5.8700152469989204</v>
      </c>
      <c r="AM31" s="29">
        <f>STDEV(AM4:AM28)</f>
        <v>6.089909773767701</v>
      </c>
      <c r="AP31" s="29">
        <f>STDEV(AP4:AP28)</f>
        <v>6.4718657522996859</v>
      </c>
      <c r="AR31" s="53" t="s">
        <v>161</v>
      </c>
      <c r="AS31" s="51">
        <v>9.7029999999999994</v>
      </c>
      <c r="AT31" s="52" t="s">
        <v>94</v>
      </c>
      <c r="AU31" s="52" t="s">
        <v>45</v>
      </c>
      <c r="AV31" s="52" t="s">
        <v>95</v>
      </c>
      <c r="AW31" s="51">
        <v>2.3699999999999999E-4</v>
      </c>
      <c r="AX31" s="50"/>
    </row>
    <row r="32" spans="1:50" x14ac:dyDescent="0.25">
      <c r="AR32" s="53" t="s">
        <v>162</v>
      </c>
      <c r="AS32" s="51">
        <v>9.85</v>
      </c>
      <c r="AT32" s="52" t="s">
        <v>96</v>
      </c>
      <c r="AU32" s="52" t="s">
        <v>45</v>
      </c>
      <c r="AV32" s="52" t="s">
        <v>95</v>
      </c>
      <c r="AW32" s="51">
        <v>1.74E-4</v>
      </c>
      <c r="AX32" s="50"/>
    </row>
    <row r="33" spans="1:50" x14ac:dyDescent="0.25">
      <c r="AR33" s="51" t="s">
        <v>97</v>
      </c>
      <c r="AS33" s="51">
        <v>-3.4079999999999999</v>
      </c>
      <c r="AT33" s="52" t="s">
        <v>98</v>
      </c>
      <c r="AU33" s="52" t="s">
        <v>41</v>
      </c>
      <c r="AV33" s="52" t="s">
        <v>42</v>
      </c>
      <c r="AW33" s="51">
        <v>0.82720199999999999</v>
      </c>
      <c r="AX33" s="50"/>
    </row>
    <row r="34" spans="1:50" x14ac:dyDescent="0.25">
      <c r="F34" s="59"/>
      <c r="G34" s="50"/>
      <c r="H34" s="59"/>
      <c r="AR34" s="51" t="s">
        <v>99</v>
      </c>
      <c r="AS34" s="51">
        <v>-0.2205</v>
      </c>
      <c r="AT34" s="52" t="s">
        <v>100</v>
      </c>
      <c r="AU34" s="52" t="s">
        <v>41</v>
      </c>
      <c r="AV34" s="52" t="s">
        <v>42</v>
      </c>
      <c r="AW34" s="51" t="s">
        <v>51</v>
      </c>
      <c r="AX34" s="50"/>
    </row>
    <row r="35" spans="1:50" x14ac:dyDescent="0.25">
      <c r="AR35" s="51" t="s">
        <v>101</v>
      </c>
      <c r="AS35" s="51">
        <v>-15.93</v>
      </c>
      <c r="AT35" s="52" t="s">
        <v>102</v>
      </c>
      <c r="AU35" s="52" t="s">
        <v>45</v>
      </c>
      <c r="AV35" s="52" t="s">
        <v>46</v>
      </c>
      <c r="AW35" s="51" t="s">
        <v>47</v>
      </c>
      <c r="AX35" s="50"/>
    </row>
    <row r="36" spans="1:50" ht="15.75" x14ac:dyDescent="0.25">
      <c r="A36" s="7" t="s">
        <v>24</v>
      </c>
      <c r="AR36" s="51" t="s">
        <v>103</v>
      </c>
      <c r="AS36" s="51">
        <v>-16.03</v>
      </c>
      <c r="AT36" s="52" t="s">
        <v>104</v>
      </c>
      <c r="AU36" s="52" t="s">
        <v>45</v>
      </c>
      <c r="AV36" s="52" t="s">
        <v>46</v>
      </c>
      <c r="AW36" s="51" t="s">
        <v>47</v>
      </c>
      <c r="AX36" s="50"/>
    </row>
    <row r="37" spans="1:50" x14ac:dyDescent="0.25">
      <c r="B37" s="36"/>
      <c r="C37" s="60"/>
      <c r="D37" s="60"/>
      <c r="E37" s="60"/>
      <c r="F37" s="60"/>
      <c r="G37" s="60"/>
      <c r="H37" s="60"/>
      <c r="I37" s="61" t="s">
        <v>8</v>
      </c>
      <c r="J37" s="61" t="s">
        <v>8</v>
      </c>
      <c r="K37" s="62" t="s">
        <v>11</v>
      </c>
      <c r="AR37" s="51" t="s">
        <v>105</v>
      </c>
      <c r="AS37" s="51">
        <v>-15.88</v>
      </c>
      <c r="AT37" s="52" t="s">
        <v>106</v>
      </c>
      <c r="AU37" s="52" t="s">
        <v>45</v>
      </c>
      <c r="AV37" s="52" t="s">
        <v>46</v>
      </c>
      <c r="AW37" s="51" t="s">
        <v>47</v>
      </c>
      <c r="AX37" s="50"/>
    </row>
    <row r="38" spans="1:50" ht="30" x14ac:dyDescent="0.25">
      <c r="A38" s="8"/>
      <c r="B38" s="63" t="s">
        <v>2</v>
      </c>
      <c r="C38" s="64" t="s">
        <v>3</v>
      </c>
      <c r="D38" s="64" t="s">
        <v>4</v>
      </c>
      <c r="E38" s="64" t="s">
        <v>169</v>
      </c>
      <c r="F38" s="64" t="s">
        <v>5</v>
      </c>
      <c r="G38" s="64" t="s">
        <v>6</v>
      </c>
      <c r="H38" s="64" t="s">
        <v>7</v>
      </c>
      <c r="I38" s="64" t="s">
        <v>10</v>
      </c>
      <c r="J38" s="64" t="s">
        <v>9</v>
      </c>
      <c r="K38" s="65" t="s">
        <v>12</v>
      </c>
      <c r="AR38" s="51" t="s">
        <v>107</v>
      </c>
      <c r="AS38" s="51">
        <v>3.1880000000000002</v>
      </c>
      <c r="AT38" s="52" t="s">
        <v>108</v>
      </c>
      <c r="AU38" s="52" t="s">
        <v>41</v>
      </c>
      <c r="AV38" s="52" t="s">
        <v>42</v>
      </c>
      <c r="AW38" s="51">
        <v>0.87723799999999996</v>
      </c>
      <c r="AX38" s="50"/>
    </row>
    <row r="39" spans="1:50" ht="30" x14ac:dyDescent="0.25">
      <c r="A39" s="5" t="s">
        <v>18</v>
      </c>
      <c r="B39" s="21">
        <v>18.98</v>
      </c>
      <c r="C39" s="22">
        <v>34</v>
      </c>
      <c r="D39" s="22">
        <v>60.13</v>
      </c>
      <c r="E39" s="22">
        <v>50.59</v>
      </c>
      <c r="F39" s="22">
        <v>18.79</v>
      </c>
      <c r="G39" s="22">
        <v>23.64</v>
      </c>
      <c r="H39" s="22">
        <v>17.079999999999998</v>
      </c>
      <c r="I39" s="22">
        <v>37.28</v>
      </c>
      <c r="J39" s="22">
        <v>38.799999999999997</v>
      </c>
      <c r="K39" s="23">
        <v>40.270000000000003</v>
      </c>
      <c r="AR39" s="51" t="s">
        <v>109</v>
      </c>
      <c r="AS39" s="51">
        <v>-12.53</v>
      </c>
      <c r="AT39" s="52" t="s">
        <v>110</v>
      </c>
      <c r="AU39" s="52" t="s">
        <v>45</v>
      </c>
      <c r="AV39" s="52" t="s">
        <v>46</v>
      </c>
      <c r="AW39" s="51" t="s">
        <v>47</v>
      </c>
      <c r="AX39" s="50"/>
    </row>
    <row r="40" spans="1:50" x14ac:dyDescent="0.25">
      <c r="A40" s="5" t="s">
        <v>19</v>
      </c>
      <c r="B40" s="24">
        <v>14.4</v>
      </c>
      <c r="C40" s="56">
        <v>20.64</v>
      </c>
      <c r="D40" s="56">
        <v>43.91</v>
      </c>
      <c r="E40" s="56">
        <v>45.42</v>
      </c>
      <c r="F40" s="56">
        <v>14.72</v>
      </c>
      <c r="G40" s="56">
        <v>19.920000000000002</v>
      </c>
      <c r="H40" s="56">
        <v>15.56</v>
      </c>
      <c r="I40" s="56">
        <v>32.35</v>
      </c>
      <c r="J40" s="56">
        <v>31.33</v>
      </c>
      <c r="K40" s="25">
        <v>32.880000000000003</v>
      </c>
      <c r="AR40" s="51" t="s">
        <v>111</v>
      </c>
      <c r="AS40" s="51">
        <v>-12.62</v>
      </c>
      <c r="AT40" s="52" t="s">
        <v>112</v>
      </c>
      <c r="AU40" s="52" t="s">
        <v>45</v>
      </c>
      <c r="AV40" s="52" t="s">
        <v>46</v>
      </c>
      <c r="AW40" s="51" t="s">
        <v>47</v>
      </c>
      <c r="AX40" s="50"/>
    </row>
    <row r="41" spans="1:50" x14ac:dyDescent="0.25">
      <c r="A41" s="57" t="s">
        <v>20</v>
      </c>
      <c r="B41" s="57">
        <v>12.14</v>
      </c>
      <c r="C41" s="16">
        <v>13.22</v>
      </c>
      <c r="D41" s="16">
        <v>37.92</v>
      </c>
      <c r="E41" s="16">
        <v>36.17</v>
      </c>
      <c r="F41" s="16">
        <v>12.36</v>
      </c>
      <c r="G41" s="16">
        <v>15.02</v>
      </c>
      <c r="H41" s="16">
        <v>12.23</v>
      </c>
      <c r="I41" s="16">
        <v>29.65</v>
      </c>
      <c r="J41" s="16">
        <v>27.99</v>
      </c>
      <c r="K41" s="58">
        <v>26.78</v>
      </c>
      <c r="AR41" s="51" t="s">
        <v>113</v>
      </c>
      <c r="AS41" s="51">
        <v>-12.47</v>
      </c>
      <c r="AT41" s="52" t="s">
        <v>114</v>
      </c>
      <c r="AU41" s="52" t="s">
        <v>45</v>
      </c>
      <c r="AV41" s="52" t="s">
        <v>46</v>
      </c>
      <c r="AW41" s="51" t="s">
        <v>47</v>
      </c>
      <c r="AX41" s="50"/>
    </row>
    <row r="42" spans="1:50" x14ac:dyDescent="0.25">
      <c r="A42" s="5" t="s">
        <v>21</v>
      </c>
      <c r="B42" s="24">
        <v>10.55</v>
      </c>
      <c r="C42" s="56">
        <v>8.0500000000000007</v>
      </c>
      <c r="D42" s="56">
        <v>31.8</v>
      </c>
      <c r="E42" s="56">
        <v>32.28</v>
      </c>
      <c r="F42" s="56">
        <v>9.3699999999999992</v>
      </c>
      <c r="G42" s="56">
        <v>12.35</v>
      </c>
      <c r="H42" s="56">
        <v>10.46</v>
      </c>
      <c r="I42" s="56">
        <v>25.19</v>
      </c>
      <c r="J42" s="56">
        <v>24.96</v>
      </c>
      <c r="K42" s="25">
        <v>24.65</v>
      </c>
      <c r="AR42" s="51" t="s">
        <v>115</v>
      </c>
      <c r="AS42" s="51">
        <v>-15.71</v>
      </c>
      <c r="AT42" s="52" t="s">
        <v>116</v>
      </c>
      <c r="AU42" s="52" t="s">
        <v>45</v>
      </c>
      <c r="AV42" s="52" t="s">
        <v>46</v>
      </c>
      <c r="AW42" s="51" t="s">
        <v>47</v>
      </c>
      <c r="AX42" s="50"/>
    </row>
    <row r="43" spans="1:50" ht="30" x14ac:dyDescent="0.25">
      <c r="A43" s="5" t="s">
        <v>22</v>
      </c>
      <c r="B43" s="26">
        <v>8.84</v>
      </c>
      <c r="C43" s="19">
        <v>3.93</v>
      </c>
      <c r="D43" s="19">
        <v>24.15</v>
      </c>
      <c r="E43" s="19">
        <v>28.06</v>
      </c>
      <c r="F43" s="19">
        <v>8.74</v>
      </c>
      <c r="G43" s="19">
        <v>9.1</v>
      </c>
      <c r="H43" s="19">
        <v>8.19</v>
      </c>
      <c r="I43" s="19">
        <v>16.47</v>
      </c>
      <c r="J43" s="19">
        <v>19.649999999999999</v>
      </c>
      <c r="K43" s="20">
        <v>18.21</v>
      </c>
      <c r="AR43" s="51" t="s">
        <v>117</v>
      </c>
      <c r="AS43" s="51">
        <v>-15.81</v>
      </c>
      <c r="AT43" s="52" t="s">
        <v>118</v>
      </c>
      <c r="AU43" s="52" t="s">
        <v>45</v>
      </c>
      <c r="AV43" s="52" t="s">
        <v>46</v>
      </c>
      <c r="AW43" s="51" t="s">
        <v>47</v>
      </c>
      <c r="AX43" s="50"/>
    </row>
    <row r="44" spans="1:50" ht="30" x14ac:dyDescent="0.25">
      <c r="A44" s="5" t="s">
        <v>23</v>
      </c>
      <c r="B44" s="5">
        <v>20</v>
      </c>
      <c r="C44" s="5">
        <v>20</v>
      </c>
      <c r="D44" s="5">
        <v>25</v>
      </c>
      <c r="E44" s="5">
        <v>20</v>
      </c>
      <c r="F44" s="5">
        <v>20</v>
      </c>
      <c r="G44" s="5">
        <v>20</v>
      </c>
      <c r="H44" s="5">
        <v>20</v>
      </c>
      <c r="I44" s="5">
        <v>25</v>
      </c>
      <c r="J44" s="5">
        <v>20</v>
      </c>
      <c r="K44" s="5">
        <v>20</v>
      </c>
      <c r="AR44" s="51" t="s">
        <v>119</v>
      </c>
      <c r="AS44" s="51">
        <v>-15.66</v>
      </c>
      <c r="AT44" s="52" t="s">
        <v>120</v>
      </c>
      <c r="AU44" s="52" t="s">
        <v>45</v>
      </c>
      <c r="AV44" s="52" t="s">
        <v>46</v>
      </c>
      <c r="AW44" s="51" t="s">
        <v>47</v>
      </c>
      <c r="AX44" s="50"/>
    </row>
    <row r="45" spans="1:50" x14ac:dyDescent="0.25">
      <c r="AR45" s="51" t="s">
        <v>121</v>
      </c>
      <c r="AS45" s="51">
        <v>-9.3399999999999997E-2</v>
      </c>
      <c r="AT45" s="52" t="s">
        <v>122</v>
      </c>
      <c r="AU45" s="52" t="s">
        <v>41</v>
      </c>
      <c r="AV45" s="52" t="s">
        <v>42</v>
      </c>
      <c r="AW45" s="51" t="s">
        <v>51</v>
      </c>
      <c r="AX45" s="50"/>
    </row>
    <row r="46" spans="1:50" x14ac:dyDescent="0.25">
      <c r="AR46" s="51" t="s">
        <v>123</v>
      </c>
      <c r="AS46" s="51">
        <v>5.3600000000000002E-2</v>
      </c>
      <c r="AT46" s="52" t="s">
        <v>124</v>
      </c>
      <c r="AU46" s="52" t="s">
        <v>41</v>
      </c>
      <c r="AV46" s="52" t="s">
        <v>42</v>
      </c>
      <c r="AW46" s="51" t="s">
        <v>51</v>
      </c>
      <c r="AX46" s="50"/>
    </row>
    <row r="47" spans="1:50" x14ac:dyDescent="0.25">
      <c r="AR47" s="51" t="s">
        <v>125</v>
      </c>
      <c r="AS47" s="51">
        <v>0.14699999999999999</v>
      </c>
      <c r="AT47" s="52" t="s">
        <v>126</v>
      </c>
      <c r="AU47" s="52" t="s">
        <v>41</v>
      </c>
      <c r="AV47" s="52" t="s">
        <v>42</v>
      </c>
      <c r="AW47" s="51" t="s">
        <v>51</v>
      </c>
      <c r="AX47" s="50"/>
    </row>
    <row r="48" spans="1:50" x14ac:dyDescent="0.25">
      <c r="AX48" s="50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8"/>
  <sheetViews>
    <sheetView tabSelected="1" topLeftCell="A58" workbookViewId="0">
      <selection activeCell="A4" sqref="A4"/>
    </sheetView>
  </sheetViews>
  <sheetFormatPr baseColWidth="10" defaultRowHeight="15" x14ac:dyDescent="0.25"/>
  <cols>
    <col min="13" max="13" width="35.28515625" customWidth="1"/>
    <col min="14" max="14" width="19.85546875" customWidth="1"/>
    <col min="18" max="18" width="4.85546875" customWidth="1"/>
  </cols>
  <sheetData>
    <row r="1" spans="1:18" x14ac:dyDescent="0.25">
      <c r="A1" s="27" t="s">
        <v>1</v>
      </c>
      <c r="B1" s="27"/>
      <c r="C1" s="27"/>
      <c r="D1" s="27"/>
      <c r="E1" s="27"/>
      <c r="F1" s="27"/>
    </row>
    <row r="2" spans="1:18" x14ac:dyDescent="0.25">
      <c r="C2" s="27"/>
      <c r="D2" s="27"/>
      <c r="E2" s="27"/>
      <c r="F2" s="27"/>
      <c r="G2" s="27"/>
      <c r="H2" s="27"/>
      <c r="I2" s="28" t="s">
        <v>16</v>
      </c>
      <c r="J2" s="28" t="s">
        <v>16</v>
      </c>
      <c r="K2" s="28" t="s">
        <v>17</v>
      </c>
    </row>
    <row r="3" spans="1:18" x14ac:dyDescent="0.25">
      <c r="C3" s="28" t="s">
        <v>3</v>
      </c>
      <c r="D3" s="28" t="s">
        <v>4</v>
      </c>
      <c r="E3" s="28" t="s">
        <v>25</v>
      </c>
      <c r="F3" s="28" t="s">
        <v>13</v>
      </c>
      <c r="G3" s="28" t="s">
        <v>14</v>
      </c>
      <c r="H3" s="28" t="s">
        <v>15</v>
      </c>
      <c r="I3" s="28" t="s">
        <v>10</v>
      </c>
      <c r="J3" s="28" t="s">
        <v>9</v>
      </c>
      <c r="K3" s="28" t="s">
        <v>12</v>
      </c>
      <c r="M3" s="47" t="s">
        <v>127</v>
      </c>
      <c r="N3" s="48" t="s">
        <v>151</v>
      </c>
      <c r="O3" s="49" t="s">
        <v>128</v>
      </c>
      <c r="P3" s="49" t="s">
        <v>37</v>
      </c>
      <c r="Q3" s="49" t="s">
        <v>38</v>
      </c>
      <c r="R3" s="50"/>
    </row>
    <row r="4" spans="1:18" x14ac:dyDescent="0.25">
      <c r="C4">
        <v>59</v>
      </c>
      <c r="D4">
        <v>136</v>
      </c>
      <c r="E4" s="1">
        <v>91</v>
      </c>
      <c r="F4">
        <v>106</v>
      </c>
      <c r="G4">
        <v>102</v>
      </c>
      <c r="H4" s="3">
        <v>124</v>
      </c>
      <c r="I4">
        <v>198</v>
      </c>
      <c r="J4" s="3">
        <v>158</v>
      </c>
      <c r="K4" s="3">
        <v>144</v>
      </c>
      <c r="M4" s="53" t="s">
        <v>62</v>
      </c>
      <c r="N4" s="53">
        <v>-154</v>
      </c>
      <c r="O4" s="54" t="s">
        <v>45</v>
      </c>
      <c r="P4" s="54" t="s">
        <v>46</v>
      </c>
      <c r="Q4" s="53">
        <v>3.9999999999999998E-6</v>
      </c>
      <c r="R4" s="50"/>
    </row>
    <row r="5" spans="1:18" x14ac:dyDescent="0.25">
      <c r="C5">
        <v>66</v>
      </c>
      <c r="D5">
        <v>141</v>
      </c>
      <c r="E5" s="2">
        <v>125</v>
      </c>
      <c r="F5">
        <v>127</v>
      </c>
      <c r="G5">
        <v>127</v>
      </c>
      <c r="H5" s="3">
        <v>103</v>
      </c>
      <c r="I5">
        <v>200</v>
      </c>
      <c r="J5" s="3">
        <v>184</v>
      </c>
      <c r="K5" s="3">
        <v>196</v>
      </c>
      <c r="M5" s="53" t="s">
        <v>163</v>
      </c>
      <c r="N5" s="53">
        <v>-147.9</v>
      </c>
      <c r="O5" s="54" t="s">
        <v>45</v>
      </c>
      <c r="P5" s="54" t="s">
        <v>46</v>
      </c>
      <c r="Q5" s="53">
        <v>1.5E-5</v>
      </c>
      <c r="R5" s="50"/>
    </row>
    <row r="6" spans="1:18" x14ac:dyDescent="0.25">
      <c r="C6">
        <v>69</v>
      </c>
      <c r="D6">
        <v>137</v>
      </c>
      <c r="E6" s="1">
        <v>61</v>
      </c>
      <c r="F6">
        <v>94</v>
      </c>
      <c r="G6">
        <v>110</v>
      </c>
      <c r="H6" s="3">
        <v>160</v>
      </c>
      <c r="I6">
        <v>144</v>
      </c>
      <c r="J6" s="3">
        <v>140</v>
      </c>
      <c r="K6" s="3">
        <v>129</v>
      </c>
      <c r="M6" s="53" t="s">
        <v>129</v>
      </c>
      <c r="N6" s="53">
        <v>-49.14</v>
      </c>
      <c r="O6" s="54" t="s">
        <v>41</v>
      </c>
      <c r="P6" s="54" t="s">
        <v>42</v>
      </c>
      <c r="Q6" s="53" t="s">
        <v>51</v>
      </c>
      <c r="R6" s="50"/>
    </row>
    <row r="7" spans="1:18" x14ac:dyDescent="0.25">
      <c r="C7">
        <v>71</v>
      </c>
      <c r="D7">
        <v>159</v>
      </c>
      <c r="E7" s="1">
        <v>118</v>
      </c>
      <c r="F7">
        <v>61</v>
      </c>
      <c r="G7">
        <v>84</v>
      </c>
      <c r="H7" s="3">
        <v>75</v>
      </c>
      <c r="I7">
        <v>229</v>
      </c>
      <c r="J7" s="3">
        <v>167</v>
      </c>
      <c r="K7" s="3">
        <v>124</v>
      </c>
      <c r="M7" s="53" t="s">
        <v>130</v>
      </c>
      <c r="N7" s="53">
        <v>-38.799999999999997</v>
      </c>
      <c r="O7" s="54" t="s">
        <v>41</v>
      </c>
      <c r="P7" s="54" t="s">
        <v>42</v>
      </c>
      <c r="Q7" s="53" t="s">
        <v>51</v>
      </c>
      <c r="R7" s="50"/>
    </row>
    <row r="8" spans="1:18" x14ac:dyDescent="0.25">
      <c r="C8">
        <v>72</v>
      </c>
      <c r="D8">
        <v>158</v>
      </c>
      <c r="E8" s="1">
        <v>87</v>
      </c>
      <c r="F8">
        <v>89</v>
      </c>
      <c r="G8">
        <v>99</v>
      </c>
      <c r="H8" s="3">
        <v>123</v>
      </c>
      <c r="I8">
        <v>167</v>
      </c>
      <c r="J8" s="3">
        <v>134</v>
      </c>
      <c r="K8" s="3">
        <v>113</v>
      </c>
      <c r="M8" s="53" t="s">
        <v>131</v>
      </c>
      <c r="N8" s="53">
        <v>-33.74</v>
      </c>
      <c r="O8" s="54" t="s">
        <v>41</v>
      </c>
      <c r="P8" s="54" t="s">
        <v>42</v>
      </c>
      <c r="Q8" s="53" t="s">
        <v>51</v>
      </c>
      <c r="R8" s="50"/>
    </row>
    <row r="9" spans="1:18" x14ac:dyDescent="0.25">
      <c r="C9">
        <v>73</v>
      </c>
      <c r="D9">
        <v>165</v>
      </c>
      <c r="E9" s="1">
        <v>120</v>
      </c>
      <c r="F9">
        <v>83</v>
      </c>
      <c r="G9">
        <v>110</v>
      </c>
      <c r="H9" s="3">
        <v>150</v>
      </c>
      <c r="I9">
        <v>170</v>
      </c>
      <c r="J9" s="3">
        <v>152</v>
      </c>
      <c r="K9" s="3">
        <v>151</v>
      </c>
      <c r="M9" s="53" t="s">
        <v>71</v>
      </c>
      <c r="N9" s="53">
        <v>-314.60000000000002</v>
      </c>
      <c r="O9" s="54" t="s">
        <v>45</v>
      </c>
      <c r="P9" s="54" t="s">
        <v>46</v>
      </c>
      <c r="Q9" s="53" t="s">
        <v>47</v>
      </c>
      <c r="R9" s="50"/>
    </row>
    <row r="10" spans="1:18" x14ac:dyDescent="0.25">
      <c r="C10">
        <v>74</v>
      </c>
      <c r="D10">
        <v>116</v>
      </c>
      <c r="E10" s="1">
        <v>194</v>
      </c>
      <c r="F10">
        <v>66</v>
      </c>
      <c r="G10">
        <v>126</v>
      </c>
      <c r="H10" s="3">
        <v>109</v>
      </c>
      <c r="I10">
        <v>253</v>
      </c>
      <c r="J10" s="3">
        <v>140</v>
      </c>
      <c r="K10" s="3">
        <v>159</v>
      </c>
      <c r="M10" s="53" t="s">
        <v>73</v>
      </c>
      <c r="N10" s="53">
        <v>-247</v>
      </c>
      <c r="O10" s="54" t="s">
        <v>45</v>
      </c>
      <c r="P10" s="54" t="s">
        <v>46</v>
      </c>
      <c r="Q10" s="53" t="s">
        <v>47</v>
      </c>
      <c r="R10" s="50"/>
    </row>
    <row r="11" spans="1:18" x14ac:dyDescent="0.25">
      <c r="C11">
        <v>76</v>
      </c>
      <c r="D11">
        <v>118</v>
      </c>
      <c r="E11" s="1">
        <v>126</v>
      </c>
      <c r="F11">
        <v>89</v>
      </c>
      <c r="G11">
        <v>115</v>
      </c>
      <c r="H11" s="3">
        <v>85</v>
      </c>
      <c r="I11">
        <v>276</v>
      </c>
      <c r="J11" s="3">
        <v>136</v>
      </c>
      <c r="K11" s="3">
        <v>199</v>
      </c>
      <c r="M11" s="53" t="s">
        <v>75</v>
      </c>
      <c r="N11" s="53">
        <v>-236.4</v>
      </c>
      <c r="O11" s="54" t="s">
        <v>45</v>
      </c>
      <c r="P11" s="54" t="s">
        <v>46</v>
      </c>
      <c r="Q11" s="53" t="s">
        <v>47</v>
      </c>
      <c r="R11" s="50"/>
    </row>
    <row r="12" spans="1:18" x14ac:dyDescent="0.25">
      <c r="C12">
        <v>77</v>
      </c>
      <c r="D12">
        <v>144</v>
      </c>
      <c r="E12" s="1">
        <v>173</v>
      </c>
      <c r="F12">
        <v>55</v>
      </c>
      <c r="G12">
        <v>106</v>
      </c>
      <c r="H12" s="3">
        <v>121</v>
      </c>
      <c r="I12">
        <v>165</v>
      </c>
      <c r="J12" s="3">
        <v>122</v>
      </c>
      <c r="K12" s="3">
        <v>149</v>
      </c>
      <c r="M12" s="53" t="s">
        <v>164</v>
      </c>
      <c r="N12" s="53">
        <v>6.1580000000000004</v>
      </c>
      <c r="O12" s="54" t="s">
        <v>41</v>
      </c>
      <c r="P12" s="54" t="s">
        <v>42</v>
      </c>
      <c r="Q12" s="53" t="s">
        <v>51</v>
      </c>
      <c r="R12" s="50"/>
    </row>
    <row r="13" spans="1:18" x14ac:dyDescent="0.25">
      <c r="C13">
        <v>78</v>
      </c>
      <c r="D13">
        <v>149</v>
      </c>
      <c r="E13" s="1">
        <v>129</v>
      </c>
      <c r="F13">
        <v>58</v>
      </c>
      <c r="G13">
        <v>88</v>
      </c>
      <c r="H13" s="3">
        <v>123</v>
      </c>
      <c r="I13">
        <v>240</v>
      </c>
      <c r="J13" s="3">
        <v>128</v>
      </c>
      <c r="K13" s="3">
        <v>192</v>
      </c>
      <c r="M13" s="53" t="s">
        <v>132</v>
      </c>
      <c r="N13" s="53">
        <v>104.9</v>
      </c>
      <c r="O13" s="54" t="s">
        <v>45</v>
      </c>
      <c r="P13" s="54" t="s">
        <v>133</v>
      </c>
      <c r="Q13" s="53">
        <v>2.588E-3</v>
      </c>
      <c r="R13" s="50"/>
    </row>
    <row r="14" spans="1:18" x14ac:dyDescent="0.25">
      <c r="C14">
        <v>79</v>
      </c>
      <c r="D14">
        <v>154</v>
      </c>
      <c r="E14" s="1">
        <v>172</v>
      </c>
      <c r="F14">
        <v>90</v>
      </c>
      <c r="G14">
        <v>94</v>
      </c>
      <c r="H14" s="3">
        <v>183</v>
      </c>
      <c r="I14">
        <v>215</v>
      </c>
      <c r="J14" s="3">
        <v>150</v>
      </c>
      <c r="K14" s="3">
        <v>141</v>
      </c>
      <c r="M14" s="53" t="s">
        <v>134</v>
      </c>
      <c r="N14" s="53">
        <v>115.2</v>
      </c>
      <c r="O14" s="54" t="s">
        <v>45</v>
      </c>
      <c r="P14" s="54" t="s">
        <v>133</v>
      </c>
      <c r="Q14" s="53">
        <v>4.1120000000000002E-3</v>
      </c>
      <c r="R14" s="50"/>
    </row>
    <row r="15" spans="1:18" x14ac:dyDescent="0.25">
      <c r="C15">
        <v>83</v>
      </c>
      <c r="D15">
        <v>118</v>
      </c>
      <c r="E15" s="1">
        <v>149</v>
      </c>
      <c r="F15">
        <v>135</v>
      </c>
      <c r="G15">
        <v>110</v>
      </c>
      <c r="H15" s="3">
        <v>90</v>
      </c>
      <c r="I15">
        <v>221</v>
      </c>
      <c r="J15" s="3">
        <v>158</v>
      </c>
      <c r="K15" s="3">
        <v>193</v>
      </c>
      <c r="M15" s="53" t="s">
        <v>135</v>
      </c>
      <c r="N15" s="53">
        <v>120.3</v>
      </c>
      <c r="O15" s="54" t="s">
        <v>45</v>
      </c>
      <c r="P15" s="54" t="s">
        <v>133</v>
      </c>
      <c r="Q15" s="53">
        <v>1.165E-3</v>
      </c>
      <c r="R15" s="50"/>
    </row>
    <row r="16" spans="1:18" x14ac:dyDescent="0.25">
      <c r="C16">
        <v>86</v>
      </c>
      <c r="D16">
        <v>121</v>
      </c>
      <c r="E16" s="1">
        <v>63</v>
      </c>
      <c r="F16">
        <v>133</v>
      </c>
      <c r="G16">
        <v>132</v>
      </c>
      <c r="H16" s="3">
        <v>176</v>
      </c>
      <c r="I16">
        <v>227</v>
      </c>
      <c r="J16" s="3">
        <v>171</v>
      </c>
      <c r="K16" s="3">
        <v>193</v>
      </c>
      <c r="M16" s="53" t="s">
        <v>84</v>
      </c>
      <c r="N16" s="53">
        <v>-160.6</v>
      </c>
      <c r="O16" s="54" t="s">
        <v>45</v>
      </c>
      <c r="P16" s="54" t="s">
        <v>46</v>
      </c>
      <c r="Q16" s="53" t="s">
        <v>47</v>
      </c>
      <c r="R16" s="50"/>
    </row>
    <row r="17" spans="3:18" x14ac:dyDescent="0.25">
      <c r="C17">
        <v>87</v>
      </c>
      <c r="D17">
        <v>147</v>
      </c>
      <c r="E17" s="1">
        <v>135</v>
      </c>
      <c r="F17">
        <v>68</v>
      </c>
      <c r="G17">
        <v>95</v>
      </c>
      <c r="H17" s="3">
        <v>123</v>
      </c>
      <c r="I17">
        <v>187</v>
      </c>
      <c r="J17" s="3">
        <v>187</v>
      </c>
      <c r="K17" s="3">
        <v>166</v>
      </c>
      <c r="M17" s="53" t="s">
        <v>86</v>
      </c>
      <c r="N17" s="53">
        <v>-92.92</v>
      </c>
      <c r="O17" s="54" t="s">
        <v>45</v>
      </c>
      <c r="P17" s="54" t="s">
        <v>136</v>
      </c>
      <c r="Q17" s="53">
        <v>1.6487000000000002E-2</v>
      </c>
      <c r="R17" s="50"/>
    </row>
    <row r="18" spans="3:18" x14ac:dyDescent="0.25">
      <c r="C18">
        <v>88</v>
      </c>
      <c r="D18">
        <v>159</v>
      </c>
      <c r="E18" s="1">
        <v>174</v>
      </c>
      <c r="F18">
        <v>111</v>
      </c>
      <c r="G18">
        <v>134</v>
      </c>
      <c r="H18" s="3">
        <v>81</v>
      </c>
      <c r="I18">
        <v>147</v>
      </c>
      <c r="J18" s="3">
        <v>120</v>
      </c>
      <c r="K18" s="3">
        <v>135</v>
      </c>
      <c r="M18" s="53" t="s">
        <v>88</v>
      </c>
      <c r="N18" s="53">
        <v>-82.4</v>
      </c>
      <c r="O18" s="54" t="s">
        <v>41</v>
      </c>
      <c r="P18" s="54" t="s">
        <v>42</v>
      </c>
      <c r="Q18" s="53">
        <v>0.15897900000000001</v>
      </c>
      <c r="R18" s="50"/>
    </row>
    <row r="19" spans="3:18" x14ac:dyDescent="0.25">
      <c r="C19">
        <v>89</v>
      </c>
      <c r="D19">
        <v>163</v>
      </c>
      <c r="E19" s="1">
        <v>171</v>
      </c>
      <c r="F19">
        <v>92</v>
      </c>
      <c r="G19">
        <v>128</v>
      </c>
      <c r="H19" s="3">
        <v>170</v>
      </c>
      <c r="I19">
        <v>176</v>
      </c>
      <c r="J19" s="3">
        <v>109</v>
      </c>
      <c r="K19" s="3">
        <v>177</v>
      </c>
      <c r="M19" s="53" t="s">
        <v>165</v>
      </c>
      <c r="N19" s="53">
        <v>98.73</v>
      </c>
      <c r="O19" s="54" t="s">
        <v>45</v>
      </c>
      <c r="P19" s="54" t="s">
        <v>133</v>
      </c>
      <c r="Q19" s="53">
        <v>7.0749999999999997E-3</v>
      </c>
      <c r="R19" s="50"/>
    </row>
    <row r="20" spans="3:18" x14ac:dyDescent="0.25">
      <c r="C20">
        <v>91</v>
      </c>
      <c r="D20">
        <v>121</v>
      </c>
      <c r="E20" s="1">
        <v>140</v>
      </c>
      <c r="F20">
        <v>110</v>
      </c>
      <c r="G20">
        <v>98</v>
      </c>
      <c r="H20" s="3">
        <v>83</v>
      </c>
      <c r="I20">
        <v>233</v>
      </c>
      <c r="J20" s="3">
        <v>198</v>
      </c>
      <c r="K20" s="3">
        <v>156</v>
      </c>
      <c r="M20" s="53" t="s">
        <v>166</v>
      </c>
      <c r="N20" s="53">
        <v>109.1</v>
      </c>
      <c r="O20" s="54" t="s">
        <v>45</v>
      </c>
      <c r="P20" s="54" t="s">
        <v>133</v>
      </c>
      <c r="Q20" s="53">
        <v>9.7509999999999993E-3</v>
      </c>
      <c r="R20" s="50"/>
    </row>
    <row r="21" spans="3:18" x14ac:dyDescent="0.25">
      <c r="C21">
        <v>92</v>
      </c>
      <c r="D21">
        <v>174</v>
      </c>
      <c r="E21" s="1">
        <v>179</v>
      </c>
      <c r="F21">
        <v>98</v>
      </c>
      <c r="G21">
        <v>102</v>
      </c>
      <c r="H21" s="3">
        <v>108</v>
      </c>
      <c r="I21">
        <v>169</v>
      </c>
      <c r="J21" s="3">
        <v>199</v>
      </c>
      <c r="K21" s="3">
        <v>164</v>
      </c>
      <c r="M21" s="53" t="s">
        <v>167</v>
      </c>
      <c r="N21" s="53">
        <v>114.1</v>
      </c>
      <c r="O21" s="54" t="s">
        <v>45</v>
      </c>
      <c r="P21" s="54" t="s">
        <v>133</v>
      </c>
      <c r="Q21" s="53">
        <v>3.0379999999999999E-3</v>
      </c>
      <c r="R21" s="50"/>
    </row>
    <row r="22" spans="3:18" x14ac:dyDescent="0.25">
      <c r="C22">
        <v>93</v>
      </c>
      <c r="D22">
        <v>185</v>
      </c>
      <c r="E22" s="1">
        <v>221</v>
      </c>
      <c r="F22">
        <v>74</v>
      </c>
      <c r="G22">
        <v>103</v>
      </c>
      <c r="H22" s="3">
        <v>143</v>
      </c>
      <c r="I22">
        <v>122</v>
      </c>
      <c r="J22" s="3">
        <v>112</v>
      </c>
      <c r="K22" s="3">
        <v>145</v>
      </c>
      <c r="M22" s="53" t="s">
        <v>160</v>
      </c>
      <c r="N22" s="53">
        <v>-166.7</v>
      </c>
      <c r="O22" s="54" t="s">
        <v>45</v>
      </c>
      <c r="P22" s="54" t="s">
        <v>46</v>
      </c>
      <c r="Q22" s="53" t="s">
        <v>47</v>
      </c>
      <c r="R22" s="50"/>
    </row>
    <row r="23" spans="3:18" x14ac:dyDescent="0.25">
      <c r="C23">
        <v>93</v>
      </c>
      <c r="D23">
        <v>154</v>
      </c>
      <c r="E23" s="1">
        <v>72</v>
      </c>
      <c r="F23">
        <v>111</v>
      </c>
      <c r="G23">
        <v>101</v>
      </c>
      <c r="H23" s="3">
        <v>70</v>
      </c>
      <c r="I23">
        <v>180</v>
      </c>
      <c r="J23" s="3">
        <v>178</v>
      </c>
      <c r="K23" s="3">
        <v>177</v>
      </c>
      <c r="M23" s="53" t="s">
        <v>161</v>
      </c>
      <c r="N23" s="53">
        <v>-99.08</v>
      </c>
      <c r="O23" s="54" t="s">
        <v>45</v>
      </c>
      <c r="P23" s="54" t="s">
        <v>133</v>
      </c>
      <c r="Q23" s="53">
        <v>7.0850000000000002E-3</v>
      </c>
      <c r="R23" s="50"/>
    </row>
    <row r="24" spans="3:18" x14ac:dyDescent="0.25">
      <c r="C24">
        <v>95</v>
      </c>
      <c r="D24">
        <v>179</v>
      </c>
      <c r="E24" s="1">
        <v>164</v>
      </c>
      <c r="F24">
        <v>134</v>
      </c>
      <c r="G24">
        <v>93</v>
      </c>
      <c r="H24" s="3">
        <v>73</v>
      </c>
      <c r="I24" s="1">
        <v>229</v>
      </c>
      <c r="J24" s="3">
        <v>112</v>
      </c>
      <c r="K24" s="3">
        <v>188</v>
      </c>
      <c r="M24" s="53" t="s">
        <v>168</v>
      </c>
      <c r="N24" s="53">
        <v>-88.55</v>
      </c>
      <c r="O24" s="54" t="s">
        <v>41</v>
      </c>
      <c r="P24" s="54" t="s">
        <v>42</v>
      </c>
      <c r="Q24" s="53">
        <v>8.2278000000000004E-2</v>
      </c>
      <c r="R24" s="50"/>
    </row>
    <row r="25" spans="3:18" x14ac:dyDescent="0.25">
      <c r="C25">
        <v>97</v>
      </c>
      <c r="D25">
        <v>149</v>
      </c>
      <c r="E25" s="1">
        <v>174</v>
      </c>
      <c r="F25">
        <v>82</v>
      </c>
      <c r="G25">
        <v>115</v>
      </c>
      <c r="H25" s="3">
        <v>80</v>
      </c>
      <c r="I25" s="1">
        <v>191</v>
      </c>
      <c r="J25" s="3">
        <v>123</v>
      </c>
      <c r="K25" s="3">
        <v>124</v>
      </c>
      <c r="M25" s="53" t="s">
        <v>137</v>
      </c>
      <c r="N25" s="53">
        <v>10.34</v>
      </c>
      <c r="O25" s="54" t="s">
        <v>41</v>
      </c>
      <c r="P25" s="54" t="s">
        <v>42</v>
      </c>
      <c r="Q25" s="53" t="s">
        <v>51</v>
      </c>
      <c r="R25" s="50"/>
    </row>
    <row r="26" spans="3:18" x14ac:dyDescent="0.25">
      <c r="C26">
        <v>97</v>
      </c>
      <c r="D26">
        <v>115</v>
      </c>
      <c r="E26" s="1">
        <v>131</v>
      </c>
      <c r="F26">
        <v>68</v>
      </c>
      <c r="G26">
        <v>98</v>
      </c>
      <c r="H26" s="3">
        <v>166</v>
      </c>
      <c r="I26" s="1">
        <v>198</v>
      </c>
      <c r="J26" s="3">
        <v>161</v>
      </c>
      <c r="K26" s="3">
        <v>155</v>
      </c>
      <c r="M26" s="53" t="s">
        <v>138</v>
      </c>
      <c r="N26" s="53">
        <v>15.4</v>
      </c>
      <c r="O26" s="54" t="s">
        <v>41</v>
      </c>
      <c r="P26" s="54" t="s">
        <v>42</v>
      </c>
      <c r="Q26" s="53" t="s">
        <v>51</v>
      </c>
      <c r="R26" s="50"/>
    </row>
    <row r="27" spans="3:18" x14ac:dyDescent="0.25">
      <c r="C27">
        <v>99</v>
      </c>
      <c r="D27">
        <v>166</v>
      </c>
      <c r="E27" s="1">
        <v>89</v>
      </c>
      <c r="F27">
        <v>106</v>
      </c>
      <c r="G27">
        <v>138</v>
      </c>
      <c r="H27" s="3">
        <v>66</v>
      </c>
      <c r="I27" s="1">
        <v>231</v>
      </c>
      <c r="J27" s="3">
        <v>119</v>
      </c>
      <c r="K27" s="3">
        <v>181</v>
      </c>
      <c r="M27" s="53" t="s">
        <v>139</v>
      </c>
      <c r="N27" s="53">
        <v>-265.5</v>
      </c>
      <c r="O27" s="54" t="s">
        <v>45</v>
      </c>
      <c r="P27" s="54" t="s">
        <v>46</v>
      </c>
      <c r="Q27" s="53" t="s">
        <v>47</v>
      </c>
      <c r="R27" s="50"/>
    </row>
    <row r="28" spans="3:18" x14ac:dyDescent="0.25">
      <c r="C28">
        <v>100</v>
      </c>
      <c r="D28">
        <v>141</v>
      </c>
      <c r="E28" s="1">
        <v>96</v>
      </c>
      <c r="F28">
        <v>113</v>
      </c>
      <c r="G28">
        <v>110</v>
      </c>
      <c r="H28" s="3">
        <v>89</v>
      </c>
      <c r="I28" s="1">
        <v>210</v>
      </c>
      <c r="J28" s="3">
        <v>144</v>
      </c>
      <c r="K28" s="3">
        <v>180</v>
      </c>
      <c r="M28" s="53" t="s">
        <v>140</v>
      </c>
      <c r="N28" s="53">
        <v>-197.8</v>
      </c>
      <c r="O28" s="54" t="s">
        <v>45</v>
      </c>
      <c r="P28" s="54" t="s">
        <v>46</v>
      </c>
      <c r="Q28" s="53" t="s">
        <v>47</v>
      </c>
      <c r="R28" s="50"/>
    </row>
    <row r="29" spans="3:18" x14ac:dyDescent="0.25">
      <c r="C29">
        <v>101</v>
      </c>
      <c r="D29">
        <v>122</v>
      </c>
      <c r="E29" s="1">
        <v>209</v>
      </c>
      <c r="F29">
        <v>100</v>
      </c>
      <c r="G29">
        <v>134</v>
      </c>
      <c r="H29" s="3">
        <v>89</v>
      </c>
      <c r="I29" s="1">
        <v>187</v>
      </c>
      <c r="J29" s="3">
        <v>212</v>
      </c>
      <c r="K29" s="3">
        <v>184</v>
      </c>
      <c r="M29" s="53" t="s">
        <v>141</v>
      </c>
      <c r="N29" s="53">
        <v>-187.3</v>
      </c>
      <c r="O29" s="54" t="s">
        <v>45</v>
      </c>
      <c r="P29" s="54" t="s">
        <v>46</v>
      </c>
      <c r="Q29" s="53" t="s">
        <v>47</v>
      </c>
      <c r="R29" s="50"/>
    </row>
    <row r="30" spans="3:18" x14ac:dyDescent="0.25">
      <c r="C30">
        <v>102</v>
      </c>
      <c r="D30">
        <v>142</v>
      </c>
      <c r="E30" s="1">
        <v>143</v>
      </c>
      <c r="F30">
        <v>95</v>
      </c>
      <c r="G30">
        <v>111</v>
      </c>
      <c r="H30" s="3">
        <v>141</v>
      </c>
      <c r="I30" s="1">
        <v>211</v>
      </c>
      <c r="J30" s="3">
        <v>138</v>
      </c>
      <c r="K30" s="3">
        <v>154</v>
      </c>
      <c r="M30" s="53" t="s">
        <v>142</v>
      </c>
      <c r="N30" s="53">
        <v>5.0629999999999997</v>
      </c>
      <c r="O30" s="54" t="s">
        <v>41</v>
      </c>
      <c r="P30" s="54" t="s">
        <v>42</v>
      </c>
      <c r="Q30" s="53" t="s">
        <v>51</v>
      </c>
      <c r="R30" s="50"/>
    </row>
    <row r="31" spans="3:18" x14ac:dyDescent="0.25">
      <c r="C31">
        <v>102</v>
      </c>
      <c r="D31">
        <v>131</v>
      </c>
      <c r="E31" s="1">
        <v>174</v>
      </c>
      <c r="F31">
        <v>86</v>
      </c>
      <c r="G31">
        <v>102</v>
      </c>
      <c r="H31" s="3">
        <v>89</v>
      </c>
      <c r="I31" s="1">
        <v>227</v>
      </c>
      <c r="J31" s="3">
        <v>198</v>
      </c>
      <c r="K31" s="3">
        <v>150</v>
      </c>
      <c r="M31" s="53" t="s">
        <v>143</v>
      </c>
      <c r="N31" s="53">
        <v>-275.8</v>
      </c>
      <c r="O31" s="54" t="s">
        <v>45</v>
      </c>
      <c r="P31" s="54" t="s">
        <v>46</v>
      </c>
      <c r="Q31" s="53" t="s">
        <v>47</v>
      </c>
      <c r="R31" s="50"/>
    </row>
    <row r="32" spans="3:18" x14ac:dyDescent="0.25">
      <c r="C32">
        <v>102</v>
      </c>
      <c r="D32">
        <v>191</v>
      </c>
      <c r="E32" s="1">
        <v>100</v>
      </c>
      <c r="F32">
        <v>153</v>
      </c>
      <c r="G32">
        <v>117</v>
      </c>
      <c r="H32" s="3">
        <v>155</v>
      </c>
      <c r="I32" s="1">
        <v>156</v>
      </c>
      <c r="J32" s="3">
        <v>154</v>
      </c>
      <c r="K32" s="3">
        <v>119</v>
      </c>
      <c r="M32" s="53" t="s">
        <v>144</v>
      </c>
      <c r="N32" s="53">
        <v>-208.2</v>
      </c>
      <c r="O32" s="54" t="s">
        <v>45</v>
      </c>
      <c r="P32" s="54" t="s">
        <v>46</v>
      </c>
      <c r="Q32" s="53" t="s">
        <v>47</v>
      </c>
      <c r="R32" s="50"/>
    </row>
    <row r="33" spans="3:18" x14ac:dyDescent="0.25">
      <c r="C33">
        <v>103</v>
      </c>
      <c r="D33">
        <v>139</v>
      </c>
      <c r="E33" s="1">
        <v>186</v>
      </c>
      <c r="F33">
        <v>79</v>
      </c>
      <c r="G33">
        <v>124</v>
      </c>
      <c r="H33" s="3">
        <v>180</v>
      </c>
      <c r="I33" s="1">
        <v>150</v>
      </c>
      <c r="J33" s="3">
        <v>123</v>
      </c>
      <c r="K33" s="3">
        <v>165</v>
      </c>
      <c r="M33" s="53" t="s">
        <v>145</v>
      </c>
      <c r="N33" s="53">
        <v>-197.6</v>
      </c>
      <c r="O33" s="54" t="s">
        <v>45</v>
      </c>
      <c r="P33" s="54" t="s">
        <v>46</v>
      </c>
      <c r="Q33" s="53" t="s">
        <v>47</v>
      </c>
      <c r="R33" s="50"/>
    </row>
    <row r="34" spans="3:18" x14ac:dyDescent="0.25">
      <c r="C34">
        <v>106</v>
      </c>
      <c r="D34">
        <v>104</v>
      </c>
      <c r="E34" s="1">
        <v>77</v>
      </c>
      <c r="F34">
        <v>164</v>
      </c>
      <c r="G34">
        <v>118</v>
      </c>
      <c r="H34" s="3">
        <v>89</v>
      </c>
      <c r="I34" s="1">
        <v>221</v>
      </c>
      <c r="J34" s="3">
        <v>109</v>
      </c>
      <c r="K34" s="3">
        <v>124</v>
      </c>
      <c r="M34" s="53" t="s">
        <v>146</v>
      </c>
      <c r="N34" s="53">
        <v>-280.89999999999998</v>
      </c>
      <c r="O34" s="54" t="s">
        <v>45</v>
      </c>
      <c r="P34" s="54" t="s">
        <v>46</v>
      </c>
      <c r="Q34" s="53" t="s">
        <v>47</v>
      </c>
      <c r="R34" s="50"/>
    </row>
    <row r="35" spans="3:18" x14ac:dyDescent="0.25">
      <c r="C35">
        <v>108</v>
      </c>
      <c r="D35">
        <v>144</v>
      </c>
      <c r="E35" s="1">
        <v>103</v>
      </c>
      <c r="F35">
        <v>147</v>
      </c>
      <c r="G35">
        <v>113</v>
      </c>
      <c r="H35" s="3">
        <v>161</v>
      </c>
      <c r="I35" s="1">
        <v>231</v>
      </c>
      <c r="J35" s="3">
        <v>101</v>
      </c>
      <c r="K35" s="3">
        <v>137</v>
      </c>
      <c r="M35" s="53" t="s">
        <v>147</v>
      </c>
      <c r="N35" s="53">
        <v>-213.2</v>
      </c>
      <c r="O35" s="54" t="s">
        <v>45</v>
      </c>
      <c r="P35" s="54" t="s">
        <v>46</v>
      </c>
      <c r="Q35" s="53" t="s">
        <v>47</v>
      </c>
      <c r="R35" s="50"/>
    </row>
    <row r="36" spans="3:18" x14ac:dyDescent="0.25">
      <c r="C36">
        <v>108</v>
      </c>
      <c r="D36">
        <v>101</v>
      </c>
      <c r="E36" s="1">
        <v>76</v>
      </c>
      <c r="F36">
        <v>129</v>
      </c>
      <c r="G36">
        <v>117</v>
      </c>
      <c r="H36" s="3">
        <v>163</v>
      </c>
      <c r="I36" s="1">
        <v>206</v>
      </c>
      <c r="J36" s="3">
        <v>166</v>
      </c>
      <c r="K36" s="3">
        <v>133</v>
      </c>
      <c r="M36" s="53" t="s">
        <v>148</v>
      </c>
      <c r="N36" s="53">
        <v>-202.7</v>
      </c>
      <c r="O36" s="54" t="s">
        <v>45</v>
      </c>
      <c r="P36" s="54" t="s">
        <v>46</v>
      </c>
      <c r="Q36" s="53" t="s">
        <v>47</v>
      </c>
      <c r="R36" s="50"/>
    </row>
    <row r="37" spans="3:18" x14ac:dyDescent="0.25">
      <c r="C37">
        <v>109</v>
      </c>
      <c r="D37">
        <v>156</v>
      </c>
      <c r="E37" s="1">
        <v>238</v>
      </c>
      <c r="F37">
        <v>81</v>
      </c>
      <c r="G37">
        <v>94</v>
      </c>
      <c r="H37" s="3">
        <v>109</v>
      </c>
      <c r="I37" s="1">
        <v>176</v>
      </c>
      <c r="J37" s="3">
        <v>218</v>
      </c>
      <c r="K37" s="3">
        <v>126</v>
      </c>
      <c r="M37" s="53" t="s">
        <v>121</v>
      </c>
      <c r="N37" s="53">
        <v>67.66</v>
      </c>
      <c r="O37" s="54" t="s">
        <v>41</v>
      </c>
      <c r="P37" s="54" t="s">
        <v>42</v>
      </c>
      <c r="Q37" s="53">
        <v>0.396318</v>
      </c>
      <c r="R37" s="50"/>
    </row>
    <row r="38" spans="3:18" x14ac:dyDescent="0.25">
      <c r="C38">
        <v>110</v>
      </c>
      <c r="D38">
        <v>135</v>
      </c>
      <c r="E38" s="1">
        <v>112</v>
      </c>
      <c r="F38">
        <v>127</v>
      </c>
      <c r="G38">
        <v>109</v>
      </c>
      <c r="H38" s="3">
        <v>58</v>
      </c>
      <c r="I38" s="1">
        <v>197</v>
      </c>
      <c r="J38" s="3">
        <v>229</v>
      </c>
      <c r="K38" s="3">
        <v>122</v>
      </c>
      <c r="M38" s="53" t="s">
        <v>123</v>
      </c>
      <c r="N38" s="53">
        <v>78.180000000000007</v>
      </c>
      <c r="O38" s="54" t="s">
        <v>41</v>
      </c>
      <c r="P38" s="54" t="s">
        <v>42</v>
      </c>
      <c r="Q38" s="53">
        <v>0.25477300000000003</v>
      </c>
      <c r="R38" s="50"/>
    </row>
    <row r="39" spans="3:18" x14ac:dyDescent="0.25">
      <c r="C39">
        <v>113</v>
      </c>
      <c r="D39">
        <v>138</v>
      </c>
      <c r="E39" s="1">
        <v>232</v>
      </c>
      <c r="F39">
        <v>130</v>
      </c>
      <c r="G39">
        <v>137</v>
      </c>
      <c r="H39" s="3">
        <v>129</v>
      </c>
      <c r="I39" s="1">
        <v>208</v>
      </c>
      <c r="J39" s="3">
        <v>186</v>
      </c>
      <c r="K39" s="3">
        <v>170</v>
      </c>
      <c r="M39" s="53" t="s">
        <v>125</v>
      </c>
      <c r="N39" s="53">
        <v>10.53</v>
      </c>
      <c r="O39" s="54" t="s">
        <v>41</v>
      </c>
      <c r="P39" s="54" t="s">
        <v>42</v>
      </c>
      <c r="Q39" s="53" t="s">
        <v>51</v>
      </c>
      <c r="R39" s="50"/>
    </row>
    <row r="40" spans="3:18" x14ac:dyDescent="0.25">
      <c r="C40">
        <v>114</v>
      </c>
      <c r="D40">
        <v>139</v>
      </c>
      <c r="E40" s="1">
        <v>223</v>
      </c>
      <c r="F40">
        <v>137</v>
      </c>
      <c r="G40">
        <v>106</v>
      </c>
      <c r="H40" s="3">
        <v>90</v>
      </c>
      <c r="I40" s="1">
        <v>195</v>
      </c>
      <c r="J40" s="3">
        <v>154</v>
      </c>
      <c r="K40" s="3">
        <v>141</v>
      </c>
    </row>
    <row r="41" spans="3:18" x14ac:dyDescent="0.25">
      <c r="C41">
        <v>114</v>
      </c>
      <c r="D41">
        <v>164</v>
      </c>
      <c r="E41" s="1">
        <v>66</v>
      </c>
      <c r="F41">
        <v>110</v>
      </c>
      <c r="G41">
        <v>107</v>
      </c>
      <c r="H41" s="3">
        <v>55</v>
      </c>
      <c r="I41" s="1">
        <v>182</v>
      </c>
      <c r="J41" s="3">
        <v>184</v>
      </c>
      <c r="K41" s="3">
        <v>152</v>
      </c>
    </row>
    <row r="42" spans="3:18" x14ac:dyDescent="0.25">
      <c r="C42">
        <v>119</v>
      </c>
      <c r="D42">
        <v>172</v>
      </c>
      <c r="E42" s="1">
        <v>153</v>
      </c>
      <c r="F42">
        <v>128</v>
      </c>
      <c r="G42">
        <v>91</v>
      </c>
      <c r="H42" s="3">
        <v>78</v>
      </c>
      <c r="I42" s="1">
        <v>153</v>
      </c>
      <c r="J42" s="3">
        <v>197</v>
      </c>
      <c r="K42" s="3">
        <v>125</v>
      </c>
    </row>
    <row r="43" spans="3:18" x14ac:dyDescent="0.25">
      <c r="C43">
        <v>122</v>
      </c>
      <c r="D43">
        <v>129</v>
      </c>
      <c r="E43" s="1">
        <v>238</v>
      </c>
      <c r="F43">
        <v>159</v>
      </c>
      <c r="G43">
        <v>107</v>
      </c>
      <c r="H43" s="3">
        <v>98</v>
      </c>
      <c r="I43" s="1">
        <v>147</v>
      </c>
      <c r="J43" s="3">
        <v>179</v>
      </c>
      <c r="K43" s="3">
        <v>121</v>
      </c>
    </row>
    <row r="44" spans="3:18" x14ac:dyDescent="0.25">
      <c r="C44">
        <v>122</v>
      </c>
      <c r="D44">
        <v>132</v>
      </c>
      <c r="E44" s="1">
        <v>202</v>
      </c>
      <c r="F44">
        <v>163</v>
      </c>
      <c r="G44">
        <v>102</v>
      </c>
      <c r="H44" s="3">
        <v>68</v>
      </c>
      <c r="I44" s="4">
        <v>210</v>
      </c>
      <c r="J44" s="3">
        <v>104</v>
      </c>
      <c r="K44" s="3">
        <v>186</v>
      </c>
    </row>
    <row r="45" spans="3:18" x14ac:dyDescent="0.25">
      <c r="C45">
        <v>123</v>
      </c>
      <c r="D45">
        <v>142</v>
      </c>
      <c r="E45" s="1">
        <v>106</v>
      </c>
      <c r="F45">
        <v>159</v>
      </c>
      <c r="G45">
        <v>114</v>
      </c>
      <c r="H45" s="3">
        <v>55</v>
      </c>
      <c r="I45" s="4">
        <v>175</v>
      </c>
      <c r="J45" s="3">
        <v>232</v>
      </c>
      <c r="K45" s="3">
        <v>156</v>
      </c>
    </row>
    <row r="46" spans="3:18" x14ac:dyDescent="0.25">
      <c r="C46">
        <v>125</v>
      </c>
      <c r="D46">
        <v>163</v>
      </c>
      <c r="E46" s="1">
        <v>138</v>
      </c>
      <c r="F46">
        <v>131</v>
      </c>
      <c r="G46">
        <v>116</v>
      </c>
      <c r="H46" s="3">
        <v>65</v>
      </c>
      <c r="I46" s="4">
        <v>221</v>
      </c>
      <c r="J46" s="3">
        <v>181</v>
      </c>
      <c r="K46" s="3">
        <v>167</v>
      </c>
    </row>
    <row r="47" spans="3:18" x14ac:dyDescent="0.25">
      <c r="C47">
        <v>126</v>
      </c>
      <c r="D47">
        <v>112</v>
      </c>
      <c r="E47" s="1">
        <v>72</v>
      </c>
      <c r="F47">
        <v>128</v>
      </c>
      <c r="G47">
        <v>117</v>
      </c>
      <c r="H47" s="3">
        <v>63</v>
      </c>
      <c r="I47" s="4">
        <v>163</v>
      </c>
      <c r="J47" s="3">
        <v>155</v>
      </c>
      <c r="K47" s="3">
        <v>187</v>
      </c>
    </row>
    <row r="48" spans="3:18" x14ac:dyDescent="0.25">
      <c r="C48">
        <v>132</v>
      </c>
      <c r="D48">
        <v>123</v>
      </c>
      <c r="E48" s="1">
        <v>105</v>
      </c>
      <c r="F48">
        <v>83</v>
      </c>
      <c r="G48">
        <v>126</v>
      </c>
      <c r="H48" s="3">
        <v>86</v>
      </c>
      <c r="I48" s="1">
        <v>145</v>
      </c>
      <c r="J48" s="3">
        <v>139</v>
      </c>
      <c r="K48" s="3">
        <v>155</v>
      </c>
    </row>
    <row r="49" spans="3:11" x14ac:dyDescent="0.25">
      <c r="C49">
        <v>133</v>
      </c>
      <c r="D49">
        <v>153</v>
      </c>
      <c r="E49" s="1">
        <v>168</v>
      </c>
      <c r="F49">
        <v>104</v>
      </c>
      <c r="H49" s="3">
        <v>51</v>
      </c>
      <c r="I49" s="1">
        <v>162</v>
      </c>
      <c r="J49" s="3">
        <v>208</v>
      </c>
      <c r="K49" s="3">
        <v>147</v>
      </c>
    </row>
    <row r="50" spans="3:11" x14ac:dyDescent="0.25">
      <c r="C50">
        <v>135</v>
      </c>
      <c r="D50">
        <v>161</v>
      </c>
      <c r="E50" s="1">
        <v>121</v>
      </c>
      <c r="F50">
        <v>148</v>
      </c>
      <c r="H50" s="3">
        <v>66</v>
      </c>
      <c r="I50" s="1">
        <v>144</v>
      </c>
      <c r="J50" s="3">
        <v>191</v>
      </c>
      <c r="K50" s="3">
        <v>146</v>
      </c>
    </row>
    <row r="51" spans="3:11" x14ac:dyDescent="0.25">
      <c r="C51">
        <v>139</v>
      </c>
      <c r="D51">
        <v>156</v>
      </c>
      <c r="E51" s="1">
        <v>221</v>
      </c>
      <c r="F51">
        <v>122</v>
      </c>
      <c r="H51" s="3">
        <v>106</v>
      </c>
      <c r="I51" s="1">
        <v>146</v>
      </c>
      <c r="J51" s="3">
        <v>194</v>
      </c>
      <c r="K51" s="3">
        <v>164</v>
      </c>
    </row>
    <row r="52" spans="3:11" x14ac:dyDescent="0.25">
      <c r="C52">
        <v>139</v>
      </c>
      <c r="D52">
        <v>147</v>
      </c>
      <c r="E52" s="1">
        <v>208</v>
      </c>
      <c r="F52">
        <v>142</v>
      </c>
      <c r="H52" s="3">
        <v>51</v>
      </c>
      <c r="I52" s="1">
        <v>156</v>
      </c>
      <c r="J52" s="3">
        <v>238</v>
      </c>
      <c r="K52" s="3">
        <v>181</v>
      </c>
    </row>
    <row r="53" spans="3:11" x14ac:dyDescent="0.25">
      <c r="D53">
        <v>161</v>
      </c>
      <c r="E53" s="1">
        <v>159</v>
      </c>
      <c r="F53">
        <v>159</v>
      </c>
      <c r="H53" s="3">
        <v>96</v>
      </c>
      <c r="I53" s="1">
        <v>188</v>
      </c>
      <c r="J53" s="3">
        <v>153</v>
      </c>
      <c r="K53" s="3">
        <v>169</v>
      </c>
    </row>
    <row r="54" spans="3:11" x14ac:dyDescent="0.25">
      <c r="D54">
        <v>122</v>
      </c>
      <c r="E54" s="1">
        <v>125</v>
      </c>
      <c r="F54">
        <v>120</v>
      </c>
      <c r="I54" s="1">
        <v>154</v>
      </c>
      <c r="J54" s="3">
        <v>160</v>
      </c>
    </row>
    <row r="55" spans="3:11" x14ac:dyDescent="0.25">
      <c r="D55">
        <v>131</v>
      </c>
      <c r="E55" s="1">
        <v>96</v>
      </c>
      <c r="F55">
        <v>126</v>
      </c>
      <c r="I55" s="1">
        <v>195</v>
      </c>
      <c r="J55" s="3">
        <v>182</v>
      </c>
    </row>
    <row r="56" spans="3:11" x14ac:dyDescent="0.25">
      <c r="D56">
        <v>99</v>
      </c>
      <c r="E56" s="1">
        <v>119</v>
      </c>
      <c r="F56">
        <v>120</v>
      </c>
      <c r="I56" s="1">
        <v>172</v>
      </c>
      <c r="J56" s="3">
        <v>192</v>
      </c>
    </row>
    <row r="57" spans="3:11" x14ac:dyDescent="0.25">
      <c r="D57">
        <v>172</v>
      </c>
      <c r="E57" s="1">
        <v>207</v>
      </c>
      <c r="F57">
        <v>136</v>
      </c>
      <c r="I57" s="1">
        <v>166</v>
      </c>
      <c r="J57" s="3">
        <v>117</v>
      </c>
    </row>
    <row r="58" spans="3:11" x14ac:dyDescent="0.25">
      <c r="D58">
        <v>88</v>
      </c>
      <c r="E58" s="1">
        <v>97</v>
      </c>
      <c r="F58">
        <v>96</v>
      </c>
      <c r="I58" s="1">
        <v>191</v>
      </c>
      <c r="J58" s="3">
        <v>164</v>
      </c>
    </row>
    <row r="59" spans="3:11" x14ac:dyDescent="0.25">
      <c r="D59">
        <v>112</v>
      </c>
      <c r="E59" s="1">
        <v>108</v>
      </c>
      <c r="F59">
        <v>86</v>
      </c>
      <c r="I59" s="1">
        <v>158</v>
      </c>
      <c r="J59" s="3">
        <v>124</v>
      </c>
    </row>
    <row r="60" spans="3:11" x14ac:dyDescent="0.25">
      <c r="D60">
        <v>78</v>
      </c>
      <c r="E60" s="1">
        <v>158</v>
      </c>
      <c r="F60">
        <v>150</v>
      </c>
      <c r="I60" s="1">
        <v>176</v>
      </c>
      <c r="J60" s="3">
        <v>200</v>
      </c>
    </row>
    <row r="61" spans="3:11" x14ac:dyDescent="0.25">
      <c r="D61">
        <v>122</v>
      </c>
      <c r="E61" s="1">
        <v>130</v>
      </c>
      <c r="F61">
        <v>115</v>
      </c>
      <c r="I61" s="1">
        <v>144</v>
      </c>
      <c r="J61" s="3">
        <v>206</v>
      </c>
    </row>
    <row r="62" spans="3:11" x14ac:dyDescent="0.25">
      <c r="D62">
        <v>79</v>
      </c>
      <c r="E62" s="1">
        <v>64</v>
      </c>
      <c r="F62">
        <v>115</v>
      </c>
      <c r="I62" s="1">
        <v>163</v>
      </c>
      <c r="J62" s="3">
        <v>155</v>
      </c>
    </row>
    <row r="63" spans="3:11" x14ac:dyDescent="0.25">
      <c r="D63">
        <v>130</v>
      </c>
      <c r="E63" s="1">
        <v>143</v>
      </c>
      <c r="F63">
        <v>122</v>
      </c>
      <c r="I63" s="1">
        <v>131</v>
      </c>
      <c r="J63" s="3">
        <v>169</v>
      </c>
    </row>
    <row r="64" spans="3:11" x14ac:dyDescent="0.25">
      <c r="D64">
        <v>87</v>
      </c>
      <c r="E64" s="1">
        <v>139</v>
      </c>
      <c r="F64">
        <v>159</v>
      </c>
      <c r="I64" s="1">
        <v>159</v>
      </c>
      <c r="J64" s="3">
        <v>200</v>
      </c>
    </row>
    <row r="65" spans="1:13" x14ac:dyDescent="0.25">
      <c r="D65">
        <v>112</v>
      </c>
      <c r="E65" s="1">
        <v>111</v>
      </c>
      <c r="F65">
        <v>82</v>
      </c>
      <c r="I65" s="1">
        <v>187</v>
      </c>
      <c r="J65" s="3">
        <v>163</v>
      </c>
    </row>
    <row r="66" spans="1:13" x14ac:dyDescent="0.25">
      <c r="D66">
        <v>121</v>
      </c>
      <c r="E66" s="1">
        <v>129</v>
      </c>
      <c r="F66">
        <v>83</v>
      </c>
      <c r="I66" s="1">
        <v>138</v>
      </c>
      <c r="J66" s="3">
        <v>202</v>
      </c>
    </row>
    <row r="67" spans="1:13" x14ac:dyDescent="0.25">
      <c r="D67">
        <v>75</v>
      </c>
      <c r="E67" s="1">
        <v>173</v>
      </c>
      <c r="F67">
        <v>114</v>
      </c>
      <c r="I67" s="1">
        <v>143</v>
      </c>
      <c r="J67" s="3">
        <v>211</v>
      </c>
    </row>
    <row r="68" spans="1:13" x14ac:dyDescent="0.25">
      <c r="D68">
        <v>133</v>
      </c>
      <c r="E68" s="1">
        <v>127</v>
      </c>
      <c r="F68">
        <v>135</v>
      </c>
      <c r="I68" s="1">
        <v>255</v>
      </c>
      <c r="J68" s="3">
        <v>134</v>
      </c>
    </row>
    <row r="69" spans="1:13" x14ac:dyDescent="0.25">
      <c r="D69">
        <v>155</v>
      </c>
      <c r="E69" s="1">
        <v>90</v>
      </c>
      <c r="F69">
        <v>113</v>
      </c>
      <c r="I69" s="1">
        <v>199</v>
      </c>
      <c r="J69" s="3">
        <v>129</v>
      </c>
    </row>
    <row r="70" spans="1:13" x14ac:dyDescent="0.25">
      <c r="D70">
        <v>98</v>
      </c>
      <c r="E70" s="1">
        <v>76</v>
      </c>
      <c r="F70">
        <v>119</v>
      </c>
      <c r="I70" s="1">
        <v>124</v>
      </c>
      <c r="J70" s="3">
        <v>159</v>
      </c>
    </row>
    <row r="71" spans="1:13" x14ac:dyDescent="0.25">
      <c r="D71">
        <v>125</v>
      </c>
      <c r="E71" s="1">
        <v>125</v>
      </c>
      <c r="F71">
        <v>69</v>
      </c>
      <c r="I71" s="1">
        <v>189</v>
      </c>
      <c r="J71" s="3">
        <v>152</v>
      </c>
    </row>
    <row r="72" spans="1:13" x14ac:dyDescent="0.25">
      <c r="D72">
        <v>119</v>
      </c>
      <c r="E72" s="1">
        <v>128</v>
      </c>
      <c r="F72">
        <v>62</v>
      </c>
      <c r="I72" s="1">
        <v>217</v>
      </c>
      <c r="J72" s="3">
        <v>171</v>
      </c>
    </row>
    <row r="73" spans="1:13" x14ac:dyDescent="0.25">
      <c r="D73">
        <v>120</v>
      </c>
      <c r="E73" s="1"/>
      <c r="F73">
        <v>84</v>
      </c>
    </row>
    <row r="77" spans="1:13" ht="15.75" x14ac:dyDescent="0.25">
      <c r="A77" s="7" t="s">
        <v>24</v>
      </c>
    </row>
    <row r="78" spans="1:13" ht="15.75" x14ac:dyDescent="0.25">
      <c r="A78" s="7"/>
    </row>
    <row r="79" spans="1:13" x14ac:dyDescent="0.25">
      <c r="B79" s="27"/>
      <c r="C79" s="9"/>
      <c r="D79" s="10"/>
      <c r="E79" s="10"/>
      <c r="F79" s="10"/>
      <c r="G79" s="10"/>
      <c r="H79" s="10"/>
      <c r="I79" s="10" t="s">
        <v>16</v>
      </c>
      <c r="J79" s="10" t="s">
        <v>16</v>
      </c>
      <c r="K79" s="11" t="s">
        <v>17</v>
      </c>
    </row>
    <row r="80" spans="1:13" ht="15.75" x14ac:dyDescent="0.25">
      <c r="B80" s="27"/>
      <c r="C80" s="12" t="s">
        <v>3</v>
      </c>
      <c r="D80" s="13" t="s">
        <v>4</v>
      </c>
      <c r="E80" s="13" t="s">
        <v>25</v>
      </c>
      <c r="F80" s="13" t="s">
        <v>13</v>
      </c>
      <c r="G80" s="13" t="s">
        <v>14</v>
      </c>
      <c r="H80" s="13" t="s">
        <v>15</v>
      </c>
      <c r="I80" s="13" t="s">
        <v>10</v>
      </c>
      <c r="J80" s="13" t="s">
        <v>9</v>
      </c>
      <c r="K80" s="14" t="s">
        <v>12</v>
      </c>
      <c r="M80" s="6"/>
    </row>
    <row r="81" spans="1:13" ht="30" x14ac:dyDescent="0.25">
      <c r="B81" s="5" t="s">
        <v>18</v>
      </c>
      <c r="C81" s="21">
        <v>139</v>
      </c>
      <c r="D81" s="22">
        <v>191</v>
      </c>
      <c r="E81" s="22">
        <v>238</v>
      </c>
      <c r="F81" s="22">
        <v>164</v>
      </c>
      <c r="G81" s="22">
        <v>138</v>
      </c>
      <c r="H81" s="22">
        <v>183</v>
      </c>
      <c r="I81" s="22">
        <v>276</v>
      </c>
      <c r="J81" s="22">
        <v>238</v>
      </c>
      <c r="K81" s="23">
        <v>199</v>
      </c>
    </row>
    <row r="82" spans="1:13" x14ac:dyDescent="0.25">
      <c r="B82" s="5" t="s">
        <v>19</v>
      </c>
      <c r="C82" s="24">
        <v>114</v>
      </c>
      <c r="D82" s="5">
        <v>156</v>
      </c>
      <c r="E82" s="5">
        <v>173</v>
      </c>
      <c r="F82" s="5">
        <v>131</v>
      </c>
      <c r="G82" s="5">
        <v>117</v>
      </c>
      <c r="H82" s="5">
        <v>129</v>
      </c>
      <c r="I82" s="5">
        <v>210</v>
      </c>
      <c r="J82" s="5">
        <v>191</v>
      </c>
      <c r="K82" s="25">
        <v>177</v>
      </c>
    </row>
    <row r="83" spans="1:13" ht="15.75" x14ac:dyDescent="0.25">
      <c r="B83" s="15" t="s">
        <v>20</v>
      </c>
      <c r="C83" s="15">
        <v>100</v>
      </c>
      <c r="D83" s="17">
        <v>137.5</v>
      </c>
      <c r="E83" s="17">
        <v>129</v>
      </c>
      <c r="F83" s="16">
        <v>112</v>
      </c>
      <c r="G83" s="17">
        <v>110</v>
      </c>
      <c r="H83" s="17">
        <v>93</v>
      </c>
      <c r="I83" s="16">
        <v>187</v>
      </c>
      <c r="J83" s="16">
        <v>160</v>
      </c>
      <c r="K83" s="18">
        <v>155</v>
      </c>
    </row>
    <row r="84" spans="1:13" x14ac:dyDescent="0.25">
      <c r="B84" s="5" t="s">
        <v>21</v>
      </c>
      <c r="C84" s="21">
        <v>86</v>
      </c>
      <c r="D84" s="22">
        <v>120</v>
      </c>
      <c r="E84" s="22">
        <v>103</v>
      </c>
      <c r="F84" s="22">
        <v>86</v>
      </c>
      <c r="G84" s="22">
        <v>102</v>
      </c>
      <c r="H84" s="22">
        <v>75</v>
      </c>
      <c r="I84" s="22">
        <v>158</v>
      </c>
      <c r="J84" s="22">
        <v>136</v>
      </c>
      <c r="K84" s="23">
        <v>137</v>
      </c>
    </row>
    <row r="85" spans="1:13" ht="30" x14ac:dyDescent="0.25">
      <c r="B85" s="5" t="s">
        <v>22</v>
      </c>
      <c r="C85" s="26">
        <v>59</v>
      </c>
      <c r="D85" s="19">
        <v>75</v>
      </c>
      <c r="E85" s="19">
        <v>61</v>
      </c>
      <c r="F85" s="19">
        <v>55</v>
      </c>
      <c r="G85" s="19">
        <v>84</v>
      </c>
      <c r="H85" s="19">
        <v>51</v>
      </c>
      <c r="I85" s="19">
        <v>122</v>
      </c>
      <c r="J85" s="19">
        <v>101</v>
      </c>
      <c r="K85" s="20">
        <v>113</v>
      </c>
    </row>
    <row r="86" spans="1:13" ht="30" x14ac:dyDescent="0.25">
      <c r="B86" s="5" t="s">
        <v>23</v>
      </c>
      <c r="C86" s="24">
        <v>49</v>
      </c>
      <c r="D86" s="5">
        <v>70</v>
      </c>
      <c r="E86" s="5">
        <v>69</v>
      </c>
      <c r="F86" s="5">
        <v>70</v>
      </c>
      <c r="G86" s="5">
        <v>45</v>
      </c>
      <c r="H86" s="5">
        <v>50</v>
      </c>
      <c r="I86" s="5">
        <v>69</v>
      </c>
      <c r="J86" s="5">
        <v>69</v>
      </c>
      <c r="K86" s="5">
        <v>50</v>
      </c>
    </row>
    <row r="90" spans="1:13" ht="15.75" x14ac:dyDescent="0.25">
      <c r="A90" s="7"/>
    </row>
    <row r="92" spans="1:13" x14ac:dyDescent="0.25">
      <c r="A92" s="8"/>
      <c r="B92" s="8"/>
      <c r="C92" s="8"/>
      <c r="D92" s="8"/>
      <c r="E92" s="8"/>
      <c r="F92" s="8"/>
      <c r="H92" s="8"/>
      <c r="I92" s="8"/>
      <c r="J92" s="8"/>
      <c r="K92" s="8"/>
      <c r="L92" s="8"/>
      <c r="M92" s="8"/>
    </row>
    <row r="93" spans="1:13" x14ac:dyDescent="0.25">
      <c r="A93" s="5"/>
      <c r="B93" s="5"/>
      <c r="C93" s="5"/>
      <c r="D93" s="5"/>
      <c r="E93" s="5"/>
      <c r="F93" s="5"/>
      <c r="H93" s="5"/>
      <c r="I93" s="5"/>
      <c r="J93" s="5"/>
      <c r="K93" s="5"/>
      <c r="L93" s="5"/>
      <c r="M93" s="5"/>
    </row>
    <row r="94" spans="1:13" x14ac:dyDescent="0.25">
      <c r="A94" s="5"/>
      <c r="B94" s="5"/>
      <c r="C94" s="5"/>
      <c r="D94" s="5"/>
      <c r="E94" s="5"/>
      <c r="F94" s="5"/>
      <c r="H94" s="5"/>
      <c r="I94" s="5"/>
      <c r="J94" s="5"/>
      <c r="K94" s="5"/>
      <c r="L94" s="5"/>
      <c r="M94" s="5"/>
    </row>
    <row r="95" spans="1:13" x14ac:dyDescent="0.25">
      <c r="A95" s="5"/>
      <c r="B95" s="5"/>
      <c r="C95" s="5"/>
      <c r="D95" s="5"/>
      <c r="E95" s="5"/>
      <c r="F95" s="5"/>
      <c r="H95" s="5"/>
      <c r="I95" s="5"/>
      <c r="J95" s="5"/>
      <c r="K95" s="5"/>
      <c r="L95" s="5"/>
      <c r="M95" s="5"/>
    </row>
    <row r="96" spans="1:13" x14ac:dyDescent="0.25">
      <c r="A96" s="5"/>
      <c r="B96" s="5"/>
      <c r="C96" s="5"/>
      <c r="D96" s="5"/>
      <c r="E96" s="5"/>
      <c r="F96" s="5"/>
      <c r="H96" s="5"/>
      <c r="I96" s="5"/>
      <c r="J96" s="5"/>
      <c r="K96" s="5"/>
      <c r="L96" s="5"/>
      <c r="M96" s="5"/>
    </row>
    <row r="97" spans="1:13" x14ac:dyDescent="0.25">
      <c r="A97" s="5"/>
      <c r="B97" s="5"/>
      <c r="C97" s="5"/>
      <c r="D97" s="5"/>
      <c r="E97" s="5"/>
      <c r="F97" s="5"/>
      <c r="H97" s="5"/>
      <c r="I97" s="5"/>
      <c r="J97" s="5"/>
      <c r="K97" s="5"/>
      <c r="L97" s="5"/>
      <c r="M97" s="5"/>
    </row>
    <row r="98" spans="1:13" x14ac:dyDescent="0.25">
      <c r="A98" s="5"/>
      <c r="B98" s="5"/>
      <c r="C98" s="5"/>
      <c r="D98" s="5"/>
      <c r="E98" s="5"/>
      <c r="F98" s="5"/>
      <c r="H98" s="5"/>
      <c r="I98" s="5"/>
      <c r="J98" s="5"/>
      <c r="K98" s="5"/>
      <c r="L98" s="5"/>
      <c r="M98" s="5"/>
    </row>
  </sheetData>
  <protectedRanges>
    <protectedRange sqref="H4:H53" name="Messwerte_1"/>
    <protectedRange sqref="K4:K53" name="Messwerte_2"/>
    <protectedRange sqref="J4:J72" name="Messwerte_3"/>
    <protectedRange sqref="I4:I72" name="Messwerte_4"/>
    <protectedRange sqref="E73" name="Messwerte_5"/>
    <protectedRange sqref="E4:E72" name="Messwerte_6"/>
  </protectedRange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6A</vt:lpstr>
      <vt:lpstr>6B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Maier</dc:creator>
  <cp:lastModifiedBy>Maier</cp:lastModifiedBy>
  <dcterms:created xsi:type="dcterms:W3CDTF">2023-06-29T13:50:13Z</dcterms:created>
  <dcterms:modified xsi:type="dcterms:W3CDTF">2024-07-01T15:09:12Z</dcterms:modified>
</cp:coreProperties>
</file>