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Volumes/ablage/PKC Kinase paper/für rebuttal/01_07_2024 submission/VOR/Source data/"/>
    </mc:Choice>
  </mc:AlternateContent>
  <xr:revisionPtr revIDLastSave="0" documentId="8_{D04A01AD-EF61-B843-AE34-7D3006BB1164}" xr6:coauthVersionLast="47" xr6:coauthVersionMax="47" xr10:uidLastSave="{00000000-0000-0000-0000-000000000000}"/>
  <bookViews>
    <workbookView xWindow="0" yWindow="500" windowWidth="21580" windowHeight="11240" xr2:uid="{00000000-000D-0000-FFFF-FFFF00000000}"/>
  </bookViews>
  <sheets>
    <sheet name="9_S1_A" sheetId="8" r:id="rId1"/>
    <sheet name="9_S1_B" sheetId="6" r:id="rId2"/>
    <sheet name="9_S1_C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C14" i="8"/>
  <c r="D14" i="8"/>
  <c r="E14" i="8"/>
  <c r="B15" i="8"/>
  <c r="C15" i="8"/>
  <c r="D15" i="8"/>
  <c r="E15" i="8"/>
  <c r="C43" i="6" l="1"/>
  <c r="C42" i="6"/>
  <c r="B42" i="6"/>
  <c r="B46" i="7"/>
  <c r="C46" i="7"/>
  <c r="B47" i="7"/>
  <c r="C47" i="7"/>
  <c r="B43" i="6"/>
</calcChain>
</file>

<file path=xl/sharedStrings.xml><?xml version="1.0" encoding="utf-8"?>
<sst xmlns="http://schemas.openxmlformats.org/spreadsheetml/2006/main" count="94" uniqueCount="51">
  <si>
    <t>MW</t>
  </si>
  <si>
    <t>Dunn's multiple comparisons test</t>
  </si>
  <si>
    <t>Significant?</t>
  </si>
  <si>
    <t>Summary</t>
  </si>
  <si>
    <t>Adjusted P Value</t>
  </si>
  <si>
    <t>No</t>
  </si>
  <si>
    <t>ns</t>
  </si>
  <si>
    <t>&gt;0,999999</t>
  </si>
  <si>
    <t>Yes</t>
  </si>
  <si>
    <t>****</t>
  </si>
  <si>
    <t>&lt;0,000001</t>
  </si>
  <si>
    <t>***</t>
  </si>
  <si>
    <t>Mean rank diff</t>
  </si>
  <si>
    <t>Su(H)gwt</t>
  </si>
  <si>
    <t>Su(H)gwt vs. Su(H)S269A</t>
  </si>
  <si>
    <t>Su(H)S269A</t>
  </si>
  <si>
    <t>Su(H)gwt vs. Pkc53E△28</t>
  </si>
  <si>
    <t>Su(H)gwt vs. Su(H)S269A; Pkc53E△28</t>
  </si>
  <si>
    <t>Su(H)S269A vs. Pkc53E△28</t>
  </si>
  <si>
    <t>Su(H)S269A vs. Su(H)S269A; Pkc53E△28</t>
  </si>
  <si>
    <t>n</t>
  </si>
  <si>
    <t>SD</t>
  </si>
  <si>
    <t>t=10,56, df=63</t>
  </si>
  <si>
    <t>t, df</t>
  </si>
  <si>
    <t>Two-tailed</t>
  </si>
  <si>
    <t>One- or two-tailed P value?</t>
  </si>
  <si>
    <t>Significantly different (P &lt; 0.05)?</t>
  </si>
  <si>
    <t>P value summary</t>
  </si>
  <si>
    <t>P value</t>
  </si>
  <si>
    <t>Unpaired t test</t>
  </si>
  <si>
    <r>
      <t>Su(H)</t>
    </r>
    <r>
      <rPr>
        <b/>
        <i/>
        <vertAlign val="superscript"/>
        <sz val="10"/>
        <rFont val="Arial"/>
        <family val="2"/>
      </rPr>
      <t>gwt</t>
    </r>
  </si>
  <si>
    <t>vs</t>
  </si>
  <si>
    <r>
      <t>Pkc53E</t>
    </r>
    <r>
      <rPr>
        <b/>
        <i/>
        <vertAlign val="superscript"/>
        <sz val="10"/>
        <rFont val="Arial"/>
        <family val="2"/>
      </rPr>
      <t>△28</t>
    </r>
  </si>
  <si>
    <r>
      <t>Su(H)</t>
    </r>
    <r>
      <rPr>
        <b/>
        <i/>
        <vertAlign val="superscript"/>
        <sz val="12"/>
        <color theme="1"/>
        <rFont val="Calibri"/>
        <family val="2"/>
        <scheme val="minor"/>
      </rPr>
      <t>gwt</t>
    </r>
  </si>
  <si>
    <t>non infected</t>
  </si>
  <si>
    <t>Hemocyte numbers of non infected larvae</t>
  </si>
  <si>
    <t>t=3,551, df=68</t>
  </si>
  <si>
    <t>Su(H)gwt inf</t>
  </si>
  <si>
    <r>
      <t>pkc53E</t>
    </r>
    <r>
      <rPr>
        <b/>
        <i/>
        <vertAlign val="superscript"/>
        <sz val="10"/>
        <rFont val="Arial"/>
        <family val="2"/>
      </rPr>
      <t>△28</t>
    </r>
    <r>
      <rPr>
        <b/>
        <i/>
        <sz val="10"/>
        <rFont val="Arial"/>
        <family val="2"/>
      </rPr>
      <t xml:space="preserve"> inf</t>
    </r>
  </si>
  <si>
    <r>
      <t>pkc53E</t>
    </r>
    <r>
      <rPr>
        <b/>
        <i/>
        <vertAlign val="superscript"/>
        <sz val="10"/>
        <rFont val="Arial"/>
        <family val="2"/>
      </rPr>
      <t>△28</t>
    </r>
    <r>
      <rPr>
        <b/>
        <i/>
        <sz val="10"/>
        <rFont val="Arial"/>
        <family val="2"/>
      </rPr>
      <t xml:space="preserve"> </t>
    </r>
  </si>
  <si>
    <t>infected</t>
  </si>
  <si>
    <t>Hemocyte numbers of infected larvae</t>
  </si>
  <si>
    <t>Pkc53ED28 vs. Su(H)S269A; Pkc53E△28</t>
  </si>
  <si>
    <t>% hatched</t>
  </si>
  <si>
    <t>imago</t>
  </si>
  <si>
    <t>pupae</t>
  </si>
  <si>
    <r>
      <t xml:space="preserve"> Pkc53E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>28</t>
    </r>
  </si>
  <si>
    <t xml:space="preserve">Su(H)S269A </t>
  </si>
  <si>
    <t>Raw data: pupae developed from collected larvae, and adult hatched at 25oC</t>
  </si>
  <si>
    <t>non-infected larvae -&gt; pupae -&gt; imago</t>
  </si>
  <si>
    <r>
      <rPr>
        <b/>
        <sz val="12"/>
        <color theme="1"/>
        <rFont val="Calibri"/>
        <family val="2"/>
        <scheme val="minor"/>
      </rPr>
      <t xml:space="preserve">Adults eclosing 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</si>
</sst>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Calibri"/>
      <family val="2"/>
      <scheme val="minor"/>
    </font>
    <font>
      <b/>
      <i/>
      <vertAlign val="superscript"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Geneva"/>
      <family val="2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32">
    <xf numFmtId="0" fontId="0" fillId="0" borderId="0" xfId="0"/>
    <xf numFmtId="0" fontId="7" fillId="0" borderId="0" xfId="1"/>
    <xf numFmtId="0" fontId="3" fillId="0" borderId="0" xfId="1" applyFont="1"/>
    <xf numFmtId="2" fontId="4" fillId="0" borderId="0" xfId="1" applyNumberFormat="1" applyFont="1"/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9" fillId="0" borderId="0" xfId="1" applyFont="1" applyAlignment="1">
      <alignment vertical="center"/>
    </xf>
    <xf numFmtId="0" fontId="9" fillId="0" borderId="0" xfId="1" applyFont="1"/>
    <xf numFmtId="0" fontId="3" fillId="2" borderId="0" xfId="1" applyFont="1" applyFill="1"/>
    <xf numFmtId="0" fontId="9" fillId="3" borderId="0" xfId="1" applyFont="1" applyFill="1"/>
    <xf numFmtId="0" fontId="11" fillId="0" borderId="0" xfId="1" applyFont="1"/>
    <xf numFmtId="0" fontId="12" fillId="0" borderId="0" xfId="1" applyFont="1"/>
    <xf numFmtId="2" fontId="12" fillId="0" borderId="0" xfId="1" applyNumberFormat="1" applyFont="1"/>
    <xf numFmtId="165" fontId="7" fillId="0" borderId="0" xfId="1" applyNumberFormat="1"/>
    <xf numFmtId="0" fontId="2" fillId="0" borderId="0" xfId="1" applyFont="1"/>
    <xf numFmtId="0" fontId="7" fillId="0" borderId="4" xfId="1" applyBorder="1"/>
    <xf numFmtId="0" fontId="7" fillId="0" borderId="3" xfId="1" applyBorder="1"/>
    <xf numFmtId="2" fontId="13" fillId="0" borderId="9" xfId="2" applyNumberFormat="1" applyBorder="1"/>
    <xf numFmtId="0" fontId="7" fillId="0" borderId="6" xfId="1" applyBorder="1"/>
    <xf numFmtId="0" fontId="7" fillId="0" borderId="8" xfId="1" applyBorder="1"/>
    <xf numFmtId="2" fontId="13" fillId="0" borderId="5" xfId="2" applyNumberFormat="1" applyBorder="1"/>
    <xf numFmtId="0" fontId="7" fillId="0" borderId="2" xfId="1" applyBorder="1"/>
    <xf numFmtId="0" fontId="7" fillId="0" borderId="1" xfId="1" applyBorder="1"/>
    <xf numFmtId="0" fontId="7" fillId="0" borderId="7" xfId="1" applyBorder="1"/>
    <xf numFmtId="0" fontId="14" fillId="0" borderId="3" xfId="1" applyFont="1" applyBorder="1"/>
    <xf numFmtId="0" fontId="14" fillId="0" borderId="4" xfId="1" applyFont="1" applyBorder="1"/>
    <xf numFmtId="0" fontId="14" fillId="0" borderId="0" xfId="1" applyFont="1"/>
    <xf numFmtId="0" fontId="14" fillId="0" borderId="9" xfId="1" applyFont="1" applyBorder="1"/>
    <xf numFmtId="0" fontId="14" fillId="0" borderId="1" xfId="1" applyFont="1" applyBorder="1"/>
    <xf numFmtId="0" fontId="14" fillId="0" borderId="7" xfId="1" applyFont="1" applyBorder="1"/>
  </cellXfs>
  <cellStyles count="3">
    <cellStyle name="Standard" xfId="0" builtinId="0"/>
    <cellStyle name="Standard 2" xfId="1" xr:uid="{00000000-0005-0000-0000-000001000000}"/>
    <cellStyle name="Standar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tabSelected="1" workbookViewId="0">
      <selection activeCell="A2" sqref="A2"/>
    </sheetView>
  </sheetViews>
  <sheetFormatPr baseColWidth="10" defaultColWidth="11.5" defaultRowHeight="16" x14ac:dyDescent="0.2"/>
  <cols>
    <col min="1" max="17" width="11.5" style="1"/>
    <col min="18" max="18" width="40.5" style="1" customWidth="1"/>
    <col min="19" max="19" width="28.5" style="1" customWidth="1"/>
    <col min="20" max="22" width="11.5" style="1"/>
    <col min="23" max="23" width="5.5" style="1" customWidth="1"/>
    <col min="24" max="16384" width="11.5" style="1"/>
  </cols>
  <sheetData>
    <row r="1" spans="1:22" x14ac:dyDescent="0.2">
      <c r="A1" s="1" t="s">
        <v>50</v>
      </c>
    </row>
    <row r="2" spans="1:22" x14ac:dyDescent="0.2">
      <c r="A2" s="1" t="s">
        <v>49</v>
      </c>
    </row>
    <row r="4" spans="1:22" x14ac:dyDescent="0.2">
      <c r="I4" s="1" t="s">
        <v>48</v>
      </c>
      <c r="R4" s="6" t="s">
        <v>1</v>
      </c>
      <c r="S4" s="7" t="s">
        <v>12</v>
      </c>
      <c r="T4" s="7" t="s">
        <v>2</v>
      </c>
      <c r="U4" s="7" t="s">
        <v>3</v>
      </c>
      <c r="V4" s="7" t="s">
        <v>4</v>
      </c>
    </row>
    <row r="5" spans="1:22" x14ac:dyDescent="0.2">
      <c r="B5" s="25"/>
      <c r="C5" s="25"/>
      <c r="D5" s="25"/>
      <c r="E5" s="31" t="s">
        <v>47</v>
      </c>
      <c r="I5" s="24"/>
      <c r="J5" s="23"/>
      <c r="K5" s="24"/>
      <c r="L5" s="23"/>
      <c r="M5" s="24"/>
      <c r="N5" s="23"/>
      <c r="O5" s="30" t="s">
        <v>47</v>
      </c>
      <c r="P5" s="23"/>
      <c r="R5" s="5" t="s">
        <v>14</v>
      </c>
      <c r="S5" s="5">
        <v>6</v>
      </c>
      <c r="T5" s="4" t="s">
        <v>5</v>
      </c>
      <c r="U5" s="4" t="s">
        <v>6</v>
      </c>
      <c r="V5" s="5">
        <v>0.58462700000000001</v>
      </c>
    </row>
    <row r="6" spans="1:22" x14ac:dyDescent="0.2">
      <c r="B6" s="29" t="s">
        <v>13</v>
      </c>
      <c r="C6" s="29" t="s">
        <v>15</v>
      </c>
      <c r="D6" s="29" t="s">
        <v>46</v>
      </c>
      <c r="E6" s="29" t="s">
        <v>46</v>
      </c>
      <c r="F6" s="28"/>
      <c r="I6" s="26" t="s">
        <v>13</v>
      </c>
      <c r="J6" s="27"/>
      <c r="K6" s="26" t="s">
        <v>15</v>
      </c>
      <c r="L6" s="27"/>
      <c r="M6" s="26" t="s">
        <v>46</v>
      </c>
      <c r="N6" s="27"/>
      <c r="O6" s="26" t="s">
        <v>46</v>
      </c>
      <c r="P6" s="17"/>
      <c r="R6" s="5" t="s">
        <v>16</v>
      </c>
      <c r="S6" s="5">
        <v>2.2000000000000002</v>
      </c>
      <c r="T6" s="4" t="s">
        <v>5</v>
      </c>
      <c r="U6" s="4" t="s">
        <v>6</v>
      </c>
      <c r="V6" s="5" t="s">
        <v>7</v>
      </c>
    </row>
    <row r="7" spans="1:22" x14ac:dyDescent="0.2">
      <c r="B7" s="25"/>
      <c r="C7" s="24"/>
      <c r="D7" s="24"/>
      <c r="E7" s="24"/>
      <c r="F7" s="21"/>
      <c r="I7" s="24" t="s">
        <v>45</v>
      </c>
      <c r="J7" s="23" t="s">
        <v>44</v>
      </c>
      <c r="K7" s="24" t="s">
        <v>45</v>
      </c>
      <c r="L7" s="23" t="s">
        <v>44</v>
      </c>
      <c r="M7" s="24" t="s">
        <v>45</v>
      </c>
      <c r="N7" s="23" t="s">
        <v>44</v>
      </c>
      <c r="O7" s="24" t="s">
        <v>45</v>
      </c>
      <c r="P7" s="23" t="s">
        <v>44</v>
      </c>
      <c r="R7" s="5" t="s">
        <v>17</v>
      </c>
      <c r="S7" s="5">
        <v>0.6</v>
      </c>
      <c r="T7" s="4" t="s">
        <v>5</v>
      </c>
      <c r="U7" s="4" t="s">
        <v>6</v>
      </c>
      <c r="V7" s="5" t="s">
        <v>7</v>
      </c>
    </row>
    <row r="8" spans="1:22" x14ac:dyDescent="0.2">
      <c r="A8" s="1" t="s">
        <v>43</v>
      </c>
      <c r="B8" s="22">
        <v>96.55</v>
      </c>
      <c r="C8" s="22">
        <v>98.1</v>
      </c>
      <c r="D8" s="22">
        <v>98.28</v>
      </c>
      <c r="E8" s="22">
        <v>100</v>
      </c>
      <c r="I8" s="24">
        <v>116</v>
      </c>
      <c r="J8" s="23">
        <v>112</v>
      </c>
      <c r="K8" s="24">
        <v>105</v>
      </c>
      <c r="L8" s="23">
        <v>103</v>
      </c>
      <c r="M8" s="24">
        <v>116</v>
      </c>
      <c r="N8" s="23">
        <v>114</v>
      </c>
      <c r="O8" s="24">
        <v>115</v>
      </c>
      <c r="P8" s="23">
        <v>115</v>
      </c>
      <c r="R8" s="5" t="s">
        <v>18</v>
      </c>
      <c r="S8" s="5">
        <v>-3.8</v>
      </c>
      <c r="T8" s="4" t="s">
        <v>5</v>
      </c>
      <c r="U8" s="4" t="s">
        <v>6</v>
      </c>
      <c r="V8" s="5" t="s">
        <v>7</v>
      </c>
    </row>
    <row r="9" spans="1:22" x14ac:dyDescent="0.2">
      <c r="B9" s="22">
        <v>99.1</v>
      </c>
      <c r="C9" s="22">
        <v>96.04</v>
      </c>
      <c r="D9" s="22">
        <v>98.21</v>
      </c>
      <c r="E9" s="22">
        <v>95.98</v>
      </c>
      <c r="I9" s="21">
        <v>111</v>
      </c>
      <c r="J9" s="20">
        <v>110</v>
      </c>
      <c r="K9" s="21">
        <v>101</v>
      </c>
      <c r="L9" s="20">
        <v>97</v>
      </c>
      <c r="M9" s="21">
        <v>112</v>
      </c>
      <c r="N9" s="20">
        <v>110</v>
      </c>
      <c r="O9" s="21">
        <v>113</v>
      </c>
      <c r="P9" s="20">
        <v>108</v>
      </c>
      <c r="R9" s="5" t="s">
        <v>19</v>
      </c>
      <c r="S9" s="5">
        <v>-5.4</v>
      </c>
      <c r="T9" s="4" t="s">
        <v>5</v>
      </c>
      <c r="U9" s="4" t="s">
        <v>6</v>
      </c>
      <c r="V9" s="5">
        <v>0.814724</v>
      </c>
    </row>
    <row r="10" spans="1:22" x14ac:dyDescent="0.2">
      <c r="B10" s="22">
        <v>100</v>
      </c>
      <c r="C10" s="22">
        <v>96.81</v>
      </c>
      <c r="D10" s="22">
        <v>98.28</v>
      </c>
      <c r="E10" s="22">
        <v>100</v>
      </c>
      <c r="I10" s="21">
        <v>112</v>
      </c>
      <c r="J10" s="20">
        <v>112</v>
      </c>
      <c r="K10" s="21">
        <v>94</v>
      </c>
      <c r="L10" s="20">
        <v>91</v>
      </c>
      <c r="M10" s="21">
        <v>116</v>
      </c>
      <c r="N10" s="20">
        <v>114</v>
      </c>
      <c r="O10" s="21">
        <v>114</v>
      </c>
      <c r="P10" s="20">
        <v>114</v>
      </c>
      <c r="R10" s="5" t="s">
        <v>42</v>
      </c>
      <c r="S10" s="5">
        <v>-1.6</v>
      </c>
      <c r="T10" s="4" t="s">
        <v>5</v>
      </c>
      <c r="U10" s="4" t="s">
        <v>6</v>
      </c>
      <c r="V10" s="5" t="s">
        <v>7</v>
      </c>
    </row>
    <row r="11" spans="1:22" x14ac:dyDescent="0.2">
      <c r="B11" s="22">
        <v>100</v>
      </c>
      <c r="C11" s="22">
        <v>98.11</v>
      </c>
      <c r="D11" s="22">
        <v>99.12</v>
      </c>
      <c r="E11" s="22">
        <v>99.09</v>
      </c>
      <c r="I11" s="21">
        <v>114</v>
      </c>
      <c r="J11" s="20">
        <v>114</v>
      </c>
      <c r="K11" s="21">
        <v>106</v>
      </c>
      <c r="L11" s="20">
        <v>104</v>
      </c>
      <c r="M11" s="21">
        <v>113</v>
      </c>
      <c r="N11" s="20">
        <v>112</v>
      </c>
      <c r="O11" s="21">
        <v>110</v>
      </c>
      <c r="P11" s="20">
        <v>109</v>
      </c>
    </row>
    <row r="12" spans="1:22" x14ac:dyDescent="0.2">
      <c r="B12" s="19">
        <v>100</v>
      </c>
      <c r="C12" s="19">
        <v>100</v>
      </c>
      <c r="D12" s="19">
        <v>100</v>
      </c>
      <c r="E12" s="19">
        <v>100</v>
      </c>
      <c r="I12" s="18">
        <v>110</v>
      </c>
      <c r="J12" s="17">
        <v>110</v>
      </c>
      <c r="K12" s="18">
        <v>103</v>
      </c>
      <c r="L12" s="17">
        <v>103</v>
      </c>
      <c r="M12" s="18">
        <v>115</v>
      </c>
      <c r="N12" s="17">
        <v>115</v>
      </c>
      <c r="O12" s="18">
        <v>112</v>
      </c>
      <c r="P12" s="17">
        <v>112</v>
      </c>
    </row>
    <row r="14" spans="1:22" x14ac:dyDescent="0.2">
      <c r="A14" s="16" t="s">
        <v>0</v>
      </c>
      <c r="B14" s="16">
        <f>AVERAGE(B8:B12)</f>
        <v>99.13</v>
      </c>
      <c r="C14" s="16">
        <f>AVERAGE(C8:C12)</f>
        <v>97.811999999999998</v>
      </c>
      <c r="D14" s="16">
        <f>AVERAGE(D8:D12)</f>
        <v>98.777999999999992</v>
      </c>
      <c r="E14" s="16">
        <f>AVERAGE(E8:E12)</f>
        <v>99.01400000000001</v>
      </c>
    </row>
    <row r="15" spans="1:22" x14ac:dyDescent="0.2">
      <c r="A15" s="1" t="s">
        <v>21</v>
      </c>
      <c r="B15" s="15">
        <f>STDEV(B8:B12)</f>
        <v>1.4939879517586492</v>
      </c>
      <c r="C15" s="15">
        <f>STDEV(C8:C12)</f>
        <v>1.5085655438196885</v>
      </c>
      <c r="D15" s="15">
        <f>STDEV(D8:D12)</f>
        <v>0.77924322262051271</v>
      </c>
      <c r="E15" s="15">
        <f>STDEV(E8:E12)</f>
        <v>1.7412294507042989</v>
      </c>
    </row>
    <row r="18" spans="2:6" x14ac:dyDescent="0.2">
      <c r="B18" s="6"/>
      <c r="C18" s="7"/>
      <c r="D18" s="7"/>
      <c r="E18" s="7"/>
      <c r="F18" s="7"/>
    </row>
    <row r="19" spans="2:6" x14ac:dyDescent="0.2">
      <c r="B19" s="5"/>
      <c r="C19" s="4"/>
      <c r="D19" s="4"/>
      <c r="E19" s="4"/>
      <c r="F19" s="4"/>
    </row>
    <row r="20" spans="2:6" x14ac:dyDescent="0.2">
      <c r="B20" s="5"/>
      <c r="C20" s="4"/>
      <c r="D20" s="4"/>
      <c r="E20" s="4"/>
      <c r="F20" s="4"/>
    </row>
    <row r="21" spans="2:6" x14ac:dyDescent="0.2">
      <c r="B21" s="5"/>
      <c r="C21" s="4"/>
      <c r="D21" s="4"/>
      <c r="E21" s="4"/>
      <c r="F21" s="4"/>
    </row>
    <row r="22" spans="2:6" x14ac:dyDescent="0.2">
      <c r="B22" s="5"/>
      <c r="C22" s="4"/>
      <c r="D22" s="4"/>
      <c r="E22" s="4"/>
      <c r="F22" s="4"/>
    </row>
    <row r="23" spans="2:6" x14ac:dyDescent="0.2">
      <c r="B23" s="5"/>
      <c r="C23" s="4"/>
      <c r="D23" s="4"/>
      <c r="E23" s="4"/>
      <c r="F23" s="4"/>
    </row>
    <row r="24" spans="2:6" x14ac:dyDescent="0.2">
      <c r="B24" s="5"/>
      <c r="C24" s="4"/>
      <c r="D24" s="4"/>
      <c r="E24" s="4"/>
      <c r="F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workbookViewId="0">
      <selection activeCell="D39" sqref="D39"/>
    </sheetView>
  </sheetViews>
  <sheetFormatPr baseColWidth="10" defaultColWidth="11.5" defaultRowHeight="16" x14ac:dyDescent="0.2"/>
  <cols>
    <col min="1" max="4" width="11.5" style="1"/>
    <col min="5" max="5" width="32" style="1" customWidth="1"/>
    <col min="6" max="6" width="15.83203125" style="1" customWidth="1"/>
    <col min="7" max="16384" width="11.5" style="1"/>
  </cols>
  <sheetData>
    <row r="1" spans="2:6" x14ac:dyDescent="0.2">
      <c r="B1" s="2" t="s">
        <v>35</v>
      </c>
    </row>
    <row r="3" spans="2:6" x14ac:dyDescent="0.2">
      <c r="B3" s="10" t="s">
        <v>34</v>
      </c>
      <c r="E3" s="9" t="s">
        <v>34</v>
      </c>
    </row>
    <row r="4" spans="2:6" ht="19" x14ac:dyDescent="0.2">
      <c r="B4" s="8" t="s">
        <v>33</v>
      </c>
      <c r="C4" s="7" t="s">
        <v>32</v>
      </c>
      <c r="E4" s="7" t="s">
        <v>32</v>
      </c>
    </row>
    <row r="5" spans="2:6" x14ac:dyDescent="0.2">
      <c r="B5" s="12">
        <v>14660</v>
      </c>
      <c r="C5" s="3">
        <v>8173.4000000000005</v>
      </c>
      <c r="E5" s="7" t="s">
        <v>31</v>
      </c>
    </row>
    <row r="6" spans="2:6" x14ac:dyDescent="0.2">
      <c r="B6" s="12">
        <v>11893.4</v>
      </c>
      <c r="C6" s="3">
        <v>6596.5999999999995</v>
      </c>
      <c r="E6" s="7" t="s">
        <v>30</v>
      </c>
    </row>
    <row r="7" spans="2:6" x14ac:dyDescent="0.2">
      <c r="B7" s="12">
        <v>12143.4</v>
      </c>
      <c r="C7" s="3">
        <v>6046.5999999999995</v>
      </c>
      <c r="E7" s="5"/>
      <c r="F7" s="4"/>
    </row>
    <row r="8" spans="2:6" x14ac:dyDescent="0.2">
      <c r="B8" s="12">
        <v>11553.4</v>
      </c>
      <c r="C8" s="3">
        <v>9088</v>
      </c>
      <c r="E8" s="6" t="s">
        <v>29</v>
      </c>
      <c r="F8" s="4"/>
    </row>
    <row r="9" spans="2:6" x14ac:dyDescent="0.2">
      <c r="B9" s="12">
        <v>15220</v>
      </c>
      <c r="C9" s="3">
        <v>11040</v>
      </c>
      <c r="E9" s="5" t="s">
        <v>28</v>
      </c>
      <c r="F9" s="4" t="s">
        <v>10</v>
      </c>
    </row>
    <row r="10" spans="2:6" x14ac:dyDescent="0.2">
      <c r="B10" s="12">
        <v>13293.4</v>
      </c>
      <c r="C10" s="3">
        <v>9176</v>
      </c>
      <c r="E10" s="5" t="s">
        <v>27</v>
      </c>
      <c r="F10" s="4" t="s">
        <v>9</v>
      </c>
    </row>
    <row r="11" spans="2:6" x14ac:dyDescent="0.2">
      <c r="B11" s="12">
        <v>15130</v>
      </c>
      <c r="C11" s="3">
        <v>7026.5999999999995</v>
      </c>
      <c r="E11" s="5" t="s">
        <v>26</v>
      </c>
      <c r="F11" s="4" t="s">
        <v>8</v>
      </c>
    </row>
    <row r="12" spans="2:6" x14ac:dyDescent="0.2">
      <c r="B12" s="12">
        <v>11293.4</v>
      </c>
      <c r="C12" s="3">
        <v>6546.5999999999995</v>
      </c>
      <c r="E12" s="5" t="s">
        <v>25</v>
      </c>
      <c r="F12" s="4" t="s">
        <v>24</v>
      </c>
    </row>
    <row r="13" spans="2:6" x14ac:dyDescent="0.2">
      <c r="B13" s="12">
        <v>10410</v>
      </c>
      <c r="C13" s="3">
        <v>4486.6000000000004</v>
      </c>
      <c r="E13" s="5" t="s">
        <v>23</v>
      </c>
      <c r="F13" s="4" t="s">
        <v>22</v>
      </c>
    </row>
    <row r="14" spans="2:6" x14ac:dyDescent="0.2">
      <c r="B14" s="12">
        <v>10166.6</v>
      </c>
      <c r="C14" s="3">
        <v>9166.6</v>
      </c>
    </row>
    <row r="15" spans="2:6" x14ac:dyDescent="0.2">
      <c r="B15" s="12">
        <v>13590</v>
      </c>
      <c r="C15" s="3">
        <v>6340</v>
      </c>
    </row>
    <row r="16" spans="2:6" x14ac:dyDescent="0.2">
      <c r="B16" s="12">
        <v>12320</v>
      </c>
      <c r="C16" s="3">
        <v>6096.5999999999995</v>
      </c>
    </row>
    <row r="17" spans="2:3" x14ac:dyDescent="0.2">
      <c r="B17" s="12">
        <v>13196.6</v>
      </c>
      <c r="C17" s="3">
        <v>8910</v>
      </c>
    </row>
    <row r="18" spans="2:3" x14ac:dyDescent="0.2">
      <c r="B18" s="12">
        <v>12173.4</v>
      </c>
      <c r="C18" s="3">
        <v>7760</v>
      </c>
    </row>
    <row r="19" spans="2:3" x14ac:dyDescent="0.2">
      <c r="B19" s="12">
        <v>8940</v>
      </c>
      <c r="C19" s="3">
        <v>7196.5999999999995</v>
      </c>
    </row>
    <row r="20" spans="2:3" x14ac:dyDescent="0.2">
      <c r="B20" s="12">
        <v>12433.4</v>
      </c>
      <c r="C20" s="3">
        <v>7820</v>
      </c>
    </row>
    <row r="21" spans="2:3" x14ac:dyDescent="0.2">
      <c r="B21" s="12">
        <v>13100</v>
      </c>
      <c r="C21" s="3">
        <v>5483.4000000000005</v>
      </c>
    </row>
    <row r="22" spans="2:3" x14ac:dyDescent="0.2">
      <c r="B22" s="12">
        <v>10850</v>
      </c>
      <c r="C22" s="3">
        <v>8420</v>
      </c>
    </row>
    <row r="23" spans="2:3" x14ac:dyDescent="0.2">
      <c r="B23" s="3">
        <v>11966.6</v>
      </c>
      <c r="C23" s="3">
        <v>8680</v>
      </c>
    </row>
    <row r="24" spans="2:3" x14ac:dyDescent="0.2">
      <c r="B24" s="3">
        <v>10796.6</v>
      </c>
      <c r="C24" s="3">
        <v>9276.6</v>
      </c>
    </row>
    <row r="25" spans="2:3" x14ac:dyDescent="0.2">
      <c r="B25" s="3">
        <v>12076.6</v>
      </c>
      <c r="C25" s="3">
        <v>7160</v>
      </c>
    </row>
    <row r="26" spans="2:3" x14ac:dyDescent="0.2">
      <c r="B26" s="3">
        <v>11453.4</v>
      </c>
      <c r="C26" s="3">
        <v>7573.4000000000005</v>
      </c>
    </row>
    <row r="27" spans="2:3" x14ac:dyDescent="0.2">
      <c r="B27" s="3">
        <v>13323.4</v>
      </c>
      <c r="C27" s="3">
        <v>6693.4000000000005</v>
      </c>
    </row>
    <row r="28" spans="2:3" x14ac:dyDescent="0.2">
      <c r="B28" s="3">
        <v>11796.6</v>
      </c>
      <c r="C28" s="3">
        <v>6673.4000000000005</v>
      </c>
    </row>
    <row r="29" spans="2:3" x14ac:dyDescent="0.2">
      <c r="B29" s="3">
        <v>13656.6</v>
      </c>
      <c r="C29" s="3">
        <v>7073.4000000000005</v>
      </c>
    </row>
    <row r="30" spans="2:3" x14ac:dyDescent="0.2">
      <c r="B30" s="3">
        <v>8640</v>
      </c>
      <c r="C30" s="3">
        <v>7570</v>
      </c>
    </row>
    <row r="31" spans="2:3" x14ac:dyDescent="0.2">
      <c r="B31" s="3">
        <v>13270</v>
      </c>
      <c r="C31" s="3">
        <v>9353.4</v>
      </c>
    </row>
    <row r="32" spans="2:3" x14ac:dyDescent="0.2">
      <c r="B32" s="3">
        <v>12940</v>
      </c>
      <c r="C32" s="3">
        <v>10036.6</v>
      </c>
    </row>
    <row r="33" spans="1:3" x14ac:dyDescent="0.2">
      <c r="B33" s="3">
        <v>13396.6</v>
      </c>
      <c r="C33" s="3">
        <v>11803.4</v>
      </c>
    </row>
    <row r="34" spans="1:3" x14ac:dyDescent="0.2">
      <c r="C34" s="3">
        <v>10436.6</v>
      </c>
    </row>
    <row r="35" spans="1:3" x14ac:dyDescent="0.2">
      <c r="C35" s="3">
        <v>11190</v>
      </c>
    </row>
    <row r="36" spans="1:3" x14ac:dyDescent="0.2">
      <c r="B36" s="12"/>
      <c r="C36" s="3">
        <v>7530</v>
      </c>
    </row>
    <row r="37" spans="1:3" x14ac:dyDescent="0.2">
      <c r="B37" s="12"/>
      <c r="C37" s="3">
        <v>6713.4000000000005</v>
      </c>
    </row>
    <row r="38" spans="1:3" x14ac:dyDescent="0.2">
      <c r="B38" s="12"/>
      <c r="C38" s="3">
        <v>8936.6</v>
      </c>
    </row>
    <row r="39" spans="1:3" x14ac:dyDescent="0.2">
      <c r="B39" s="12"/>
      <c r="C39" s="3">
        <v>6770</v>
      </c>
    </row>
    <row r="40" spans="1:3" x14ac:dyDescent="0.2">
      <c r="B40" s="12"/>
      <c r="C40" s="3">
        <v>6696.5999999999995</v>
      </c>
    </row>
    <row r="41" spans="1:3" x14ac:dyDescent="0.2">
      <c r="B41" s="12"/>
      <c r="C41" s="12"/>
    </row>
    <row r="42" spans="1:3" x14ac:dyDescent="0.2">
      <c r="A42" s="1" t="s">
        <v>0</v>
      </c>
      <c r="B42" s="13">
        <f>AVERAGE(B5:B36)</f>
        <v>12264.944827586205</v>
      </c>
      <c r="C42" s="14">
        <f>AVERAGE(C5:C40)</f>
        <v>7931.677777777777</v>
      </c>
    </row>
    <row r="43" spans="1:3" x14ac:dyDescent="0.2">
      <c r="A43" s="1" t="s">
        <v>21</v>
      </c>
      <c r="B43" s="13">
        <f>STDEV(B5:B33)</f>
        <v>1600.2475191549561</v>
      </c>
      <c r="C43" s="13">
        <f>STDEV(C5:C40)</f>
        <v>1679.1671828806946</v>
      </c>
    </row>
    <row r="44" spans="1:3" x14ac:dyDescent="0.2">
      <c r="A44" s="1" t="s">
        <v>20</v>
      </c>
      <c r="B44" s="13">
        <v>29</v>
      </c>
      <c r="C44" s="13">
        <v>36</v>
      </c>
    </row>
  </sheetData>
  <protectedRanges>
    <protectedRange sqref="C5:C40" name="Messwerte"/>
    <protectedRange sqref="B5:B33" name="Messwerte_1_1"/>
  </protectedRange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workbookViewId="0">
      <selection activeCell="E45" sqref="E45"/>
    </sheetView>
  </sheetViews>
  <sheetFormatPr baseColWidth="10" defaultColWidth="11.5" defaultRowHeight="16" x14ac:dyDescent="0.2"/>
  <cols>
    <col min="1" max="4" width="11.5" style="1"/>
    <col min="5" max="5" width="31.33203125" style="1" customWidth="1"/>
    <col min="6" max="6" width="16.1640625" style="1" customWidth="1"/>
    <col min="7" max="16384" width="11.5" style="1"/>
  </cols>
  <sheetData>
    <row r="1" spans="2:6" x14ac:dyDescent="0.2">
      <c r="B1" s="2" t="s">
        <v>41</v>
      </c>
    </row>
    <row r="2" spans="2:6" x14ac:dyDescent="0.2">
      <c r="B2" s="2"/>
    </row>
    <row r="3" spans="2:6" x14ac:dyDescent="0.2">
      <c r="B3" s="11" t="s">
        <v>40</v>
      </c>
      <c r="E3" s="9" t="s">
        <v>40</v>
      </c>
    </row>
    <row r="4" spans="2:6" ht="19" x14ac:dyDescent="0.2">
      <c r="B4" s="8" t="s">
        <v>33</v>
      </c>
      <c r="C4" s="7" t="s">
        <v>39</v>
      </c>
      <c r="E4" s="7" t="s">
        <v>38</v>
      </c>
    </row>
    <row r="5" spans="2:6" x14ac:dyDescent="0.2">
      <c r="B5" s="12">
        <v>11013.4</v>
      </c>
      <c r="C5" s="3">
        <v>7643.4000000000005</v>
      </c>
      <c r="E5" s="7" t="s">
        <v>31</v>
      </c>
    </row>
    <row r="6" spans="2:6" x14ac:dyDescent="0.2">
      <c r="B6" s="12">
        <v>13646.6</v>
      </c>
      <c r="C6" s="3">
        <v>9203.4</v>
      </c>
      <c r="E6" s="7" t="s">
        <v>37</v>
      </c>
    </row>
    <row r="7" spans="2:6" x14ac:dyDescent="0.2">
      <c r="B7" s="12">
        <v>10246.6</v>
      </c>
      <c r="C7" s="3">
        <v>10566.6</v>
      </c>
      <c r="E7" s="5"/>
      <c r="F7" s="4"/>
    </row>
    <row r="8" spans="2:6" x14ac:dyDescent="0.2">
      <c r="B8" s="12">
        <v>11436.6</v>
      </c>
      <c r="C8" s="3">
        <v>8653.4</v>
      </c>
      <c r="E8" s="6" t="s">
        <v>29</v>
      </c>
      <c r="F8" s="4"/>
    </row>
    <row r="9" spans="2:6" x14ac:dyDescent="0.2">
      <c r="B9" s="12">
        <v>9833.4</v>
      </c>
      <c r="C9" s="3">
        <v>9123.4</v>
      </c>
      <c r="E9" s="5" t="s">
        <v>28</v>
      </c>
      <c r="F9" s="5">
        <v>7.0100000000000002E-4</v>
      </c>
    </row>
    <row r="10" spans="2:6" x14ac:dyDescent="0.2">
      <c r="B10" s="12">
        <v>9453.4</v>
      </c>
      <c r="C10" s="3">
        <v>9656.6</v>
      </c>
      <c r="E10" s="5" t="s">
        <v>27</v>
      </c>
      <c r="F10" s="4" t="s">
        <v>11</v>
      </c>
    </row>
    <row r="11" spans="2:6" x14ac:dyDescent="0.2">
      <c r="B11" s="12">
        <v>10186.6</v>
      </c>
      <c r="C11" s="3">
        <v>9563.4</v>
      </c>
      <c r="E11" s="5" t="s">
        <v>26</v>
      </c>
      <c r="F11" s="4" t="s">
        <v>8</v>
      </c>
    </row>
    <row r="12" spans="2:6" x14ac:dyDescent="0.2">
      <c r="B12" s="12">
        <v>14853.4</v>
      </c>
      <c r="C12" s="3">
        <v>9346.6</v>
      </c>
      <c r="E12" s="5" t="s">
        <v>25</v>
      </c>
      <c r="F12" s="4" t="s">
        <v>24</v>
      </c>
    </row>
    <row r="13" spans="2:6" x14ac:dyDescent="0.2">
      <c r="B13" s="12">
        <v>11180</v>
      </c>
      <c r="C13" s="3">
        <v>8876.6</v>
      </c>
      <c r="E13" s="5" t="s">
        <v>23</v>
      </c>
      <c r="F13" s="4" t="s">
        <v>36</v>
      </c>
    </row>
    <row r="14" spans="2:6" x14ac:dyDescent="0.2">
      <c r="B14" s="12">
        <v>14173.4</v>
      </c>
      <c r="C14" s="3">
        <v>13132</v>
      </c>
    </row>
    <row r="15" spans="2:6" x14ac:dyDescent="0.2">
      <c r="B15" s="12">
        <v>10753.4</v>
      </c>
      <c r="C15" s="3">
        <v>12566.6</v>
      </c>
    </row>
    <row r="16" spans="2:6" x14ac:dyDescent="0.2">
      <c r="B16" s="12">
        <v>10503.4</v>
      </c>
      <c r="C16" s="3">
        <v>12106.6</v>
      </c>
    </row>
    <row r="17" spans="2:3" x14ac:dyDescent="0.2">
      <c r="B17" s="12">
        <v>7906.5999999999995</v>
      </c>
      <c r="C17" s="3">
        <v>6193.4000000000005</v>
      </c>
    </row>
    <row r="18" spans="2:3" x14ac:dyDescent="0.2">
      <c r="B18" s="12">
        <v>9316.6</v>
      </c>
      <c r="C18" s="3">
        <v>6166.5999999999995</v>
      </c>
    </row>
    <row r="19" spans="2:3" x14ac:dyDescent="0.2">
      <c r="B19" s="12">
        <v>10680</v>
      </c>
      <c r="C19" s="3">
        <v>7016.5999999999995</v>
      </c>
    </row>
    <row r="20" spans="2:3" x14ac:dyDescent="0.2">
      <c r="B20" s="12">
        <v>9890</v>
      </c>
      <c r="C20" s="3">
        <v>6670</v>
      </c>
    </row>
    <row r="21" spans="2:3" x14ac:dyDescent="0.2">
      <c r="B21" s="12">
        <v>6536.5999999999995</v>
      </c>
      <c r="C21" s="3">
        <v>6340</v>
      </c>
    </row>
    <row r="22" spans="2:3" x14ac:dyDescent="0.2">
      <c r="B22" s="12">
        <v>8913.4</v>
      </c>
      <c r="C22" s="3">
        <v>8166.5999999999995</v>
      </c>
    </row>
    <row r="23" spans="2:3" x14ac:dyDescent="0.2">
      <c r="B23" s="12">
        <v>11520</v>
      </c>
      <c r="C23" s="3">
        <v>7910</v>
      </c>
    </row>
    <row r="24" spans="2:3" x14ac:dyDescent="0.2">
      <c r="B24" s="3">
        <v>11926.6</v>
      </c>
      <c r="C24" s="3">
        <v>8190</v>
      </c>
    </row>
    <row r="25" spans="2:3" x14ac:dyDescent="0.2">
      <c r="B25" s="3">
        <v>10760</v>
      </c>
      <c r="C25" s="3">
        <v>9036.6</v>
      </c>
    </row>
    <row r="26" spans="2:3" x14ac:dyDescent="0.2">
      <c r="B26" s="3">
        <v>9070</v>
      </c>
      <c r="C26" s="3">
        <v>11633.4</v>
      </c>
    </row>
    <row r="27" spans="2:3" x14ac:dyDescent="0.2">
      <c r="B27" s="3">
        <v>9166.6</v>
      </c>
      <c r="C27" s="3">
        <v>8346.6</v>
      </c>
    </row>
    <row r="28" spans="2:3" x14ac:dyDescent="0.2">
      <c r="B28" s="3">
        <v>11583.4</v>
      </c>
      <c r="C28" s="3">
        <v>8586.6</v>
      </c>
    </row>
    <row r="29" spans="2:3" x14ac:dyDescent="0.2">
      <c r="B29" s="3">
        <v>9886.6</v>
      </c>
      <c r="C29" s="3">
        <v>10310</v>
      </c>
    </row>
    <row r="30" spans="2:3" x14ac:dyDescent="0.2">
      <c r="B30" s="3">
        <v>9756.6</v>
      </c>
      <c r="C30" s="3">
        <v>11333.4</v>
      </c>
    </row>
    <row r="31" spans="2:3" x14ac:dyDescent="0.2">
      <c r="B31" s="3">
        <v>8190</v>
      </c>
      <c r="C31" s="3">
        <v>6880</v>
      </c>
    </row>
    <row r="32" spans="2:3" x14ac:dyDescent="0.2">
      <c r="B32" s="3">
        <v>10446.6</v>
      </c>
      <c r="C32" s="3">
        <v>7496.5999999999995</v>
      </c>
    </row>
    <row r="33" spans="1:3" x14ac:dyDescent="0.2">
      <c r="B33" s="3">
        <v>9426.6</v>
      </c>
      <c r="C33" s="3">
        <v>9473.4</v>
      </c>
    </row>
    <row r="34" spans="1:3" x14ac:dyDescent="0.2">
      <c r="B34" s="3">
        <v>10503.4</v>
      </c>
      <c r="C34" s="3">
        <v>10116.6</v>
      </c>
    </row>
    <row r="35" spans="1:3" x14ac:dyDescent="0.2">
      <c r="B35" s="3">
        <v>11953.4</v>
      </c>
      <c r="C35" s="3">
        <v>8396.6</v>
      </c>
    </row>
    <row r="36" spans="1:3" x14ac:dyDescent="0.2">
      <c r="B36" s="3">
        <v>8003.4000000000005</v>
      </c>
    </row>
    <row r="37" spans="1:3" x14ac:dyDescent="0.2">
      <c r="B37" s="3">
        <v>10496</v>
      </c>
    </row>
    <row r="38" spans="1:3" x14ac:dyDescent="0.2">
      <c r="B38" s="3">
        <v>12940</v>
      </c>
    </row>
    <row r="39" spans="1:3" x14ac:dyDescent="0.2">
      <c r="B39" s="3">
        <v>10712</v>
      </c>
    </row>
    <row r="40" spans="1:3" x14ac:dyDescent="0.2">
      <c r="B40" s="3">
        <v>9976.6</v>
      </c>
    </row>
    <row r="41" spans="1:3" x14ac:dyDescent="0.2">
      <c r="B41" s="3">
        <v>13326.6</v>
      </c>
    </row>
    <row r="42" spans="1:3" x14ac:dyDescent="0.2">
      <c r="B42" s="3">
        <v>8596.6</v>
      </c>
    </row>
    <row r="43" spans="1:3" x14ac:dyDescent="0.2">
      <c r="B43" s="3">
        <v>11583.4</v>
      </c>
    </row>
    <row r="46" spans="1:3" x14ac:dyDescent="0.2">
      <c r="A46" s="12" t="s">
        <v>0</v>
      </c>
      <c r="B46" s="13">
        <f>AVERAGE(B5:B43)</f>
        <v>10521.73846153846</v>
      </c>
      <c r="C46" s="13">
        <f>AVERAGE(C5:C44)</f>
        <v>8990.3741935483868</v>
      </c>
    </row>
    <row r="47" spans="1:3" x14ac:dyDescent="0.2">
      <c r="A47" s="12" t="s">
        <v>21</v>
      </c>
      <c r="B47" s="13">
        <f>STDEV(B5:B43)</f>
        <v>1742.7956773401445</v>
      </c>
      <c r="C47" s="13">
        <f>STDEV(C5:C44)</f>
        <v>1852.6026836080705</v>
      </c>
    </row>
    <row r="48" spans="1:3" x14ac:dyDescent="0.2">
      <c r="A48" s="12" t="s">
        <v>20</v>
      </c>
      <c r="B48" s="13">
        <v>39</v>
      </c>
      <c r="C48" s="13">
        <v>31</v>
      </c>
    </row>
  </sheetData>
  <protectedRanges>
    <protectedRange sqref="B5:B43" name="Messwerte_2"/>
    <protectedRange sqref="C5:C35" name="Messwerte_3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9_S1_A</vt:lpstr>
      <vt:lpstr>9_S1_B</vt:lpstr>
      <vt:lpstr>9_S1_C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</dc:creator>
  <cp:lastModifiedBy>Anja Nagel</cp:lastModifiedBy>
  <dcterms:created xsi:type="dcterms:W3CDTF">2023-06-29T12:00:49Z</dcterms:created>
  <dcterms:modified xsi:type="dcterms:W3CDTF">2024-10-06T08:50:07Z</dcterms:modified>
</cp:coreProperties>
</file>