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kaibracey_1/Desktop/"/>
    </mc:Choice>
  </mc:AlternateContent>
  <xr:revisionPtr revIDLastSave="0" documentId="13_ncr:1_{4CAC04DB-6823-4D45-ABD6-07613982154E}" xr6:coauthVersionLast="47" xr6:coauthVersionMax="47" xr10:uidLastSave="{00000000-0000-0000-0000-000000000000}"/>
  <bookViews>
    <workbookView xWindow="-36440" yWindow="1820" windowWidth="33140" windowHeight="15660" activeTab="2" xr2:uid="{00000000-000D-0000-FFFF-FFFF00000000}"/>
  </bookViews>
  <sheets>
    <sheet name="Figure 2 MT Directionality" sheetId="2" r:id="rId1"/>
    <sheet name="Figure 2 Supplement Fig 1" sheetId="4" r:id="rId2"/>
    <sheet name="Fig 2 Supplement Fig 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4" l="1"/>
  <c r="AF6" i="4"/>
  <c r="AF7" i="4"/>
  <c r="AF8" i="4"/>
  <c r="AF9" i="4"/>
  <c r="AF10" i="4"/>
  <c r="AF11" i="4"/>
  <c r="AF12" i="4"/>
  <c r="AF13" i="4"/>
  <c r="AF5" i="4"/>
  <c r="O6" i="4"/>
  <c r="O7" i="4"/>
  <c r="O8" i="4"/>
  <c r="O9" i="4"/>
  <c r="O10" i="4"/>
  <c r="O11" i="4"/>
  <c r="O12" i="4"/>
  <c r="O13" i="4"/>
  <c r="O5" i="4"/>
  <c r="N16" i="4" l="1"/>
  <c r="AF16" i="2" l="1"/>
  <c r="V16" i="2"/>
  <c r="L16" i="2"/>
</calcChain>
</file>

<file path=xl/sharedStrings.xml><?xml version="1.0" encoding="utf-8"?>
<sst xmlns="http://schemas.openxmlformats.org/spreadsheetml/2006/main" count="211" uniqueCount="57">
  <si>
    <t>`</t>
  </si>
  <si>
    <t>Pixel Count/ Image</t>
  </si>
  <si>
    <t>80-90</t>
  </si>
  <si>
    <t>70-80</t>
  </si>
  <si>
    <t>60-70</t>
  </si>
  <si>
    <t>50-60</t>
  </si>
  <si>
    <t>40-50</t>
  </si>
  <si>
    <t>30-40</t>
  </si>
  <si>
    <t>20-30</t>
  </si>
  <si>
    <t>10-20</t>
  </si>
  <si>
    <t>0-10</t>
  </si>
  <si>
    <t>% Microtubule</t>
  </si>
  <si>
    <t>Cell #7</t>
  </si>
  <si>
    <t>Cell #6</t>
  </si>
  <si>
    <t>Cell #5</t>
  </si>
  <si>
    <t>Cell #4</t>
  </si>
  <si>
    <t>Cell #3</t>
  </si>
  <si>
    <t>Cell #2</t>
  </si>
  <si>
    <t>Cell #1</t>
  </si>
  <si>
    <t>Cell #9</t>
  </si>
  <si>
    <t>Cell #8</t>
  </si>
  <si>
    <t>KIF5B shRNA 2</t>
  </si>
  <si>
    <t>KIF5B shRNA 1</t>
  </si>
  <si>
    <t>scr ctr shRNA</t>
  </si>
  <si>
    <t>N/A</t>
  </si>
  <si>
    <t xml:space="preserve"> </t>
  </si>
  <si>
    <t>Control Islet #1 Cell #1</t>
  </si>
  <si>
    <t>Control Islet #1 Cell #2</t>
  </si>
  <si>
    <t>Control Islet #2 Cell #3</t>
  </si>
  <si>
    <t>Control Islet #1 Cell #4</t>
  </si>
  <si>
    <t>Control Islet #3 Cell #5</t>
  </si>
  <si>
    <t>Control Islet #4 Cell #1</t>
  </si>
  <si>
    <t>Control Islet #2</t>
  </si>
  <si>
    <t>Control Islet #2 Cell #1</t>
  </si>
  <si>
    <t>Control Islet #2 Cell #2</t>
  </si>
  <si>
    <t>Control Islet #4</t>
  </si>
  <si>
    <t>Figure 2 – Supplemental Figure 1</t>
  </si>
  <si>
    <t>BIN</t>
  </si>
  <si>
    <t>Figure 2 – Panel F-H</t>
  </si>
  <si>
    <t>TOTAL</t>
  </si>
  <si>
    <t>Kif5b KO Islet #2 Cell #1</t>
  </si>
  <si>
    <t>Kif5b KO Islet  #3 Cell #1</t>
  </si>
  <si>
    <t>Kif5b KO #4 Cell #1</t>
  </si>
  <si>
    <t>Kif5b KO #5 Cell #1</t>
  </si>
  <si>
    <t>Kif5b KO #5 Cell #2</t>
  </si>
  <si>
    <t>Kif5b KO #6</t>
  </si>
  <si>
    <t>Kif5b KO #7</t>
  </si>
  <si>
    <t>Kif5b KO #8</t>
  </si>
  <si>
    <t>Kif5b KO #9</t>
  </si>
  <si>
    <t>Kif5b KO #10 Cell #1</t>
  </si>
  <si>
    <t>Kif5b KO #10 Cell #2</t>
  </si>
  <si>
    <t>Pixel Count</t>
  </si>
  <si>
    <t>Kif5b KO Islet #1</t>
  </si>
  <si>
    <t>Total</t>
  </si>
  <si>
    <t>Average</t>
  </si>
  <si>
    <t>Data derived from Primary Beta Cells</t>
  </si>
  <si>
    <t>Standard Threshold Data-Supplemental Figure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</si>
</sst>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131313"/>
      <name val="Arial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0" borderId="2" xfId="0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9" fillId="0" borderId="0" xfId="0" applyFont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3"/>
  <sheetViews>
    <sheetView zoomScaleNormal="100" workbookViewId="0">
      <selection activeCell="B2" sqref="B2"/>
    </sheetView>
  </sheetViews>
  <sheetFormatPr baseColWidth="10" defaultColWidth="8.83203125" defaultRowHeight="15" x14ac:dyDescent="0.2"/>
  <cols>
    <col min="2" max="2" width="17.5" bestFit="1" customWidth="1"/>
  </cols>
  <sheetData>
    <row r="2" spans="1:33" ht="16" x14ac:dyDescent="0.2">
      <c r="B2" s="6" t="s">
        <v>38</v>
      </c>
    </row>
    <row r="3" spans="1:33" x14ac:dyDescent="0.2">
      <c r="C3" s="18" t="s">
        <v>23</v>
      </c>
      <c r="D3" s="18"/>
      <c r="E3" s="18"/>
      <c r="F3" s="18"/>
      <c r="G3" s="18"/>
      <c r="H3" s="18"/>
      <c r="I3" s="18"/>
      <c r="J3" s="18"/>
      <c r="K3" s="18"/>
      <c r="O3" s="18" t="s">
        <v>22</v>
      </c>
      <c r="P3" s="18"/>
      <c r="Q3" s="18"/>
      <c r="R3" s="18"/>
      <c r="S3" s="18"/>
      <c r="T3" s="18"/>
      <c r="U3" s="18"/>
      <c r="Y3" s="18" t="s">
        <v>21</v>
      </c>
      <c r="Z3" s="18"/>
      <c r="AA3" s="18"/>
      <c r="AB3" s="18"/>
      <c r="AC3" s="18"/>
      <c r="AD3" s="18"/>
      <c r="AE3" s="18"/>
    </row>
    <row r="4" spans="1:33" ht="15" customHeight="1" x14ac:dyDescent="0.2">
      <c r="C4" t="s">
        <v>18</v>
      </c>
      <c r="D4" t="s">
        <v>17</v>
      </c>
      <c r="E4" t="s">
        <v>16</v>
      </c>
      <c r="F4" t="s">
        <v>15</v>
      </c>
      <c r="G4" t="s">
        <v>14</v>
      </c>
      <c r="H4" t="s">
        <v>13</v>
      </c>
      <c r="I4" t="s">
        <v>12</v>
      </c>
      <c r="J4" t="s">
        <v>20</v>
      </c>
      <c r="K4" t="s">
        <v>19</v>
      </c>
      <c r="O4" t="s">
        <v>18</v>
      </c>
      <c r="P4" t="s">
        <v>17</v>
      </c>
      <c r="Q4" t="s">
        <v>16</v>
      </c>
      <c r="R4" t="s">
        <v>15</v>
      </c>
      <c r="S4" t="s">
        <v>14</v>
      </c>
      <c r="T4" t="s">
        <v>13</v>
      </c>
      <c r="U4" t="s">
        <v>12</v>
      </c>
      <c r="Y4" t="s">
        <v>18</v>
      </c>
      <c r="Z4" t="s">
        <v>17</v>
      </c>
      <c r="AA4" t="s">
        <v>16</v>
      </c>
      <c r="AB4" t="s">
        <v>15</v>
      </c>
      <c r="AC4" t="s">
        <v>14</v>
      </c>
      <c r="AD4" t="s">
        <v>13</v>
      </c>
      <c r="AE4" t="s">
        <v>12</v>
      </c>
    </row>
    <row r="5" spans="1:33" x14ac:dyDescent="0.2">
      <c r="A5" s="17" t="s">
        <v>11</v>
      </c>
      <c r="B5" t="s">
        <v>10</v>
      </c>
      <c r="C5" s="1">
        <v>19.3172757</v>
      </c>
      <c r="D5" s="1">
        <v>21.414046599999999</v>
      </c>
      <c r="E5" s="1">
        <v>23.5181991</v>
      </c>
      <c r="F5" s="1">
        <v>20.1636582</v>
      </c>
      <c r="G5" s="1">
        <v>21.6607743</v>
      </c>
      <c r="H5" s="1">
        <v>20.98255</v>
      </c>
      <c r="I5" s="1">
        <v>21.142910000000001</v>
      </c>
      <c r="J5" s="1">
        <v>22.476299999999998</v>
      </c>
      <c r="K5" s="1">
        <v>20.611999999999998</v>
      </c>
      <c r="L5" s="1"/>
      <c r="M5" s="17" t="s">
        <v>11</v>
      </c>
      <c r="N5" t="s">
        <v>10</v>
      </c>
      <c r="O5" s="1">
        <v>15.3494945</v>
      </c>
      <c r="P5" s="1">
        <v>16.786729900000001</v>
      </c>
      <c r="Q5" s="1">
        <v>17.619525200000002</v>
      </c>
      <c r="R5" s="1">
        <v>16.8553459</v>
      </c>
      <c r="S5" s="1">
        <v>13.8232084</v>
      </c>
      <c r="T5" s="1">
        <v>15.200899100000001</v>
      </c>
      <c r="U5" s="1">
        <v>14.470046099999999</v>
      </c>
      <c r="V5" s="1"/>
      <c r="W5" s="17" t="s">
        <v>11</v>
      </c>
      <c r="X5" t="s">
        <v>10</v>
      </c>
      <c r="Y5" s="1">
        <v>18.0321231</v>
      </c>
      <c r="Z5" s="1">
        <v>14.954938</v>
      </c>
      <c r="AA5" s="1">
        <v>11.88237</v>
      </c>
      <c r="AB5" s="1">
        <v>13.946339999999999</v>
      </c>
      <c r="AC5" s="1">
        <v>16.49353</v>
      </c>
      <c r="AD5" s="1">
        <v>14.555765600000001</v>
      </c>
      <c r="AE5" s="1">
        <v>12.545999999999999</v>
      </c>
    </row>
    <row r="6" spans="1:33" x14ac:dyDescent="0.2">
      <c r="A6" s="17"/>
      <c r="B6" t="s">
        <v>9</v>
      </c>
      <c r="C6" s="1">
        <v>17.234496100000001</v>
      </c>
      <c r="D6" s="1">
        <v>22.258720499999999</v>
      </c>
      <c r="E6" s="1">
        <v>20.522828400000002</v>
      </c>
      <c r="F6" s="1">
        <v>16.865222599999999</v>
      </c>
      <c r="G6" s="1">
        <v>26.9897387</v>
      </c>
      <c r="H6" s="1">
        <v>17.168710000000001</v>
      </c>
      <c r="I6" s="1">
        <v>17.834949999999999</v>
      </c>
      <c r="J6" s="1">
        <v>20.780999999999999</v>
      </c>
      <c r="K6" s="1">
        <v>17.6371</v>
      </c>
      <c r="L6" s="1"/>
      <c r="M6" s="17"/>
      <c r="N6" t="s">
        <v>9</v>
      </c>
      <c r="O6" s="1">
        <v>18.1269703</v>
      </c>
      <c r="P6" s="1">
        <v>18.748815199999999</v>
      </c>
      <c r="Q6" s="1">
        <v>19.658976899999999</v>
      </c>
      <c r="R6" s="1">
        <v>19.911949700000001</v>
      </c>
      <c r="S6" s="1">
        <v>17.5700255</v>
      </c>
      <c r="T6" s="1">
        <v>19.022197200000001</v>
      </c>
      <c r="U6" s="1">
        <v>17.665130600000001</v>
      </c>
      <c r="V6" s="1"/>
      <c r="W6" s="17"/>
      <c r="X6" t="s">
        <v>9</v>
      </c>
      <c r="Y6" s="1">
        <v>21.041975999999998</v>
      </c>
      <c r="Z6" s="1">
        <v>19.498685699999999</v>
      </c>
      <c r="AA6" s="1">
        <v>15.975630000000001</v>
      </c>
      <c r="AB6" s="1">
        <v>17.393329999999999</v>
      </c>
      <c r="AC6" s="1">
        <v>20.270330000000001</v>
      </c>
      <c r="AD6" s="1">
        <v>17.202268400000001</v>
      </c>
      <c r="AE6" s="1">
        <v>17.326699999999999</v>
      </c>
    </row>
    <row r="7" spans="1:33" x14ac:dyDescent="0.2">
      <c r="A7" s="17"/>
      <c r="B7" t="s">
        <v>8</v>
      </c>
      <c r="C7" s="1">
        <v>16.182170500000002</v>
      </c>
      <c r="D7" s="1">
        <v>15.0320663</v>
      </c>
      <c r="E7" s="1">
        <v>14.2416266</v>
      </c>
      <c r="F7" s="1">
        <v>13.4476534</v>
      </c>
      <c r="G7" s="1">
        <v>17.038889399999999</v>
      </c>
      <c r="H7" s="1">
        <v>17.37557</v>
      </c>
      <c r="I7" s="1">
        <v>17.8262</v>
      </c>
      <c r="J7" s="1">
        <v>15.981299999999999</v>
      </c>
      <c r="K7" s="1">
        <v>14.7621</v>
      </c>
      <c r="L7" s="1"/>
      <c r="M7" s="17"/>
      <c r="N7" t="s">
        <v>8</v>
      </c>
      <c r="O7" s="1">
        <v>13.425372299999999</v>
      </c>
      <c r="P7" s="1">
        <v>14.8151659</v>
      </c>
      <c r="Q7" s="1">
        <v>17.3771314</v>
      </c>
      <c r="R7" s="1">
        <v>14.2012579</v>
      </c>
      <c r="S7" s="1">
        <v>17.224445299999999</v>
      </c>
      <c r="T7" s="1">
        <v>14.006743500000001</v>
      </c>
      <c r="U7" s="1">
        <v>13.4357399</v>
      </c>
      <c r="V7" s="1"/>
      <c r="W7" s="17"/>
      <c r="X7" t="s">
        <v>8</v>
      </c>
      <c r="Y7" s="1">
        <v>17.7216898</v>
      </c>
      <c r="Z7" s="1">
        <v>17.0390537</v>
      </c>
      <c r="AA7" s="1">
        <v>18.439530000000001</v>
      </c>
      <c r="AB7" s="1">
        <v>15.80026</v>
      </c>
      <c r="AC7" s="1">
        <v>17.380369999999999</v>
      </c>
      <c r="AD7" s="1">
        <v>11.9092628</v>
      </c>
      <c r="AE7" s="1">
        <v>17.4391</v>
      </c>
    </row>
    <row r="8" spans="1:33" x14ac:dyDescent="0.2">
      <c r="A8" s="17"/>
      <c r="B8" t="s">
        <v>7</v>
      </c>
      <c r="C8" s="1">
        <v>10.527408599999999</v>
      </c>
      <c r="D8" s="1">
        <v>9.8388862800000005</v>
      </c>
      <c r="E8" s="1">
        <v>12.4353272</v>
      </c>
      <c r="F8" s="1">
        <v>10.795427200000001</v>
      </c>
      <c r="G8" s="1">
        <v>10.0198327</v>
      </c>
      <c r="H8" s="1">
        <v>14.298640000000001</v>
      </c>
      <c r="I8" s="1">
        <v>13.01304</v>
      </c>
      <c r="J8" s="1">
        <v>13.4278</v>
      </c>
      <c r="K8" s="1">
        <v>13.7826</v>
      </c>
      <c r="L8" s="1"/>
      <c r="M8" s="17"/>
      <c r="N8" t="s">
        <v>7</v>
      </c>
      <c r="O8" s="1">
        <v>11.180563100000001</v>
      </c>
      <c r="P8" s="1">
        <v>12.5118483</v>
      </c>
      <c r="Q8" s="1">
        <v>13.348378500000001</v>
      </c>
      <c r="R8" s="1">
        <v>10.9056604</v>
      </c>
      <c r="S8" s="1">
        <v>11.6951619</v>
      </c>
      <c r="T8" s="1">
        <v>14.1050857</v>
      </c>
      <c r="U8" s="1">
        <v>17.808499699999999</v>
      </c>
      <c r="V8" s="1"/>
      <c r="W8" s="17"/>
      <c r="X8" t="s">
        <v>7</v>
      </c>
      <c r="Y8" s="1">
        <v>10.6222162</v>
      </c>
      <c r="Z8" s="1">
        <v>13.293278300000001</v>
      </c>
      <c r="AA8" s="1">
        <v>10.690160000000001</v>
      </c>
      <c r="AB8" s="1">
        <v>13.1172</v>
      </c>
      <c r="AC8" s="1">
        <v>11.957750000000001</v>
      </c>
      <c r="AD8" s="1">
        <v>8.3569628199999997</v>
      </c>
      <c r="AE8" s="1">
        <v>10.927</v>
      </c>
    </row>
    <row r="9" spans="1:33" x14ac:dyDescent="0.2">
      <c r="A9" s="17"/>
      <c r="B9" t="s">
        <v>6</v>
      </c>
      <c r="C9" s="1">
        <v>7.8003875999999996</v>
      </c>
      <c r="D9" s="1">
        <v>8.8221492300000008</v>
      </c>
      <c r="E9" s="1">
        <v>8.0330398499999998</v>
      </c>
      <c r="F9" s="1">
        <v>10.2864019</v>
      </c>
      <c r="G9" s="1">
        <v>8.7091489200000005</v>
      </c>
      <c r="H9" s="1">
        <v>10.122820000000001</v>
      </c>
      <c r="I9" s="1">
        <v>9.2150169999999996</v>
      </c>
      <c r="J9" s="1">
        <v>9.0237999999999996</v>
      </c>
      <c r="K9" s="1">
        <v>9.7832000000000008</v>
      </c>
      <c r="L9" s="1"/>
      <c r="M9" s="17"/>
      <c r="N9" t="s">
        <v>6</v>
      </c>
      <c r="O9" s="1">
        <v>10.392434</v>
      </c>
      <c r="P9" s="1">
        <v>9.3554502399999997</v>
      </c>
      <c r="Q9" s="1">
        <v>10.623537300000001</v>
      </c>
      <c r="R9" s="1">
        <v>8.9056603800000005</v>
      </c>
      <c r="S9" s="1">
        <v>9.4397962900000003</v>
      </c>
      <c r="T9" s="1">
        <v>12.0118011</v>
      </c>
      <c r="U9" s="1">
        <v>8.9093701999999997</v>
      </c>
      <c r="V9" s="1"/>
      <c r="W9" s="17"/>
      <c r="X9" t="s">
        <v>6</v>
      </c>
      <c r="Y9" s="1">
        <v>5.8307463899999998</v>
      </c>
      <c r="Z9" s="1">
        <v>9.5193390900000008</v>
      </c>
      <c r="AA9" s="1">
        <v>5.4179360000000001</v>
      </c>
      <c r="AB9" s="1">
        <v>9.1671320000000005</v>
      </c>
      <c r="AC9" s="1">
        <v>7.6750429999999996</v>
      </c>
      <c r="AD9" s="1">
        <v>21.305923100000001</v>
      </c>
      <c r="AE9" s="1">
        <v>8.4374000000000002</v>
      </c>
    </row>
    <row r="10" spans="1:33" x14ac:dyDescent="0.2">
      <c r="A10" s="17"/>
      <c r="B10" t="s">
        <v>5</v>
      </c>
      <c r="C10" s="1">
        <v>7.4127907000000004</v>
      </c>
      <c r="D10" s="1">
        <v>6.9763804199999999</v>
      </c>
      <c r="E10" s="1">
        <v>6.0088953399999996</v>
      </c>
      <c r="F10" s="1">
        <v>9.0252707599999997</v>
      </c>
      <c r="G10" s="1">
        <v>5.4065706599999999</v>
      </c>
      <c r="H10" s="1">
        <v>9.0885590000000001</v>
      </c>
      <c r="I10" s="1">
        <v>10.133889999999999</v>
      </c>
      <c r="J10" s="1">
        <v>8.2829999999999995</v>
      </c>
      <c r="K10" s="1">
        <v>6.9830100000000002</v>
      </c>
      <c r="L10" s="1"/>
      <c r="M10" s="17"/>
      <c r="N10" t="s">
        <v>5</v>
      </c>
      <c r="O10" s="1">
        <v>9.1096858399999991</v>
      </c>
      <c r="P10" s="1">
        <v>8.4834123199999993</v>
      </c>
      <c r="Q10" s="1">
        <v>6.6365764</v>
      </c>
      <c r="R10" s="1">
        <v>8.9937106900000003</v>
      </c>
      <c r="S10" s="1">
        <v>7.4936340499999998</v>
      </c>
      <c r="T10" s="1">
        <v>8.6822141100000003</v>
      </c>
      <c r="U10" s="1">
        <v>7.9262672800000002</v>
      </c>
      <c r="V10" s="1"/>
      <c r="W10" s="17"/>
      <c r="X10" t="s">
        <v>5</v>
      </c>
      <c r="Y10" s="1">
        <v>10.136320700000001</v>
      </c>
      <c r="Z10" s="1">
        <v>8.1768681900000004</v>
      </c>
      <c r="AA10" s="1">
        <v>12.88912</v>
      </c>
      <c r="AB10" s="1">
        <v>8.4684179999999998</v>
      </c>
      <c r="AC10" s="1">
        <v>9.1565940000000001</v>
      </c>
      <c r="AD10" s="1">
        <v>7.0652173899999999</v>
      </c>
      <c r="AE10" s="1">
        <v>8.7834000000000003</v>
      </c>
    </row>
    <row r="11" spans="1:33" x14ac:dyDescent="0.2">
      <c r="A11" s="17"/>
      <c r="B11" t="s">
        <v>4</v>
      </c>
      <c r="C11" s="1">
        <v>7.0805647799999996</v>
      </c>
      <c r="D11" s="1">
        <v>4.64570624</v>
      </c>
      <c r="E11" s="1">
        <v>4.3478260899999999</v>
      </c>
      <c r="F11" s="1">
        <v>6.7148014399999996</v>
      </c>
      <c r="G11" s="1">
        <v>4.3804432200000001</v>
      </c>
      <c r="H11" s="1">
        <v>3.8267609999999999</v>
      </c>
      <c r="I11" s="1">
        <v>3.701759</v>
      </c>
      <c r="J11" s="1">
        <v>4.8926999999999996</v>
      </c>
      <c r="K11" s="1">
        <v>6.9927999999999999</v>
      </c>
      <c r="L11" s="1"/>
      <c r="M11" s="17"/>
      <c r="N11" t="s">
        <v>4</v>
      </c>
      <c r="O11" s="1">
        <v>7.0007609500000001</v>
      </c>
      <c r="P11" s="1">
        <v>6.3317535500000002</v>
      </c>
      <c r="Q11" s="1">
        <v>5.6753594100000004</v>
      </c>
      <c r="R11" s="1">
        <v>7.3333333300000003</v>
      </c>
      <c r="S11" s="1">
        <v>11.749727200000001</v>
      </c>
      <c r="T11" s="1">
        <v>6.0129249800000002</v>
      </c>
      <c r="U11" s="1">
        <v>7.2811059900000004</v>
      </c>
      <c r="V11" s="1"/>
      <c r="W11" s="17"/>
      <c r="X11" t="s">
        <v>4</v>
      </c>
      <c r="Y11" s="1">
        <v>7.5583749500000001</v>
      </c>
      <c r="Z11" s="1">
        <v>6.5245963199999997</v>
      </c>
      <c r="AA11" s="1">
        <v>11.33925</v>
      </c>
      <c r="AB11" s="1">
        <v>8.8969629999999995</v>
      </c>
      <c r="AC11" s="1">
        <v>7.0414859999999999</v>
      </c>
      <c r="AD11" s="1">
        <v>5.8758664100000004</v>
      </c>
      <c r="AE11" s="1">
        <v>9.6823399999999999</v>
      </c>
    </row>
    <row r="12" spans="1:33" x14ac:dyDescent="0.2">
      <c r="A12" s="17"/>
      <c r="B12" t="s">
        <v>3</v>
      </c>
      <c r="C12" s="1">
        <v>6.0285160600000003</v>
      </c>
      <c r="D12" s="1">
        <v>6.8668856600000003</v>
      </c>
      <c r="E12" s="1">
        <v>4.1753653399999999</v>
      </c>
      <c r="F12" s="1">
        <v>7.09987966</v>
      </c>
      <c r="G12" s="1">
        <v>3.0870052600000002</v>
      </c>
      <c r="H12" s="1">
        <v>3.5294120000000002</v>
      </c>
      <c r="I12" s="1">
        <v>2.8966479999999999</v>
      </c>
      <c r="J12" s="1">
        <v>2.1583999999999999</v>
      </c>
      <c r="K12" s="1">
        <v>6.0723000000000003</v>
      </c>
      <c r="L12" s="1"/>
      <c r="M12" s="17"/>
      <c r="N12" t="s">
        <v>3</v>
      </c>
      <c r="O12" s="1">
        <v>7.93020981</v>
      </c>
      <c r="P12" s="1">
        <v>6.5971564000000003</v>
      </c>
      <c r="Q12" s="1">
        <v>4.5553326600000004</v>
      </c>
      <c r="R12" s="1">
        <v>6.83018868</v>
      </c>
      <c r="S12" s="1">
        <v>5.4929065100000001</v>
      </c>
      <c r="T12" s="1">
        <v>5.3385782500000003</v>
      </c>
      <c r="U12" s="1">
        <v>6.9534050199999999</v>
      </c>
      <c r="V12" s="1"/>
      <c r="W12" s="17"/>
      <c r="X12" t="s">
        <v>3</v>
      </c>
      <c r="Y12" s="1">
        <v>5.0209204999999999</v>
      </c>
      <c r="Z12" s="1">
        <v>5.7172362000000003</v>
      </c>
      <c r="AA12" s="1">
        <v>6.6233940000000002</v>
      </c>
      <c r="AB12" s="1">
        <v>6.5027020000000002</v>
      </c>
      <c r="AC12" s="1">
        <v>5.369078</v>
      </c>
      <c r="AD12" s="1">
        <v>7.9237555100000003</v>
      </c>
      <c r="AE12" s="1">
        <v>7.1832000000000003</v>
      </c>
    </row>
    <row r="13" spans="1:33" x14ac:dyDescent="0.2">
      <c r="A13" s="17"/>
      <c r="B13" t="s">
        <v>2</v>
      </c>
      <c r="C13" s="1">
        <v>8.4163898100000001</v>
      </c>
      <c r="D13" s="1">
        <v>4.1451587700000001</v>
      </c>
      <c r="E13" s="1">
        <v>6.71689208</v>
      </c>
      <c r="F13" s="1">
        <v>5.6016847199999997</v>
      </c>
      <c r="G13" s="1">
        <v>2.7075967900000002</v>
      </c>
      <c r="H13" s="1">
        <v>3.6069810000000002</v>
      </c>
      <c r="I13" s="1">
        <v>4.235582</v>
      </c>
      <c r="J13" s="1">
        <v>2.9756999999999998</v>
      </c>
      <c r="K13" s="1">
        <v>3.3748900000000002</v>
      </c>
      <c r="L13" s="1"/>
      <c r="M13" s="17"/>
      <c r="N13" t="s">
        <v>2</v>
      </c>
      <c r="O13" s="1">
        <v>7.4845091899999998</v>
      </c>
      <c r="P13" s="1">
        <v>6.3696682500000001</v>
      </c>
      <c r="Q13" s="1">
        <v>4.5051822100000001</v>
      </c>
      <c r="R13" s="1">
        <v>6.0628930800000003</v>
      </c>
      <c r="S13" s="1">
        <v>5.5110949400000004</v>
      </c>
      <c r="T13" s="1">
        <v>5.6195560599999999</v>
      </c>
      <c r="U13" s="1">
        <v>5.5504352299999997</v>
      </c>
      <c r="V13" s="1"/>
      <c r="W13" s="17"/>
      <c r="X13" t="s">
        <v>2</v>
      </c>
      <c r="Y13" s="1">
        <v>4.0356323400000003</v>
      </c>
      <c r="Z13" s="1">
        <v>5.2760045099999999</v>
      </c>
      <c r="AA13" s="1">
        <v>6.7426149999999998</v>
      </c>
      <c r="AB13" s="1">
        <v>6.7076580000000003</v>
      </c>
      <c r="AC13" s="1">
        <v>4.655818</v>
      </c>
      <c r="AD13" s="1">
        <v>5.8049779499999996</v>
      </c>
      <c r="AE13" s="1">
        <v>7.6748599999999998</v>
      </c>
    </row>
    <row r="15" spans="1:33" x14ac:dyDescent="0.2">
      <c r="L15" s="9" t="s">
        <v>39</v>
      </c>
      <c r="V15" s="7" t="s">
        <v>39</v>
      </c>
      <c r="AF15" s="7" t="s">
        <v>39</v>
      </c>
    </row>
    <row r="16" spans="1:33" ht="16" x14ac:dyDescent="0.2">
      <c r="B16" t="s">
        <v>1</v>
      </c>
      <c r="C16">
        <v>14448</v>
      </c>
      <c r="D16">
        <v>12582</v>
      </c>
      <c r="E16" s="2">
        <v>6393</v>
      </c>
      <c r="F16" s="2">
        <v>11017</v>
      </c>
      <c r="G16" s="2">
        <v>16620</v>
      </c>
      <c r="H16" s="2">
        <v>11597</v>
      </c>
      <c r="I16" s="2">
        <v>10264</v>
      </c>
      <c r="J16" s="2">
        <v>11163</v>
      </c>
      <c r="K16" s="2">
        <v>12696</v>
      </c>
      <c r="L16" s="8">
        <f>SUM(C16:K16)</f>
        <v>106780</v>
      </c>
      <c r="M16" s="2"/>
      <c r="N16" t="s">
        <v>1</v>
      </c>
      <c r="O16" s="1">
        <v>18398</v>
      </c>
      <c r="P16" s="1">
        <v>10550</v>
      </c>
      <c r="Q16" s="1">
        <v>11964</v>
      </c>
      <c r="R16" s="1">
        <v>7950</v>
      </c>
      <c r="S16" s="1">
        <v>5498</v>
      </c>
      <c r="T16" s="1">
        <v>7118</v>
      </c>
      <c r="U16" s="1">
        <v>9765</v>
      </c>
      <c r="V16" s="8">
        <f>SUM(M16:U16)</f>
        <v>71243</v>
      </c>
      <c r="W16" s="1"/>
      <c r="X16" t="s">
        <v>1</v>
      </c>
      <c r="Y16" s="1">
        <v>7409</v>
      </c>
      <c r="Z16">
        <v>12037</v>
      </c>
      <c r="AA16" s="1">
        <v>10652</v>
      </c>
      <c r="AB16" s="1">
        <v>7549</v>
      </c>
      <c r="AC16" s="1">
        <v>8764</v>
      </c>
      <c r="AD16" s="1">
        <v>7690</v>
      </c>
      <c r="AE16" s="1">
        <v>5986</v>
      </c>
      <c r="AF16" s="8">
        <f>SUM(W16:AE16)</f>
        <v>60087</v>
      </c>
      <c r="AG16" s="1"/>
    </row>
    <row r="23" spans="32:32" x14ac:dyDescent="0.2">
      <c r="AF23" t="s">
        <v>0</v>
      </c>
    </row>
  </sheetData>
  <mergeCells count="6">
    <mergeCell ref="A5:A13"/>
    <mergeCell ref="C3:K3"/>
    <mergeCell ref="O3:U3"/>
    <mergeCell ref="Y3:AE3"/>
    <mergeCell ref="W5:W13"/>
    <mergeCell ref="M5:M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1"/>
  <sheetViews>
    <sheetView workbookViewId="0">
      <selection activeCell="C1" sqref="C1"/>
    </sheetView>
  </sheetViews>
  <sheetFormatPr baseColWidth="10" defaultColWidth="8.83203125" defaultRowHeight="15" x14ac:dyDescent="0.2"/>
  <cols>
    <col min="2" max="2" width="9.83203125" bestFit="1" customWidth="1"/>
    <col min="3" max="3" width="33.33203125" bestFit="1" customWidth="1"/>
    <col min="4" max="8" width="18.1640625" bestFit="1" customWidth="1"/>
    <col min="9" max="10" width="12.6640625" bestFit="1" customWidth="1"/>
    <col min="11" max="12" width="18.1640625" bestFit="1" customWidth="1"/>
    <col min="13" max="14" width="12.6640625" bestFit="1" customWidth="1"/>
    <col min="15" max="16" width="12.6640625" customWidth="1"/>
    <col min="19" max="19" width="13.33203125" bestFit="1" customWidth="1"/>
    <col min="20" max="20" width="18.83203125" bestFit="1" customWidth="1"/>
    <col min="21" max="21" width="19.1640625" bestFit="1" customWidth="1"/>
    <col min="22" max="22" width="15.1640625" bestFit="1" customWidth="1"/>
    <col min="23" max="23" width="15.33203125" customWidth="1"/>
    <col min="24" max="24" width="15.1640625" bestFit="1" customWidth="1"/>
    <col min="25" max="25" width="12.1640625" bestFit="1" customWidth="1"/>
    <col min="29" max="30" width="16.33203125" bestFit="1" customWidth="1"/>
  </cols>
  <sheetData>
    <row r="1" spans="1:32" ht="16" x14ac:dyDescent="0.2">
      <c r="C1" s="6" t="s">
        <v>36</v>
      </c>
    </row>
    <row r="2" spans="1:32" x14ac:dyDescent="0.2">
      <c r="D2" s="10"/>
      <c r="E2" s="10"/>
      <c r="F2" s="11"/>
      <c r="G2" s="11"/>
      <c r="H2" s="11"/>
      <c r="I2" s="11"/>
      <c r="J2" s="11"/>
      <c r="K2" s="4"/>
      <c r="L2" s="4"/>
      <c r="M2" s="4"/>
    </row>
    <row r="3" spans="1:32" x14ac:dyDescent="0.2">
      <c r="C3" t="s">
        <v>26</v>
      </c>
      <c r="D3" t="s">
        <v>27</v>
      </c>
      <c r="E3" t="s">
        <v>28</v>
      </c>
      <c r="F3" s="5" t="s">
        <v>29</v>
      </c>
      <c r="G3" t="s">
        <v>30</v>
      </c>
      <c r="H3" t="s">
        <v>31</v>
      </c>
      <c r="I3" t="s">
        <v>32</v>
      </c>
      <c r="J3" t="s">
        <v>32</v>
      </c>
      <c r="K3" t="s">
        <v>33</v>
      </c>
      <c r="L3" t="s">
        <v>34</v>
      </c>
      <c r="M3" t="s">
        <v>35</v>
      </c>
      <c r="O3" t="s">
        <v>54</v>
      </c>
      <c r="S3" t="s">
        <v>52</v>
      </c>
      <c r="T3" t="s">
        <v>40</v>
      </c>
      <c r="U3" t="s">
        <v>41</v>
      </c>
      <c r="V3" t="s">
        <v>42</v>
      </c>
      <c r="W3" t="s">
        <v>43</v>
      </c>
      <c r="X3" t="s">
        <v>44</v>
      </c>
      <c r="Y3" t="s">
        <v>45</v>
      </c>
      <c r="Z3" t="s">
        <v>46</v>
      </c>
      <c r="AA3" t="s">
        <v>47</v>
      </c>
      <c r="AB3" t="s">
        <v>48</v>
      </c>
      <c r="AC3" t="s">
        <v>49</v>
      </c>
      <c r="AD3" t="s">
        <v>50</v>
      </c>
      <c r="AF3" t="s">
        <v>54</v>
      </c>
    </row>
    <row r="4" spans="1:32" x14ac:dyDescent="0.2">
      <c r="B4" t="s">
        <v>37</v>
      </c>
      <c r="R4" t="s">
        <v>37</v>
      </c>
    </row>
    <row r="5" spans="1:32" x14ac:dyDescent="0.2">
      <c r="A5" s="17" t="s">
        <v>11</v>
      </c>
      <c r="B5" t="s">
        <v>10</v>
      </c>
      <c r="C5">
        <v>15.913799482057</v>
      </c>
      <c r="D5">
        <v>18.813568</v>
      </c>
      <c r="E5">
        <v>18.214753999999999</v>
      </c>
      <c r="F5">
        <v>17.814349500000006</v>
      </c>
      <c r="G5">
        <v>15.0981834</v>
      </c>
      <c r="H5">
        <v>16.237547159999998</v>
      </c>
      <c r="I5">
        <v>18.036761939268942</v>
      </c>
      <c r="J5">
        <v>17.379355831592832</v>
      </c>
      <c r="K5">
        <v>16.734861819096167</v>
      </c>
      <c r="L5">
        <v>16.860578799107412</v>
      </c>
      <c r="M5">
        <v>16.238114923522119</v>
      </c>
      <c r="O5">
        <f>AVERAGE(C5:M5)</f>
        <v>17.031079532240408</v>
      </c>
      <c r="Q5" s="17" t="s">
        <v>11</v>
      </c>
      <c r="R5" t="s">
        <v>10</v>
      </c>
      <c r="S5">
        <v>11.981132075471699</v>
      </c>
      <c r="T5">
        <v>12.176265945110167</v>
      </c>
      <c r="U5">
        <v>8.9295039164490859</v>
      </c>
      <c r="V5">
        <v>12.349772067965189</v>
      </c>
      <c r="W5">
        <v>11.370539104024298</v>
      </c>
      <c r="X5">
        <v>10.281385281385282</v>
      </c>
      <c r="Y5">
        <v>10.732800092455964</v>
      </c>
      <c r="Z5">
        <v>9.7233900000000002</v>
      </c>
      <c r="AA5">
        <v>11.438945</v>
      </c>
      <c r="AB5">
        <v>13.620938300000001</v>
      </c>
      <c r="AC5">
        <v>13.789325</v>
      </c>
      <c r="AD5">
        <v>10.87323</v>
      </c>
      <c r="AF5">
        <f>AVERAGE(S5:AD5)</f>
        <v>11.438935565238474</v>
      </c>
    </row>
    <row r="6" spans="1:32" x14ac:dyDescent="0.2">
      <c r="A6" s="17"/>
      <c r="B6" t="s">
        <v>9</v>
      </c>
      <c r="C6">
        <v>14.3000369959304</v>
      </c>
      <c r="D6">
        <v>15.712451</v>
      </c>
      <c r="E6">
        <v>16.104623</v>
      </c>
      <c r="F6">
        <v>14.909217999999999</v>
      </c>
      <c r="G6">
        <v>15.78192</v>
      </c>
      <c r="H6">
        <v>17.190917200000001</v>
      </c>
      <c r="I6">
        <v>16.154071266321996</v>
      </c>
      <c r="J6">
        <v>18.511597229855997</v>
      </c>
      <c r="K6">
        <v>14.919880220357967</v>
      </c>
      <c r="L6">
        <v>15.824657448404807</v>
      </c>
      <c r="M6">
        <v>15.237701529557668</v>
      </c>
      <c r="O6">
        <f t="shared" ref="O6:O13" si="0">AVERAGE(C6:M6)</f>
        <v>15.877006717311717</v>
      </c>
      <c r="Q6" s="17"/>
      <c r="R6" t="s">
        <v>9</v>
      </c>
      <c r="S6">
        <v>15.679245283018867</v>
      </c>
      <c r="T6">
        <v>13.645148821028219</v>
      </c>
      <c r="U6">
        <v>15.091383812010445</v>
      </c>
      <c r="V6">
        <v>16.007045171985084</v>
      </c>
      <c r="W6">
        <v>16.324981017463934</v>
      </c>
      <c r="X6">
        <v>13.419913419913421</v>
      </c>
      <c r="Y6">
        <v>15.21083085534322</v>
      </c>
      <c r="Z6">
        <v>12.5568308</v>
      </c>
      <c r="AA6">
        <v>15.12753</v>
      </c>
      <c r="AB6">
        <v>14.6735247</v>
      </c>
      <c r="AC6">
        <v>11.857234500000001</v>
      </c>
      <c r="AD6">
        <v>14.421283300000001</v>
      </c>
      <c r="AF6">
        <f>AVERAGE(S6:AD6)</f>
        <v>14.501245973396934</v>
      </c>
    </row>
    <row r="7" spans="1:32" x14ac:dyDescent="0.2">
      <c r="A7" s="17"/>
      <c r="B7" t="s">
        <v>8</v>
      </c>
      <c r="C7">
        <v>12.3381428042915</v>
      </c>
      <c r="D7">
        <v>11.893624000000001</v>
      </c>
      <c r="E7">
        <v>12.995438600000002</v>
      </c>
      <c r="F7">
        <v>11.462389999999999</v>
      </c>
      <c r="G7">
        <v>14.758229999999999</v>
      </c>
      <c r="H7">
        <v>13.891276299999999</v>
      </c>
      <c r="I7">
        <v>13.782243342298528</v>
      </c>
      <c r="J7">
        <v>15.587556337254041</v>
      </c>
      <c r="K7">
        <v>13.251194367613781</v>
      </c>
      <c r="L7">
        <v>13.30848714705883</v>
      </c>
      <c r="M7">
        <v>11.583298883836296</v>
      </c>
      <c r="O7">
        <f t="shared" si="0"/>
        <v>13.168352889304817</v>
      </c>
      <c r="Q7" s="17"/>
      <c r="R7" t="s">
        <v>8</v>
      </c>
      <c r="S7">
        <v>14.981132075471699</v>
      </c>
      <c r="T7">
        <v>12.5241592578276</v>
      </c>
      <c r="U7">
        <v>12.863359442993907</v>
      </c>
      <c r="V7">
        <v>14.359718193120596</v>
      </c>
      <c r="W7">
        <v>12.509491268033409</v>
      </c>
      <c r="X7">
        <v>14.393939393939394</v>
      </c>
      <c r="Y7">
        <v>13.531627074521825</v>
      </c>
      <c r="Z7">
        <v>16.217835999999998</v>
      </c>
      <c r="AA7">
        <v>13.30387</v>
      </c>
      <c r="AB7">
        <v>13.982374399999999</v>
      </c>
      <c r="AC7">
        <v>9.4132200000000008</v>
      </c>
      <c r="AD7">
        <v>15.689102</v>
      </c>
      <c r="AF7">
        <f t="shared" ref="AF7:AF13" si="1">AVERAGE(S7:AD7)</f>
        <v>13.647485758825702</v>
      </c>
    </row>
    <row r="8" spans="1:32" x14ac:dyDescent="0.2">
      <c r="A8" s="17"/>
      <c r="B8" t="s">
        <v>7</v>
      </c>
      <c r="C8">
        <v>10.393636699963</v>
      </c>
      <c r="D8">
        <v>10.896242000000001</v>
      </c>
      <c r="E8">
        <v>10.293742</v>
      </c>
      <c r="F8">
        <v>11.666238</v>
      </c>
      <c r="G8">
        <v>12.342809000000001</v>
      </c>
      <c r="H8">
        <v>11.20748</v>
      </c>
      <c r="I8">
        <v>11.549770760462103</v>
      </c>
      <c r="J8">
        <v>11.135539188743541</v>
      </c>
      <c r="K8">
        <v>11.173337600292593</v>
      </c>
      <c r="L8">
        <v>11.215070326535487</v>
      </c>
      <c r="M8">
        <v>11.823067383216205</v>
      </c>
      <c r="O8">
        <f t="shared" si="0"/>
        <v>11.245175723564811</v>
      </c>
      <c r="Q8" s="17"/>
      <c r="R8" t="s">
        <v>7</v>
      </c>
      <c r="S8">
        <v>12.924528301886792</v>
      </c>
      <c r="T8">
        <v>12.910707383069193</v>
      </c>
      <c r="U8">
        <v>11.453437771975631</v>
      </c>
      <c r="V8">
        <v>12.339411520928305</v>
      </c>
      <c r="W8">
        <v>12.927107061503417</v>
      </c>
      <c r="X8">
        <v>15.638528138528137</v>
      </c>
      <c r="Y8">
        <v>13.089621123233874</v>
      </c>
      <c r="Z8">
        <v>14.483946</v>
      </c>
      <c r="AA8">
        <v>12.63203</v>
      </c>
      <c r="AB8">
        <v>11.234920000000001</v>
      </c>
      <c r="AC8">
        <v>15.127823599999999</v>
      </c>
      <c r="AD8">
        <v>11.75623</v>
      </c>
      <c r="AF8">
        <f t="shared" si="1"/>
        <v>13.043190908427109</v>
      </c>
    </row>
    <row r="9" spans="1:32" x14ac:dyDescent="0.2">
      <c r="A9" s="17"/>
      <c r="B9" t="s">
        <v>6</v>
      </c>
      <c r="C9">
        <v>9.7484276729559749</v>
      </c>
      <c r="D9">
        <v>9.9024230000000006</v>
      </c>
      <c r="E9">
        <v>9.8916520000000006</v>
      </c>
      <c r="F9">
        <v>10.213688400000001</v>
      </c>
      <c r="G9">
        <v>9.3907790000000002</v>
      </c>
      <c r="H9">
        <v>9.8914591000000005</v>
      </c>
      <c r="I9">
        <v>10.198023941247786</v>
      </c>
      <c r="J9">
        <v>10.300098933714413</v>
      </c>
      <c r="K9">
        <v>10.197270669988798</v>
      </c>
      <c r="L9">
        <v>10.19541988640901</v>
      </c>
      <c r="M9">
        <v>10.533278214138074</v>
      </c>
      <c r="O9">
        <f t="shared" si="0"/>
        <v>10.042047347132188</v>
      </c>
      <c r="Q9" s="17"/>
      <c r="R9" t="s">
        <v>6</v>
      </c>
      <c r="S9">
        <v>11.132075471698114</v>
      </c>
      <c r="T9">
        <v>11.248550444530345</v>
      </c>
      <c r="U9">
        <v>10.530896431679722</v>
      </c>
      <c r="V9">
        <v>10.360547036883547</v>
      </c>
      <c r="W9">
        <v>9.5102505694760815</v>
      </c>
      <c r="X9">
        <v>12.445887445887447</v>
      </c>
      <c r="Y9">
        <v>10.711895370981699</v>
      </c>
      <c r="Z9">
        <v>11.213463000000001</v>
      </c>
      <c r="AA9">
        <v>10.973286</v>
      </c>
      <c r="AB9">
        <v>9.0923739999999995</v>
      </c>
      <c r="AC9">
        <v>12.0974</v>
      </c>
      <c r="AD9">
        <v>12.512219999999999</v>
      </c>
      <c r="AF9">
        <f t="shared" si="1"/>
        <v>10.985737147594747</v>
      </c>
    </row>
    <row r="10" spans="1:32" x14ac:dyDescent="0.2">
      <c r="A10" s="17"/>
      <c r="B10" t="s">
        <v>5</v>
      </c>
      <c r="C10">
        <v>8.7310395856455791</v>
      </c>
      <c r="D10">
        <v>9.5754486000000014</v>
      </c>
      <c r="E10">
        <v>9.1623903000000002</v>
      </c>
      <c r="F10">
        <v>9.3284400000000005</v>
      </c>
      <c r="G10">
        <v>9.0217322000000006</v>
      </c>
      <c r="H10">
        <v>9.1209237999999999</v>
      </c>
      <c r="I10">
        <v>9.0093228723923122</v>
      </c>
      <c r="J10">
        <v>7.3101022315048922</v>
      </c>
      <c r="K10">
        <v>9.0543351544105874</v>
      </c>
      <c r="L10">
        <v>8.6134361986377179</v>
      </c>
      <c r="M10">
        <v>8.9623811492352203</v>
      </c>
      <c r="O10">
        <f t="shared" si="0"/>
        <v>8.8990501901660295</v>
      </c>
      <c r="Q10" s="17"/>
      <c r="R10" t="s">
        <v>5</v>
      </c>
      <c r="S10">
        <v>9.0377358490566042</v>
      </c>
      <c r="T10">
        <v>11.944337069965211</v>
      </c>
      <c r="U10">
        <v>9.9390774586597033</v>
      </c>
      <c r="V10">
        <v>8.9929548280149199</v>
      </c>
      <c r="W10">
        <v>10.051252847380409</v>
      </c>
      <c r="X10">
        <v>9.1991341991341979</v>
      </c>
      <c r="Y10">
        <v>9.5456048332973076</v>
      </c>
      <c r="Z10">
        <v>10.0124896</v>
      </c>
      <c r="AA10">
        <v>9.8029270000000004</v>
      </c>
      <c r="AB10">
        <v>10.635622</v>
      </c>
      <c r="AC10">
        <v>10.673291000000001</v>
      </c>
      <c r="AD10">
        <v>9.7512299999999996</v>
      </c>
      <c r="AF10">
        <f t="shared" si="1"/>
        <v>9.9654713904590295</v>
      </c>
    </row>
    <row r="11" spans="1:32" x14ac:dyDescent="0.2">
      <c r="A11" s="17"/>
      <c r="B11" t="s">
        <v>4</v>
      </c>
      <c r="C11">
        <v>9.6211616722160596</v>
      </c>
      <c r="D11">
        <v>8.5611908999999997</v>
      </c>
      <c r="E11">
        <v>8.3264019999999999</v>
      </c>
      <c r="F11">
        <v>8.5091230000000007</v>
      </c>
      <c r="G11">
        <v>7.7715680000000003</v>
      </c>
      <c r="H11">
        <v>8.8623449999999995</v>
      </c>
      <c r="I11">
        <v>7.8498864253961171</v>
      </c>
      <c r="J11">
        <v>8.332417280422117</v>
      </c>
      <c r="K11">
        <v>8.8097469540768518</v>
      </c>
      <c r="L11">
        <v>8.9813444093738628</v>
      </c>
      <c r="M11">
        <v>10.293509714758164</v>
      </c>
      <c r="O11">
        <f t="shared" si="0"/>
        <v>8.7198813960221067</v>
      </c>
      <c r="Q11" s="17"/>
      <c r="R11" t="s">
        <v>4</v>
      </c>
      <c r="S11">
        <v>7.7547169811320762</v>
      </c>
      <c r="T11">
        <v>8.1175106300734452</v>
      </c>
      <c r="U11">
        <v>10.269799825935596</v>
      </c>
      <c r="V11">
        <v>10.66100290095317</v>
      </c>
      <c r="W11">
        <v>8.4757023538344711</v>
      </c>
      <c r="X11">
        <v>8.279220779220779</v>
      </c>
      <c r="Y11">
        <v>9.4214314649860036</v>
      </c>
      <c r="Z11">
        <v>9.0123639999999998</v>
      </c>
      <c r="AA11">
        <v>8.782394</v>
      </c>
      <c r="AB11">
        <v>9.2893466999999994</v>
      </c>
      <c r="AC11">
        <v>10.728339999999999</v>
      </c>
      <c r="AD11">
        <v>8.8923780000000008</v>
      </c>
      <c r="AF11">
        <f t="shared" si="1"/>
        <v>9.1403506363446283</v>
      </c>
    </row>
    <row r="12" spans="1:32" x14ac:dyDescent="0.2">
      <c r="A12" s="17"/>
      <c r="B12" t="s">
        <v>3</v>
      </c>
      <c r="C12">
        <v>9.7092119866815008</v>
      </c>
      <c r="D12">
        <v>7.3991492000000001</v>
      </c>
      <c r="E12">
        <v>7.2297099999999999</v>
      </c>
      <c r="F12">
        <v>8.2094211000000001</v>
      </c>
      <c r="G12">
        <v>7.0209700000000002</v>
      </c>
      <c r="H12">
        <v>7.9072100000000001</v>
      </c>
      <c r="I12">
        <v>7.0862191502111234</v>
      </c>
      <c r="J12">
        <v>5.9030449598768824</v>
      </c>
      <c r="K12">
        <v>8.1079845475118297</v>
      </c>
      <c r="L12">
        <v>7.8611681106669327</v>
      </c>
      <c r="M12">
        <v>8.499379909053328</v>
      </c>
      <c r="O12">
        <f t="shared" si="0"/>
        <v>7.7212244512728736</v>
      </c>
      <c r="Q12" s="17"/>
      <c r="R12" t="s">
        <v>3</v>
      </c>
      <c r="S12">
        <v>9</v>
      </c>
      <c r="T12">
        <v>8.7359876304599915</v>
      </c>
      <c r="U12">
        <v>10.583115752828547</v>
      </c>
      <c r="V12">
        <v>8.0708661417322833</v>
      </c>
      <c r="W12">
        <v>9.2444950645406223</v>
      </c>
      <c r="X12">
        <v>8.8203463203463208</v>
      </c>
      <c r="Y12">
        <v>9.1797058198619439</v>
      </c>
      <c r="Z12">
        <v>8.1947299999999998</v>
      </c>
      <c r="AA12">
        <v>9.0366395999999973</v>
      </c>
      <c r="AB12">
        <v>8.6235488999999994</v>
      </c>
      <c r="AC12">
        <v>9.0239829999999994</v>
      </c>
      <c r="AD12">
        <v>8.7823399999999996</v>
      </c>
      <c r="AF12">
        <f t="shared" si="1"/>
        <v>8.9413131858141437</v>
      </c>
    </row>
    <row r="13" spans="1:32" x14ac:dyDescent="0.2">
      <c r="A13" s="17"/>
      <c r="B13" t="s">
        <v>2</v>
      </c>
      <c r="C13">
        <v>9.24454310025898</v>
      </c>
      <c r="D13">
        <v>7.2459033000000002</v>
      </c>
      <c r="E13">
        <v>7.7812881000000003</v>
      </c>
      <c r="F13">
        <v>7.8871320000000003</v>
      </c>
      <c r="G13">
        <v>8.8138083999999886</v>
      </c>
      <c r="H13">
        <v>5.6908414399999856</v>
      </c>
      <c r="I13">
        <v>6.3337003024010921</v>
      </c>
      <c r="J13">
        <v>5.5402880070352865</v>
      </c>
      <c r="K13">
        <v>7.7513886666514278</v>
      </c>
      <c r="L13">
        <v>7.1398376738059426</v>
      </c>
      <c r="M13">
        <v>6.8292682926829276</v>
      </c>
      <c r="O13">
        <f t="shared" si="0"/>
        <v>7.2961817529850572</v>
      </c>
      <c r="Q13" s="17"/>
      <c r="R13" t="s">
        <v>2</v>
      </c>
      <c r="S13">
        <v>7.5094339622641506</v>
      </c>
      <c r="T13">
        <v>8.697332817935834</v>
      </c>
      <c r="U13">
        <v>10.339425587467362</v>
      </c>
      <c r="V13">
        <v>6.8586821384169081</v>
      </c>
      <c r="W13">
        <v>9.5861807137433566</v>
      </c>
      <c r="X13">
        <v>7.5216450216450221</v>
      </c>
      <c r="Y13">
        <v>8.5764833653181629</v>
      </c>
      <c r="Z13">
        <v>8.5849505999999849</v>
      </c>
      <c r="AA13">
        <v>8.9023783999999999</v>
      </c>
      <c r="AB13">
        <v>8.8473509999999997</v>
      </c>
      <c r="AC13">
        <v>7.2893828999999872</v>
      </c>
      <c r="AD13">
        <v>7.3219866999999965</v>
      </c>
      <c r="AF13">
        <f t="shared" si="1"/>
        <v>8.3362694338992309</v>
      </c>
    </row>
    <row r="15" spans="1:32" ht="16" thickBot="1" x14ac:dyDescent="0.25">
      <c r="N15" s="14" t="s">
        <v>53</v>
      </c>
      <c r="O15" s="14"/>
      <c r="P15" s="14"/>
      <c r="AE15" s="14" t="s">
        <v>53</v>
      </c>
    </row>
    <row r="16" spans="1:32" ht="16" thickBot="1" x14ac:dyDescent="0.25">
      <c r="B16" s="12" t="s">
        <v>51</v>
      </c>
      <c r="C16" s="13">
        <v>5770</v>
      </c>
      <c r="D16" s="13">
        <v>13434</v>
      </c>
      <c r="E16" s="13">
        <v>5300</v>
      </c>
      <c r="F16" s="13">
        <v>12095</v>
      </c>
      <c r="G16" s="13">
        <v>11083</v>
      </c>
      <c r="H16" s="13">
        <v>9836</v>
      </c>
      <c r="I16" s="13">
        <v>7615</v>
      </c>
      <c r="J16" s="13">
        <v>10572</v>
      </c>
      <c r="K16" s="13">
        <v>10293</v>
      </c>
      <c r="L16" s="13">
        <v>88316</v>
      </c>
      <c r="M16" s="13">
        <v>6395</v>
      </c>
      <c r="N16" s="15">
        <f>SUM(C16:M16)</f>
        <v>180709</v>
      </c>
      <c r="O16" s="15"/>
      <c r="P16" s="15"/>
      <c r="Q16" s="13"/>
      <c r="R16" s="13"/>
      <c r="S16" s="13">
        <v>6312</v>
      </c>
      <c r="T16" s="13">
        <v>8277</v>
      </c>
      <c r="U16" s="13">
        <v>5745</v>
      </c>
      <c r="V16" s="13">
        <v>6712</v>
      </c>
      <c r="W16" s="13">
        <v>10536</v>
      </c>
      <c r="X16" s="13">
        <v>10718</v>
      </c>
      <c r="Y16" s="13">
        <v>11255</v>
      </c>
      <c r="Z16" s="13">
        <v>8463</v>
      </c>
      <c r="AA16" s="13">
        <v>6433</v>
      </c>
      <c r="AB16" s="13">
        <v>7934</v>
      </c>
      <c r="AC16" s="13">
        <v>8653</v>
      </c>
      <c r="AD16" s="13">
        <v>12304</v>
      </c>
      <c r="AE16" s="16">
        <f>SUM(S16:AD16)</f>
        <v>103342</v>
      </c>
    </row>
    <row r="19" spans="3:8" x14ac:dyDescent="0.2">
      <c r="C19" t="s">
        <v>55</v>
      </c>
    </row>
    <row r="21" spans="3:8" x14ac:dyDescent="0.2">
      <c r="H21" t="s">
        <v>25</v>
      </c>
    </row>
  </sheetData>
  <mergeCells count="2">
    <mergeCell ref="A5:A13"/>
    <mergeCell ref="Q5:Q13"/>
  </mergeCells>
  <phoneticPr fontId="7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5"/>
  <sheetViews>
    <sheetView tabSelected="1" workbookViewId="0">
      <selection activeCell="C7" sqref="C7"/>
    </sheetView>
  </sheetViews>
  <sheetFormatPr baseColWidth="10" defaultColWidth="8.83203125" defaultRowHeight="15" x14ac:dyDescent="0.2"/>
  <cols>
    <col min="2" max="2" width="44.6640625" bestFit="1" customWidth="1"/>
    <col min="3" max="3" width="13.6640625" customWidth="1"/>
  </cols>
  <sheetData>
    <row r="1" spans="1:36" x14ac:dyDescent="0.2">
      <c r="B1" s="19" t="s">
        <v>56</v>
      </c>
      <c r="C1" s="19"/>
    </row>
    <row r="3" spans="1:36" x14ac:dyDescent="0.2">
      <c r="C3" t="s">
        <v>18</v>
      </c>
      <c r="D3" t="s">
        <v>17</v>
      </c>
      <c r="E3" t="s">
        <v>16</v>
      </c>
      <c r="F3" t="s">
        <v>15</v>
      </c>
      <c r="G3" t="s">
        <v>14</v>
      </c>
      <c r="H3" t="s">
        <v>13</v>
      </c>
      <c r="I3" t="s">
        <v>12</v>
      </c>
      <c r="J3" t="s">
        <v>20</v>
      </c>
      <c r="K3" t="s">
        <v>19</v>
      </c>
      <c r="P3" t="s">
        <v>18</v>
      </c>
      <c r="Q3" t="s">
        <v>17</v>
      </c>
      <c r="R3" t="s">
        <v>16</v>
      </c>
      <c r="S3" t="s">
        <v>15</v>
      </c>
      <c r="T3" t="s">
        <v>14</v>
      </c>
      <c r="U3" t="s">
        <v>13</v>
      </c>
      <c r="V3" t="s">
        <v>12</v>
      </c>
      <c r="W3" t="s">
        <v>20</v>
      </c>
      <c r="AC3" t="s">
        <v>18</v>
      </c>
      <c r="AD3" t="s">
        <v>17</v>
      </c>
      <c r="AE3" t="s">
        <v>16</v>
      </c>
      <c r="AF3" t="s">
        <v>15</v>
      </c>
      <c r="AG3" t="s">
        <v>14</v>
      </c>
      <c r="AH3" t="s">
        <v>13</v>
      </c>
      <c r="AI3" t="s">
        <v>12</v>
      </c>
    </row>
    <row r="4" spans="1:36" x14ac:dyDescent="0.2">
      <c r="A4" s="17" t="s">
        <v>11</v>
      </c>
      <c r="B4" t="s">
        <v>10</v>
      </c>
      <c r="C4" s="1">
        <v>18.535641300000002</v>
      </c>
      <c r="D4" s="1" t="s">
        <v>24</v>
      </c>
      <c r="E4" s="1">
        <v>21.641791000000001</v>
      </c>
      <c r="F4" s="1" t="s">
        <v>24</v>
      </c>
      <c r="G4" s="1">
        <v>22.6811653</v>
      </c>
      <c r="H4" s="1">
        <v>15.5612245</v>
      </c>
      <c r="I4" s="1">
        <v>25.608614200000002</v>
      </c>
      <c r="J4" s="1" t="s">
        <v>24</v>
      </c>
      <c r="K4" s="1" t="s">
        <v>24</v>
      </c>
      <c r="L4" s="1"/>
      <c r="M4" s="1"/>
      <c r="N4" s="17" t="s">
        <v>11</v>
      </c>
      <c r="O4" t="s">
        <v>10</v>
      </c>
      <c r="P4" s="1">
        <v>16.923076900000002</v>
      </c>
      <c r="Q4" s="1">
        <v>20.084865600000001</v>
      </c>
      <c r="R4" s="1">
        <v>14.358974399999999</v>
      </c>
      <c r="S4" s="1">
        <v>15.0618982</v>
      </c>
      <c r="T4" s="1">
        <v>12.340490000000001</v>
      </c>
      <c r="U4" s="1">
        <v>16.460513800000001</v>
      </c>
      <c r="V4" s="1">
        <v>12.474320000000001</v>
      </c>
      <c r="W4" s="1">
        <v>15.87068</v>
      </c>
      <c r="X4" s="1"/>
      <c r="Y4" s="1"/>
      <c r="Z4" s="1"/>
      <c r="AA4" s="17" t="s">
        <v>11</v>
      </c>
      <c r="AB4" t="s">
        <v>10</v>
      </c>
      <c r="AC4" s="1">
        <v>18.544673</v>
      </c>
      <c r="AD4" s="1">
        <v>14.2865</v>
      </c>
      <c r="AE4" s="1">
        <v>15.951843500000001</v>
      </c>
      <c r="AF4" s="1">
        <v>12.340490000000001</v>
      </c>
      <c r="AG4" s="1">
        <v>12.474320000000001</v>
      </c>
      <c r="AH4" s="1">
        <v>15.87068</v>
      </c>
      <c r="AI4" s="1">
        <v>13.56183</v>
      </c>
      <c r="AJ4" s="1"/>
    </row>
    <row r="5" spans="1:36" x14ac:dyDescent="0.2">
      <c r="A5" s="17"/>
      <c r="B5" t="s">
        <v>9</v>
      </c>
      <c r="C5" s="1">
        <v>20.352650300000001</v>
      </c>
      <c r="D5" s="1" t="s">
        <v>24</v>
      </c>
      <c r="E5" s="1">
        <v>24.792703199999998</v>
      </c>
      <c r="F5" s="1" t="s">
        <v>24</v>
      </c>
      <c r="G5" s="1">
        <v>19.5082366</v>
      </c>
      <c r="H5" s="1">
        <v>18.730674100000002</v>
      </c>
      <c r="I5" s="1">
        <v>27.3642322</v>
      </c>
      <c r="J5" s="1" t="s">
        <v>24</v>
      </c>
      <c r="K5" s="1" t="s">
        <v>24</v>
      </c>
      <c r="L5" s="1"/>
      <c r="M5" s="1"/>
      <c r="N5" s="17"/>
      <c r="O5" t="s">
        <v>9</v>
      </c>
      <c r="P5" s="1">
        <v>19.027149300000001</v>
      </c>
      <c r="Q5" s="1">
        <v>20.7920792</v>
      </c>
      <c r="R5" s="1">
        <v>21.641025599999999</v>
      </c>
      <c r="S5" s="1">
        <v>16.231086699999999</v>
      </c>
      <c r="T5" s="1">
        <v>16.514040000000001</v>
      </c>
      <c r="U5" s="1">
        <v>19.124643200000001</v>
      </c>
      <c r="V5" s="1">
        <v>15.060689999999999</v>
      </c>
      <c r="W5" s="1">
        <v>19.544450000000001</v>
      </c>
      <c r="X5" s="1"/>
      <c r="Y5" s="1"/>
      <c r="Z5" s="1"/>
      <c r="AA5" s="17"/>
      <c r="AB5" t="s">
        <v>9</v>
      </c>
      <c r="AC5" s="1">
        <v>20.6324839</v>
      </c>
      <c r="AD5" s="1">
        <v>17.560960000000001</v>
      </c>
      <c r="AE5" s="1">
        <v>20.993227999999998</v>
      </c>
      <c r="AF5" s="1">
        <v>16.514040000000001</v>
      </c>
      <c r="AG5" s="1">
        <v>15.060689999999999</v>
      </c>
      <c r="AH5" s="1">
        <v>19.544450000000001</v>
      </c>
      <c r="AI5" s="1">
        <v>17.039729999999999</v>
      </c>
      <c r="AJ5" s="1"/>
    </row>
    <row r="6" spans="1:36" x14ac:dyDescent="0.2">
      <c r="A6" s="17"/>
      <c r="B6" t="s">
        <v>8</v>
      </c>
      <c r="C6" s="1">
        <v>17.826040200000001</v>
      </c>
      <c r="D6" s="1" t="s">
        <v>24</v>
      </c>
      <c r="E6" s="1">
        <v>17.164179099999998</v>
      </c>
      <c r="F6" s="1" t="s">
        <v>24</v>
      </c>
      <c r="G6" s="1">
        <v>13.9819849</v>
      </c>
      <c r="H6" s="1">
        <v>13.783240599999999</v>
      </c>
      <c r="I6" s="1">
        <v>16.994382000000002</v>
      </c>
      <c r="J6" s="1" t="s">
        <v>24</v>
      </c>
      <c r="K6" s="1" t="s">
        <v>24</v>
      </c>
      <c r="L6" s="1"/>
      <c r="M6" s="1"/>
      <c r="N6" s="17"/>
      <c r="O6" t="s">
        <v>8</v>
      </c>
      <c r="P6" s="1">
        <v>16.425339399999999</v>
      </c>
      <c r="Q6" s="1">
        <v>18.104667599999999</v>
      </c>
      <c r="R6" s="1">
        <v>22.256410299999999</v>
      </c>
      <c r="S6" s="1">
        <v>10.316368600000001</v>
      </c>
      <c r="T6" s="1">
        <v>18.525749999999999</v>
      </c>
      <c r="U6" s="1">
        <v>19.790675499999999</v>
      </c>
      <c r="V6" s="1">
        <v>15.098039999999999</v>
      </c>
      <c r="W6" s="1">
        <v>16.531960000000002</v>
      </c>
      <c r="X6" s="1"/>
      <c r="Y6" s="1"/>
      <c r="Z6" s="1"/>
      <c r="AA6" s="17"/>
      <c r="AB6" t="s">
        <v>8</v>
      </c>
      <c r="AC6" s="1">
        <v>18.406509100000001</v>
      </c>
      <c r="AD6" s="1">
        <v>17.486609999999999</v>
      </c>
      <c r="AE6" s="1">
        <v>17.456734399999998</v>
      </c>
      <c r="AF6" s="1">
        <v>18.525749999999999</v>
      </c>
      <c r="AG6" s="1">
        <v>15.098039999999999</v>
      </c>
      <c r="AH6" s="1">
        <v>16.531960000000002</v>
      </c>
      <c r="AI6" s="1">
        <v>16.718579999999999</v>
      </c>
      <c r="AJ6" s="1"/>
    </row>
    <row r="7" spans="1:36" x14ac:dyDescent="0.2">
      <c r="A7" s="17"/>
      <c r="B7" t="s">
        <v>7</v>
      </c>
      <c r="C7" s="1">
        <v>12.5900441</v>
      </c>
      <c r="D7" s="1" t="s">
        <v>24</v>
      </c>
      <c r="E7" s="1">
        <v>15.920398</v>
      </c>
      <c r="F7" s="1" t="s">
        <v>24</v>
      </c>
      <c r="G7" s="1">
        <v>13.1704942</v>
      </c>
      <c r="H7" s="1">
        <v>13.481756300000001</v>
      </c>
      <c r="I7" s="1">
        <v>9.6676029999999997</v>
      </c>
      <c r="J7" s="1" t="s">
        <v>24</v>
      </c>
      <c r="K7" s="1" t="s">
        <v>24</v>
      </c>
      <c r="L7" s="1"/>
      <c r="M7" s="1"/>
      <c r="N7" s="17"/>
      <c r="O7" t="s">
        <v>7</v>
      </c>
      <c r="P7" s="1">
        <v>13.710407200000001</v>
      </c>
      <c r="Q7" s="1">
        <v>11.5983027</v>
      </c>
      <c r="R7" s="1">
        <v>15.282051299999999</v>
      </c>
      <c r="S7" s="1">
        <v>11.485557099999999</v>
      </c>
      <c r="T7" s="1">
        <v>10.584</v>
      </c>
      <c r="U7" s="1">
        <v>10.8468126</v>
      </c>
      <c r="V7" s="1">
        <v>13.20261</v>
      </c>
      <c r="W7" s="1">
        <v>15.06245</v>
      </c>
      <c r="X7" s="1"/>
      <c r="Y7" s="1"/>
      <c r="Z7" s="1"/>
      <c r="AA7" s="17"/>
      <c r="AB7" t="s">
        <v>7</v>
      </c>
      <c r="AC7" s="1">
        <v>10.2394842</v>
      </c>
      <c r="AD7" s="1">
        <v>12.423970000000001</v>
      </c>
      <c r="AE7" s="1">
        <v>14.823175300000001</v>
      </c>
      <c r="AF7" s="1">
        <v>10.584</v>
      </c>
      <c r="AG7" s="1">
        <v>13.20261</v>
      </c>
      <c r="AH7" s="1">
        <v>15.06245</v>
      </c>
      <c r="AI7" s="1">
        <v>12.94969</v>
      </c>
      <c r="AJ7" s="1"/>
    </row>
    <row r="8" spans="1:36" x14ac:dyDescent="0.2">
      <c r="A8" s="17"/>
      <c r="B8" t="s">
        <v>6</v>
      </c>
      <c r="C8" s="1">
        <v>8.3109343100000004</v>
      </c>
      <c r="D8" s="1" t="s">
        <v>24</v>
      </c>
      <c r="E8" s="1">
        <v>7.21393035</v>
      </c>
      <c r="F8" s="1" t="s">
        <v>24</v>
      </c>
      <c r="G8" s="1">
        <v>7.2466120299999996</v>
      </c>
      <c r="H8" s="1">
        <v>11.348175599999999</v>
      </c>
      <c r="I8" s="1">
        <v>8.0758427000000008</v>
      </c>
      <c r="J8" s="1" t="s">
        <v>24</v>
      </c>
      <c r="K8" s="1" t="s">
        <v>24</v>
      </c>
      <c r="L8" s="1"/>
      <c r="M8" s="1"/>
      <c r="N8" s="17"/>
      <c r="O8" t="s">
        <v>6</v>
      </c>
      <c r="P8" s="1">
        <v>9.1855203599999999</v>
      </c>
      <c r="Q8" s="1">
        <v>7.6379066499999997</v>
      </c>
      <c r="R8" s="1">
        <v>7.2820512800000001</v>
      </c>
      <c r="S8" s="1">
        <v>8.7345254499999996</v>
      </c>
      <c r="T8" s="1">
        <v>5.3145170000000004</v>
      </c>
      <c r="U8" s="1">
        <v>7.7069457699999999</v>
      </c>
      <c r="V8" s="1">
        <v>10.242760000000001</v>
      </c>
      <c r="W8" s="1">
        <v>8.7435709999999993</v>
      </c>
      <c r="X8" s="1"/>
      <c r="Y8" s="1"/>
      <c r="Z8" s="1"/>
      <c r="AA8" s="17"/>
      <c r="AB8" t="s">
        <v>6</v>
      </c>
      <c r="AC8" s="1">
        <v>6.0945655500000004</v>
      </c>
      <c r="AD8" s="1">
        <v>8.0019480000000005</v>
      </c>
      <c r="AE8" s="1">
        <v>8.0511662899999994</v>
      </c>
      <c r="AF8" s="1">
        <v>5.3145170000000004</v>
      </c>
      <c r="AG8" s="1">
        <v>10.242760000000001</v>
      </c>
      <c r="AH8" s="1">
        <v>8.7435709999999993</v>
      </c>
      <c r="AI8" s="1">
        <v>8.1002829999999992</v>
      </c>
      <c r="AJ8" s="1"/>
    </row>
    <row r="9" spans="1:36" x14ac:dyDescent="0.2">
      <c r="A9" s="17"/>
      <c r="B9" t="s">
        <v>5</v>
      </c>
      <c r="C9" s="1">
        <v>6.5261799800000002</v>
      </c>
      <c r="D9" s="1" t="s">
        <v>24</v>
      </c>
      <c r="E9" s="1">
        <v>5.3067993400000004</v>
      </c>
      <c r="F9" s="1" t="s">
        <v>24</v>
      </c>
      <c r="G9" s="1">
        <v>5.7291243999999999</v>
      </c>
      <c r="H9" s="1">
        <v>8.3333333300000003</v>
      </c>
      <c r="I9" s="1">
        <v>4.63483146</v>
      </c>
      <c r="J9" s="1" t="s">
        <v>24</v>
      </c>
      <c r="K9" s="1" t="s">
        <v>24</v>
      </c>
      <c r="L9" s="1"/>
      <c r="M9" s="1"/>
      <c r="N9" s="17"/>
      <c r="O9" t="s">
        <v>5</v>
      </c>
      <c r="P9" s="1">
        <v>6.7647058800000002</v>
      </c>
      <c r="Q9" s="1">
        <v>5.0919377700000004</v>
      </c>
      <c r="R9" s="1">
        <v>5.1282051299999996</v>
      </c>
      <c r="S9" s="1">
        <v>7.3590096300000001</v>
      </c>
      <c r="T9" s="1">
        <v>13.226240000000001</v>
      </c>
      <c r="U9" s="1">
        <v>7.3263558499999997</v>
      </c>
      <c r="V9" s="1">
        <v>8.2072830000000003</v>
      </c>
      <c r="W9" s="1">
        <v>7.3475390000000003</v>
      </c>
      <c r="X9" s="1"/>
      <c r="Y9" s="1"/>
      <c r="Z9" s="1"/>
      <c r="AA9" s="17"/>
      <c r="AB9" t="s">
        <v>5</v>
      </c>
      <c r="AC9" s="1">
        <v>10.79214</v>
      </c>
      <c r="AD9" s="1">
        <v>9.0268540000000002</v>
      </c>
      <c r="AE9" s="1">
        <v>7.5996990200000001</v>
      </c>
      <c r="AF9" s="1">
        <v>13.226240000000001</v>
      </c>
      <c r="AG9" s="1">
        <v>8.2072830000000003</v>
      </c>
      <c r="AH9" s="1">
        <v>7.3475390000000003</v>
      </c>
      <c r="AI9" s="1">
        <v>9.5936869999999992</v>
      </c>
      <c r="AJ9" s="1"/>
    </row>
    <row r="10" spans="1:36" x14ac:dyDescent="0.2">
      <c r="A10" s="17"/>
      <c r="B10" t="s">
        <v>4</v>
      </c>
      <c r="C10" s="1">
        <v>5.2790022600000004</v>
      </c>
      <c r="D10" s="1" t="s">
        <v>24</v>
      </c>
      <c r="E10" s="1">
        <v>2.1558872299999998</v>
      </c>
      <c r="F10" s="1" t="s">
        <v>24</v>
      </c>
      <c r="G10" s="1">
        <v>4.6092672200000004</v>
      </c>
      <c r="H10" s="1">
        <v>6.5089672199999997</v>
      </c>
      <c r="I10" s="1">
        <v>3.7921348300000002</v>
      </c>
      <c r="J10" s="1" t="s">
        <v>24</v>
      </c>
      <c r="K10" s="1" t="s">
        <v>24</v>
      </c>
      <c r="L10" s="1"/>
      <c r="M10" s="1"/>
      <c r="N10" s="17"/>
      <c r="O10" t="s">
        <v>4</v>
      </c>
      <c r="P10" s="1">
        <v>6.6515837099999997</v>
      </c>
      <c r="Q10" s="1">
        <v>6.5063649200000002</v>
      </c>
      <c r="R10" s="1">
        <v>4.2051282099999998</v>
      </c>
      <c r="S10" s="1">
        <v>8.39064649</v>
      </c>
      <c r="T10" s="1">
        <v>10.7041</v>
      </c>
      <c r="U10" s="1">
        <v>6.4700285400000004</v>
      </c>
      <c r="V10" s="1">
        <v>7.6190480000000003</v>
      </c>
      <c r="W10" s="1">
        <v>6.759735</v>
      </c>
      <c r="X10" s="1"/>
      <c r="Y10" s="1"/>
      <c r="Z10" s="1"/>
      <c r="AA10" s="17"/>
      <c r="AB10" t="s">
        <v>4</v>
      </c>
      <c r="AC10" s="1">
        <v>6.3248388100000001</v>
      </c>
      <c r="AD10" s="1">
        <v>7.8882279999999998</v>
      </c>
      <c r="AE10" s="1">
        <v>6.0195635799999998</v>
      </c>
      <c r="AF10" s="1">
        <v>10.7041</v>
      </c>
      <c r="AG10" s="1">
        <v>7.6190480000000003</v>
      </c>
      <c r="AH10" s="1">
        <v>6.759735</v>
      </c>
      <c r="AI10" s="1">
        <v>8.3609609999999996</v>
      </c>
      <c r="AJ10" s="1"/>
    </row>
    <row r="11" spans="1:36" x14ac:dyDescent="0.2">
      <c r="A11" s="17"/>
      <c r="B11" t="s">
        <v>3</v>
      </c>
      <c r="C11" s="1">
        <v>4.2791097699999998</v>
      </c>
      <c r="D11" s="1" t="s">
        <v>24</v>
      </c>
      <c r="E11" s="1">
        <v>2.90215589</v>
      </c>
      <c r="F11" s="1" t="s">
        <v>24</v>
      </c>
      <c r="G11" s="1">
        <v>4.4388541799999999</v>
      </c>
      <c r="H11" s="1">
        <v>6.1611007999999998</v>
      </c>
      <c r="I11" s="1">
        <v>2.0365168499999999</v>
      </c>
      <c r="J11" s="1" t="s">
        <v>24</v>
      </c>
      <c r="K11" s="1" t="s">
        <v>24</v>
      </c>
      <c r="L11" s="1"/>
      <c r="M11" s="1"/>
      <c r="N11" s="17"/>
      <c r="O11" t="s">
        <v>3</v>
      </c>
      <c r="P11" s="1">
        <v>5.8144796400000001</v>
      </c>
      <c r="Q11" s="1">
        <v>6.2234794899999999</v>
      </c>
      <c r="R11" s="1">
        <v>5.6410256399999996</v>
      </c>
      <c r="S11" s="1">
        <v>10.110041300000001</v>
      </c>
      <c r="T11" s="1">
        <v>6.3203719999999999</v>
      </c>
      <c r="U11" s="1">
        <v>6.0894386300000001</v>
      </c>
      <c r="V11" s="1">
        <v>8.8235290000000006</v>
      </c>
      <c r="W11" s="1">
        <v>5.4371790000000004</v>
      </c>
      <c r="X11" s="1"/>
      <c r="Y11" s="1"/>
      <c r="Z11" s="1"/>
      <c r="AA11" s="17"/>
      <c r="AB11" t="s">
        <v>3</v>
      </c>
      <c r="AC11" s="1">
        <v>5.0199570199999997</v>
      </c>
      <c r="AD11" s="1">
        <v>6.6676299999999999</v>
      </c>
      <c r="AE11" s="1">
        <v>4.9661399499999996</v>
      </c>
      <c r="AF11" s="1">
        <v>6.3203719999999999</v>
      </c>
      <c r="AG11" s="1">
        <v>8.8235290000000006</v>
      </c>
      <c r="AH11" s="1">
        <v>5.4371790000000004</v>
      </c>
      <c r="AI11" s="1">
        <v>6.86036</v>
      </c>
      <c r="AJ11" s="1"/>
    </row>
    <row r="12" spans="1:36" x14ac:dyDescent="0.2">
      <c r="A12" s="17"/>
      <c r="B12" t="s">
        <v>2</v>
      </c>
      <c r="C12" s="1">
        <v>6.3003978099999998</v>
      </c>
      <c r="D12" s="1" t="s">
        <v>24</v>
      </c>
      <c r="E12" s="1">
        <v>2.90215589</v>
      </c>
      <c r="F12" s="1" t="s">
        <v>24</v>
      </c>
      <c r="G12" s="1">
        <v>8.6342611399999996</v>
      </c>
      <c r="H12" s="1">
        <v>6.0915275199999996</v>
      </c>
      <c r="I12" s="1">
        <v>1.8258426999999999</v>
      </c>
      <c r="J12" s="1" t="s">
        <v>24</v>
      </c>
      <c r="K12" s="1" t="s">
        <v>24</v>
      </c>
      <c r="L12" s="1"/>
      <c r="M12" s="1"/>
      <c r="N12" s="17"/>
      <c r="O12" t="s">
        <v>2</v>
      </c>
      <c r="P12" s="1">
        <v>5.49773756</v>
      </c>
      <c r="Q12" s="1">
        <v>3.96039604</v>
      </c>
      <c r="R12" s="1">
        <v>4.2051282099999998</v>
      </c>
      <c r="S12" s="1">
        <v>12.310866600000001</v>
      </c>
      <c r="T12" s="1">
        <v>6.4705000000000004</v>
      </c>
      <c r="U12" s="1">
        <v>6.1845861099999997</v>
      </c>
      <c r="V12" s="1">
        <v>9.2717089999999995</v>
      </c>
      <c r="W12" s="1">
        <v>4.7024249999999999</v>
      </c>
      <c r="X12" s="1"/>
      <c r="Y12" s="1"/>
      <c r="Z12" s="1"/>
      <c r="AA12" s="17"/>
      <c r="AB12" t="s">
        <v>2</v>
      </c>
      <c r="AC12" s="1">
        <v>3.9453484799999998</v>
      </c>
      <c r="AD12" s="1">
        <v>6.6573079999999996</v>
      </c>
      <c r="AE12" s="1">
        <v>4.13844996</v>
      </c>
      <c r="AF12" s="1">
        <v>6.4705000000000004</v>
      </c>
      <c r="AG12" s="1">
        <v>9.2717089999999995</v>
      </c>
      <c r="AH12" s="1">
        <v>4.7024249999999999</v>
      </c>
      <c r="AI12" s="1">
        <v>6.8148819999999999</v>
      </c>
      <c r="AJ12" s="1"/>
    </row>
    <row r="15" spans="1:36" ht="16" x14ac:dyDescent="0.2">
      <c r="B15" t="s">
        <v>1</v>
      </c>
      <c r="C15">
        <v>3247</v>
      </c>
      <c r="D15" s="2"/>
      <c r="E15" s="2">
        <v>1206</v>
      </c>
      <c r="F15" s="2"/>
      <c r="G15" s="2">
        <v>12936</v>
      </c>
      <c r="H15" s="2">
        <v>4272</v>
      </c>
      <c r="I15" s="2">
        <v>7913</v>
      </c>
      <c r="J15" s="2"/>
      <c r="K15" s="2"/>
      <c r="O15" t="s">
        <v>1</v>
      </c>
      <c r="P15" s="2">
        <v>4420</v>
      </c>
      <c r="Q15" s="2">
        <v>707</v>
      </c>
      <c r="R15" s="2">
        <v>975</v>
      </c>
      <c r="S15" s="2">
        <v>1454</v>
      </c>
      <c r="T15" s="2">
        <v>798</v>
      </c>
      <c r="U15" s="2">
        <v>1051</v>
      </c>
      <c r="V15" s="2">
        <v>607</v>
      </c>
      <c r="W15" s="2">
        <v>6608</v>
      </c>
      <c r="AB15" t="s">
        <v>1</v>
      </c>
      <c r="AC15" s="2">
        <v>6514</v>
      </c>
      <c r="AD15">
        <v>720</v>
      </c>
      <c r="AE15" s="3">
        <v>1329</v>
      </c>
      <c r="AF15">
        <v>6661</v>
      </c>
      <c r="AG15">
        <v>2987</v>
      </c>
      <c r="AH15">
        <v>2345</v>
      </c>
      <c r="AI15">
        <v>569</v>
      </c>
    </row>
  </sheetData>
  <mergeCells count="3">
    <mergeCell ref="A4:A12"/>
    <mergeCell ref="N4:N12"/>
    <mergeCell ref="AA4:A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 MT Directionality</vt:lpstr>
      <vt:lpstr>Figure 2 Supplement Fig 1</vt:lpstr>
      <vt:lpstr>Fig 2 Supplement Fig 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Kaverina Lab</dc:creator>
  <cp:lastModifiedBy>Bracey, Kai Milton</cp:lastModifiedBy>
  <dcterms:created xsi:type="dcterms:W3CDTF">2023-05-29T02:43:29Z</dcterms:created>
  <dcterms:modified xsi:type="dcterms:W3CDTF">2024-05-12T15:59:04Z</dcterms:modified>
</cp:coreProperties>
</file>