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kaibracey_1/Desktop/"/>
    </mc:Choice>
  </mc:AlternateContent>
  <xr:revisionPtr revIDLastSave="0" documentId="13_ncr:1_{0626E55D-C6FA-5B4C-AC4C-9497DE8F6C9D}" xr6:coauthVersionLast="47" xr6:coauthVersionMax="47" xr10:uidLastSave="{00000000-0000-0000-0000-000000000000}"/>
  <bookViews>
    <workbookView xWindow="0" yWindow="500" windowWidth="28000" windowHeight="14740" activeTab="1" xr2:uid="{00000000-000D-0000-FFFF-FFFF00000000}"/>
  </bookViews>
  <sheets>
    <sheet name="Figure 4. MT Directionality " sheetId="3" r:id="rId1"/>
    <sheet name="Figure 4 Supp Fig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3" l="1"/>
  <c r="M8" i="3"/>
  <c r="M9" i="3"/>
  <c r="M10" i="3"/>
  <c r="M11" i="3"/>
  <c r="M12" i="3"/>
  <c r="M13" i="3"/>
  <c r="M14" i="3"/>
  <c r="M6" i="3"/>
  <c r="AA7" i="3"/>
  <c r="AA8" i="3"/>
  <c r="AA9" i="3"/>
  <c r="AA10" i="3"/>
  <c r="AA11" i="3"/>
  <c r="AA12" i="3"/>
  <c r="AA13" i="3"/>
  <c r="AA14" i="3"/>
  <c r="AA6" i="3"/>
  <c r="AP8" i="3"/>
  <c r="AP7" i="3"/>
  <c r="AP9" i="3"/>
  <c r="AP10" i="3"/>
  <c r="AP11" i="3"/>
  <c r="AP12" i="3"/>
  <c r="AP13" i="3"/>
  <c r="AP14" i="3"/>
  <c r="AP6" i="3"/>
  <c r="AC18" i="3"/>
  <c r="AP18" i="3"/>
</calcChain>
</file>

<file path=xl/sharedStrings.xml><?xml version="1.0" encoding="utf-8"?>
<sst xmlns="http://schemas.openxmlformats.org/spreadsheetml/2006/main" count="163" uniqueCount="32">
  <si>
    <t>Pixel Count/ Image</t>
  </si>
  <si>
    <t>N/A</t>
  </si>
  <si>
    <t>80-90</t>
  </si>
  <si>
    <t>70-80</t>
  </si>
  <si>
    <t>60-70</t>
  </si>
  <si>
    <t>50-60</t>
  </si>
  <si>
    <t>40-50</t>
  </si>
  <si>
    <t>30-40</t>
  </si>
  <si>
    <t>20-30</t>
  </si>
  <si>
    <t>10-20</t>
  </si>
  <si>
    <t>0-10</t>
  </si>
  <si>
    <t>% Microtubule</t>
  </si>
  <si>
    <t>Cell #10</t>
  </si>
  <si>
    <t>Cell #9</t>
  </si>
  <si>
    <t>Cell #8</t>
  </si>
  <si>
    <t>Cell #7</t>
  </si>
  <si>
    <t>Cell #6</t>
  </si>
  <si>
    <t>Cell #5</t>
  </si>
  <si>
    <t>Cell #4</t>
  </si>
  <si>
    <t>Cell #3</t>
  </si>
  <si>
    <t>Cell #2</t>
  </si>
  <si>
    <t>Cell #1</t>
  </si>
  <si>
    <t>KFDNWT + Motor</t>
  </si>
  <si>
    <t>untreated</t>
  </si>
  <si>
    <t>Total Pixels</t>
  </si>
  <si>
    <t>BIN</t>
  </si>
  <si>
    <t>KFDNMut + Motor</t>
  </si>
  <si>
    <t>Figure 4 Panel F-H</t>
  </si>
  <si>
    <t>Average</t>
  </si>
  <si>
    <t>`</t>
  </si>
  <si>
    <t>Data derived from Min6 Cells</t>
  </si>
  <si>
    <t>Figure 4 – Supplemental Figure 2 (A-B)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</si>
</sst>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rgb="FF131313"/>
      <name val="Arial"/>
      <family val="2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2"/>
  <sheetViews>
    <sheetView workbookViewId="0">
      <selection activeCell="C20" sqref="C20"/>
    </sheetView>
  </sheetViews>
  <sheetFormatPr baseColWidth="10" defaultColWidth="8.83203125" defaultRowHeight="15" x14ac:dyDescent="0.2"/>
  <cols>
    <col min="2" max="2" width="33.33203125" bestFit="1" customWidth="1"/>
    <col min="13" max="13" width="11.1640625" bestFit="1" customWidth="1"/>
    <col min="14" max="14" width="11.1640625" customWidth="1"/>
    <col min="29" max="29" width="11.1640625" bestFit="1" customWidth="1"/>
  </cols>
  <sheetData>
    <row r="1" spans="1:42" ht="16" x14ac:dyDescent="0.2">
      <c r="B1" s="7" t="s">
        <v>27</v>
      </c>
      <c r="AB1" t="s">
        <v>29</v>
      </c>
    </row>
    <row r="4" spans="1:42" x14ac:dyDescent="0.2">
      <c r="B4" s="2"/>
      <c r="C4" s="12" t="s">
        <v>23</v>
      </c>
      <c r="D4" s="12"/>
      <c r="E4" s="12"/>
      <c r="F4" s="12"/>
      <c r="G4" s="12"/>
      <c r="H4" s="12"/>
      <c r="I4" s="12"/>
      <c r="J4" s="12"/>
      <c r="K4" s="5"/>
      <c r="L4" s="5"/>
      <c r="M4" s="5"/>
      <c r="N4" s="5"/>
      <c r="O4" s="5"/>
      <c r="P4" s="5"/>
      <c r="Q4" s="12" t="s">
        <v>22</v>
      </c>
      <c r="R4" s="12"/>
      <c r="S4" s="12"/>
      <c r="T4" s="12"/>
      <c r="U4" s="12"/>
      <c r="V4" s="12"/>
      <c r="W4" s="12"/>
      <c r="X4" s="12"/>
      <c r="Y4" s="2"/>
      <c r="Z4" s="2"/>
      <c r="AA4" s="2"/>
      <c r="AB4" s="2"/>
      <c r="AC4" s="2"/>
      <c r="AD4" s="5"/>
      <c r="AE4" s="12" t="s">
        <v>26</v>
      </c>
      <c r="AF4" s="12"/>
      <c r="AG4" s="12"/>
      <c r="AH4" s="12"/>
      <c r="AI4" s="12"/>
      <c r="AJ4" s="12"/>
      <c r="AK4" s="12"/>
      <c r="AL4" s="12"/>
      <c r="AM4" s="12"/>
      <c r="AN4" s="12"/>
      <c r="AO4" s="5"/>
      <c r="AP4" t="s">
        <v>28</v>
      </c>
    </row>
    <row r="5" spans="1:42" x14ac:dyDescent="0.2">
      <c r="B5" s="6" t="s">
        <v>25</v>
      </c>
      <c r="C5" s="5" t="s">
        <v>21</v>
      </c>
      <c r="D5" s="5" t="s">
        <v>20</v>
      </c>
      <c r="E5" s="5" t="s">
        <v>19</v>
      </c>
      <c r="F5" s="5" t="s">
        <v>18</v>
      </c>
      <c r="G5" s="5" t="s">
        <v>17</v>
      </c>
      <c r="H5" s="5" t="s">
        <v>16</v>
      </c>
      <c r="I5" s="5" t="s">
        <v>15</v>
      </c>
      <c r="J5" s="5" t="s">
        <v>14</v>
      </c>
      <c r="K5" s="5" t="s">
        <v>13</v>
      </c>
      <c r="L5" s="5"/>
      <c r="M5" s="5" t="s">
        <v>28</v>
      </c>
      <c r="N5" s="5"/>
      <c r="O5" s="11" t="s">
        <v>11</v>
      </c>
      <c r="P5" s="6" t="s">
        <v>25</v>
      </c>
      <c r="Q5" s="5" t="s">
        <v>21</v>
      </c>
      <c r="R5" s="5" t="s">
        <v>20</v>
      </c>
      <c r="S5" s="5" t="s">
        <v>19</v>
      </c>
      <c r="T5" s="5" t="s">
        <v>18</v>
      </c>
      <c r="U5" s="5" t="s">
        <v>17</v>
      </c>
      <c r="V5" s="5" t="s">
        <v>16</v>
      </c>
      <c r="W5" s="5" t="s">
        <v>15</v>
      </c>
      <c r="X5" s="5" t="s">
        <v>14</v>
      </c>
      <c r="Y5" s="5" t="s">
        <v>13</v>
      </c>
      <c r="Z5" s="5"/>
      <c r="AA5" s="5" t="s">
        <v>28</v>
      </c>
      <c r="AB5" s="2"/>
      <c r="AC5" s="11" t="s">
        <v>11</v>
      </c>
      <c r="AD5" s="6" t="s">
        <v>25</v>
      </c>
      <c r="AE5" s="5" t="s">
        <v>21</v>
      </c>
      <c r="AF5" s="5" t="s">
        <v>20</v>
      </c>
      <c r="AG5" s="5" t="s">
        <v>19</v>
      </c>
      <c r="AH5" s="5" t="s">
        <v>18</v>
      </c>
      <c r="AI5" s="5" t="s">
        <v>17</v>
      </c>
      <c r="AJ5" s="5" t="s">
        <v>16</v>
      </c>
      <c r="AK5" s="5" t="s">
        <v>15</v>
      </c>
      <c r="AL5" s="5" t="s">
        <v>14</v>
      </c>
      <c r="AM5" s="5" t="s">
        <v>13</v>
      </c>
      <c r="AN5" s="5" t="s">
        <v>12</v>
      </c>
      <c r="AO5" s="5"/>
    </row>
    <row r="6" spans="1:42" x14ac:dyDescent="0.2">
      <c r="A6" s="10" t="s">
        <v>11</v>
      </c>
      <c r="B6" s="3" t="s">
        <v>10</v>
      </c>
      <c r="C6" s="2">
        <v>21.996780000000001</v>
      </c>
      <c r="D6" s="2">
        <v>21.155809999999999</v>
      </c>
      <c r="E6" s="2">
        <v>17.82386</v>
      </c>
      <c r="F6" s="2">
        <v>16.888860000000001</v>
      </c>
      <c r="G6" s="2">
        <v>23.442070000000001</v>
      </c>
      <c r="H6" s="2">
        <v>26.541930000000001</v>
      </c>
      <c r="I6" s="2">
        <v>25.325589999999998</v>
      </c>
      <c r="J6" s="2">
        <v>17.25386</v>
      </c>
      <c r="K6" s="2">
        <v>20.351130000000001</v>
      </c>
      <c r="L6" s="2"/>
      <c r="M6" s="2">
        <f>AVERAGE(B6:K6)</f>
        <v>21.197765555555559</v>
      </c>
      <c r="N6" s="2"/>
      <c r="O6" s="11"/>
      <c r="P6" s="3" t="s">
        <v>10</v>
      </c>
      <c r="Q6" s="2">
        <v>22.977350000000001</v>
      </c>
      <c r="R6" s="2">
        <v>16.163430200000001</v>
      </c>
      <c r="S6" s="2">
        <v>12.4483</v>
      </c>
      <c r="T6" s="2">
        <v>14.47855</v>
      </c>
      <c r="U6" s="2">
        <v>15.57789</v>
      </c>
      <c r="V6" s="2">
        <v>12.430249999999999</v>
      </c>
      <c r="W6" s="2">
        <v>15.728350000000001</v>
      </c>
      <c r="X6" s="2">
        <v>9.5793210000000002</v>
      </c>
      <c r="Y6" s="2">
        <v>9.9641199999999994</v>
      </c>
      <c r="Z6" s="2"/>
      <c r="AA6">
        <f>AVERAGE(P6:Y6)</f>
        <v>14.371951244444444</v>
      </c>
      <c r="AB6" s="2"/>
      <c r="AC6" s="11"/>
      <c r="AD6" s="3" t="s">
        <v>10</v>
      </c>
      <c r="AE6" s="2">
        <v>11.941079999999999</v>
      </c>
      <c r="AF6" s="2">
        <v>13.43416</v>
      </c>
      <c r="AG6" s="2">
        <v>10.512740000000001</v>
      </c>
      <c r="AH6" s="2">
        <v>18.067229999999999</v>
      </c>
      <c r="AI6" s="2">
        <v>9.5600679999999993</v>
      </c>
      <c r="AJ6" s="2">
        <v>14.740449999999999</v>
      </c>
      <c r="AK6" s="2">
        <v>13.0806</v>
      </c>
      <c r="AL6" s="2">
        <v>12.327529999999999</v>
      </c>
      <c r="AM6" s="2">
        <v>11.329370000000001</v>
      </c>
      <c r="AN6" s="2">
        <v>12.71894</v>
      </c>
      <c r="AO6" s="2"/>
      <c r="AP6">
        <f>AVERAGE(AE6:AN6)</f>
        <v>12.771216799999999</v>
      </c>
    </row>
    <row r="7" spans="1:42" x14ac:dyDescent="0.2">
      <c r="A7" s="10"/>
      <c r="B7" s="3" t="s">
        <v>9</v>
      </c>
      <c r="C7" s="2">
        <v>16.903880000000001</v>
      </c>
      <c r="D7" s="2">
        <v>18.897030000000001</v>
      </c>
      <c r="E7" s="2">
        <v>21.300660000000001</v>
      </c>
      <c r="F7" s="2">
        <v>14.82765</v>
      </c>
      <c r="G7" s="2">
        <v>17.722709999999999</v>
      </c>
      <c r="H7" s="2">
        <v>23.523879999999998</v>
      </c>
      <c r="I7" s="2">
        <v>25.195350000000001</v>
      </c>
      <c r="J7" s="2">
        <v>23.4556</v>
      </c>
      <c r="K7" s="2">
        <v>22.238150000000001</v>
      </c>
      <c r="L7" s="2"/>
      <c r="M7" s="2">
        <f t="shared" ref="M7:M14" si="0">AVERAGE(B7:K7)</f>
        <v>20.451656666666665</v>
      </c>
      <c r="N7" s="2"/>
      <c r="O7" s="11"/>
      <c r="P7" s="3" t="s">
        <v>9</v>
      </c>
      <c r="Q7" s="2">
        <v>22.992760000000001</v>
      </c>
      <c r="R7" s="2">
        <v>18.486923300000001</v>
      </c>
      <c r="S7" s="2">
        <v>18.189879999999999</v>
      </c>
      <c r="T7" s="2">
        <v>15.957839999999999</v>
      </c>
      <c r="U7" s="2">
        <v>20.527640000000002</v>
      </c>
      <c r="V7" s="2">
        <v>19.74051</v>
      </c>
      <c r="W7" s="2">
        <v>19.111339999999998</v>
      </c>
      <c r="X7" s="2">
        <v>15.661429999999999</v>
      </c>
      <c r="Y7" s="2">
        <v>16.210540000000002</v>
      </c>
      <c r="Z7" s="2"/>
      <c r="AA7">
        <f t="shared" ref="AA7:AA14" si="1">AVERAGE(P7:Y7)</f>
        <v>18.542095922222224</v>
      </c>
      <c r="AB7" s="2"/>
      <c r="AC7" s="11"/>
      <c r="AD7" s="3" t="s">
        <v>9</v>
      </c>
      <c r="AE7" s="2">
        <v>24.092580000000002</v>
      </c>
      <c r="AF7" s="2">
        <v>17.081849999999999</v>
      </c>
      <c r="AG7" s="2">
        <v>24.43871</v>
      </c>
      <c r="AH7" s="2">
        <v>21.358540000000001</v>
      </c>
      <c r="AI7" s="2">
        <v>14.89002</v>
      </c>
      <c r="AJ7" s="2">
        <v>18.046029999999998</v>
      </c>
      <c r="AK7" s="2">
        <v>15.5115</v>
      </c>
      <c r="AL7" s="2">
        <v>20.875820000000001</v>
      </c>
      <c r="AM7" s="2">
        <v>17.09656</v>
      </c>
      <c r="AN7" s="2">
        <v>16.814869999999999</v>
      </c>
      <c r="AO7" s="2"/>
      <c r="AP7">
        <f t="shared" ref="AP7:AP14" si="2">AVERAGE(AE7:AN7)</f>
        <v>19.020648000000005</v>
      </c>
    </row>
    <row r="8" spans="1:42" x14ac:dyDescent="0.2">
      <c r="A8" s="10"/>
      <c r="B8" s="3" t="s">
        <v>8</v>
      </c>
      <c r="C8" s="2">
        <v>12.34219</v>
      </c>
      <c r="D8" s="2">
        <v>14.652229999999999</v>
      </c>
      <c r="E8" s="2">
        <v>18.56739</v>
      </c>
      <c r="F8" s="2">
        <v>11.596500000000001</v>
      </c>
      <c r="G8" s="2">
        <v>15.44333</v>
      </c>
      <c r="H8" s="2">
        <v>17.788640000000001</v>
      </c>
      <c r="I8" s="2">
        <v>15.107189999999999</v>
      </c>
      <c r="J8" s="2">
        <v>14.152990000000001</v>
      </c>
      <c r="K8" s="2">
        <v>15.94411</v>
      </c>
      <c r="L8" s="2"/>
      <c r="M8" s="2">
        <f t="shared" si="0"/>
        <v>15.066063333333334</v>
      </c>
      <c r="N8" s="2"/>
      <c r="O8" s="11"/>
      <c r="P8" s="3" t="s">
        <v>8</v>
      </c>
      <c r="Q8" s="2">
        <v>15.88843</v>
      </c>
      <c r="R8" s="2">
        <v>16.017510399999999</v>
      </c>
      <c r="S8" s="2">
        <v>13.186920000000001</v>
      </c>
      <c r="T8" s="2">
        <v>13.997780000000001</v>
      </c>
      <c r="U8" s="2">
        <v>18.316579999999998</v>
      </c>
      <c r="V8" s="2">
        <v>17.14565</v>
      </c>
      <c r="W8" s="2">
        <v>17.52083</v>
      </c>
      <c r="X8" s="2">
        <v>13.482010000000001</v>
      </c>
      <c r="Y8" s="2">
        <v>14.758010000000001</v>
      </c>
      <c r="Z8" s="2"/>
      <c r="AA8">
        <f t="shared" si="1"/>
        <v>15.59041337777778</v>
      </c>
      <c r="AB8" s="2"/>
      <c r="AC8" s="11"/>
      <c r="AD8" s="3" t="s">
        <v>8</v>
      </c>
      <c r="AE8" s="2">
        <v>15.255129999999999</v>
      </c>
      <c r="AF8" s="2">
        <v>13.67141</v>
      </c>
      <c r="AG8" s="2">
        <v>15.36711</v>
      </c>
      <c r="AH8" s="2">
        <v>15.336130000000001</v>
      </c>
      <c r="AI8" s="2">
        <v>14.89002</v>
      </c>
      <c r="AJ8" s="2">
        <v>19.980409999999999</v>
      </c>
      <c r="AK8" s="2">
        <v>14.599909999999999</v>
      </c>
      <c r="AL8" s="2">
        <v>16.076779999999999</v>
      </c>
      <c r="AM8" s="2">
        <v>14.31878</v>
      </c>
      <c r="AN8" s="2">
        <v>13.23094</v>
      </c>
      <c r="AO8" s="2"/>
      <c r="AP8">
        <f>AVERAGE(AE8:AN8)</f>
        <v>15.272662</v>
      </c>
    </row>
    <row r="9" spans="1:42" x14ac:dyDescent="0.2">
      <c r="A9" s="10"/>
      <c r="B9" s="3" t="s">
        <v>7</v>
      </c>
      <c r="C9" s="2">
        <v>8.0544309999999992</v>
      </c>
      <c r="D9" s="2">
        <v>11.9076</v>
      </c>
      <c r="E9" s="2">
        <v>10.912140000000001</v>
      </c>
      <c r="F9" s="2">
        <v>11.475989999999999</v>
      </c>
      <c r="G9" s="2">
        <v>11.407360000000001</v>
      </c>
      <c r="H9" s="2">
        <v>11.639709999999999</v>
      </c>
      <c r="I9" s="2">
        <v>10.74935</v>
      </c>
      <c r="J9" s="2">
        <v>11.12452</v>
      </c>
      <c r="K9" s="2">
        <v>12.24173</v>
      </c>
      <c r="L9" s="2"/>
      <c r="M9" s="2">
        <f t="shared" si="0"/>
        <v>11.056981222222223</v>
      </c>
      <c r="N9" s="2"/>
      <c r="O9" s="11"/>
      <c r="P9" s="3" t="s">
        <v>7</v>
      </c>
      <c r="Q9" s="2">
        <v>11.43474</v>
      </c>
      <c r="R9" s="2">
        <v>10.225614500000001</v>
      </c>
      <c r="S9" s="2">
        <v>14.614929999999999</v>
      </c>
      <c r="T9" s="2">
        <v>11.85281</v>
      </c>
      <c r="U9" s="2">
        <v>9.1457289999999993</v>
      </c>
      <c r="V9" s="2">
        <v>15.736610000000001</v>
      </c>
      <c r="W9" s="2">
        <v>12.06766</v>
      </c>
      <c r="X9" s="2">
        <v>12.873799999999999</v>
      </c>
      <c r="Y9" s="2">
        <v>11.457599999999999</v>
      </c>
      <c r="Z9" s="2"/>
      <c r="AA9">
        <f t="shared" si="1"/>
        <v>12.156610388888888</v>
      </c>
      <c r="AB9" s="2"/>
      <c r="AC9" s="11"/>
      <c r="AD9" s="3" t="s">
        <v>7</v>
      </c>
      <c r="AE9" s="2">
        <v>9.9421359999999996</v>
      </c>
      <c r="AF9" s="2">
        <v>15.62871</v>
      </c>
      <c r="AG9" s="2">
        <v>7.4635920000000002</v>
      </c>
      <c r="AH9" s="2">
        <v>14.355740000000001</v>
      </c>
      <c r="AI9" s="2">
        <v>15.989850000000001</v>
      </c>
      <c r="AJ9" s="2">
        <v>11.459350000000001</v>
      </c>
      <c r="AK9" s="2">
        <v>11.083780000000001</v>
      </c>
      <c r="AL9" s="2">
        <v>10.527889999999999</v>
      </c>
      <c r="AM9" s="2">
        <v>9.9537040000000001</v>
      </c>
      <c r="AN9" s="2">
        <v>8.3265969999999996</v>
      </c>
      <c r="AO9" s="2"/>
      <c r="AP9">
        <f t="shared" si="2"/>
        <v>11.473134900000002</v>
      </c>
    </row>
    <row r="10" spans="1:42" x14ac:dyDescent="0.2">
      <c r="A10" s="10"/>
      <c r="B10" s="3" t="s">
        <v>6</v>
      </c>
      <c r="C10" s="2">
        <v>11.231540000000001</v>
      </c>
      <c r="D10" s="2">
        <v>10.867710000000001</v>
      </c>
      <c r="E10" s="2">
        <v>8.6501199999999994</v>
      </c>
      <c r="F10" s="2">
        <v>10.78557</v>
      </c>
      <c r="G10" s="2">
        <v>9.0025089999999999</v>
      </c>
      <c r="H10" s="2">
        <v>5.434374</v>
      </c>
      <c r="I10" s="2">
        <v>7.172911</v>
      </c>
      <c r="J10" s="2">
        <v>9.9782820000000001</v>
      </c>
      <c r="K10" s="2">
        <v>5.3505310000000001</v>
      </c>
      <c r="L10" s="2"/>
      <c r="M10" s="2">
        <f t="shared" si="0"/>
        <v>8.719282999999999</v>
      </c>
      <c r="N10" s="2"/>
      <c r="O10" s="11"/>
      <c r="P10" s="3" t="s">
        <v>6</v>
      </c>
      <c r="Q10" s="2">
        <v>5.6557250000000003</v>
      </c>
      <c r="R10" s="2">
        <v>6.6337411599999996</v>
      </c>
      <c r="S10" s="2">
        <v>9.1687999999999992</v>
      </c>
      <c r="T10" s="2">
        <v>12.05621</v>
      </c>
      <c r="U10" s="2">
        <v>14.020099999999999</v>
      </c>
      <c r="V10" s="2">
        <v>10.393420000000001</v>
      </c>
      <c r="W10" s="2">
        <v>10.07321</v>
      </c>
      <c r="X10" s="2">
        <v>10.59301</v>
      </c>
      <c r="Y10" s="2">
        <v>8.9327000000000005</v>
      </c>
      <c r="Z10" s="2"/>
      <c r="AA10">
        <f t="shared" si="1"/>
        <v>9.7252129066666662</v>
      </c>
      <c r="AB10" s="2"/>
      <c r="AC10" s="11"/>
      <c r="AD10" s="3" t="s">
        <v>6</v>
      </c>
      <c r="AE10" s="2">
        <v>8.9952660000000009</v>
      </c>
      <c r="AF10" s="2">
        <v>10.883749999999999</v>
      </c>
      <c r="AG10" s="2">
        <v>6.4320389999999996</v>
      </c>
      <c r="AH10" s="2">
        <v>8.6484590000000008</v>
      </c>
      <c r="AI10" s="2">
        <v>12.94416</v>
      </c>
      <c r="AJ10" s="2">
        <v>10.82272</v>
      </c>
      <c r="AK10" s="2">
        <v>12.762259999999999</v>
      </c>
      <c r="AL10" s="2">
        <v>8.9532089999999993</v>
      </c>
      <c r="AM10" s="2">
        <v>12.796296</v>
      </c>
      <c r="AN10" s="2">
        <v>8.5152249999999992</v>
      </c>
      <c r="AO10" s="2"/>
      <c r="AP10">
        <f t="shared" si="2"/>
        <v>10.175338399999999</v>
      </c>
    </row>
    <row r="11" spans="1:42" x14ac:dyDescent="0.2">
      <c r="A11" s="10"/>
      <c r="B11" s="3" t="s">
        <v>5</v>
      </c>
      <c r="C11" s="2">
        <v>8.8345640000000003</v>
      </c>
      <c r="D11" s="2">
        <v>6.7678149999999997</v>
      </c>
      <c r="E11" s="2">
        <v>6.5347160000000004</v>
      </c>
      <c r="F11" s="2">
        <v>9.4700109999999995</v>
      </c>
      <c r="G11" s="2">
        <v>5.6879970000000002</v>
      </c>
      <c r="H11" s="2">
        <v>3.5257619999999998</v>
      </c>
      <c r="I11" s="2">
        <v>6.1410539999999996</v>
      </c>
      <c r="J11" s="2">
        <v>7.323842</v>
      </c>
      <c r="K11" s="2">
        <v>11.1549</v>
      </c>
      <c r="L11" s="2"/>
      <c r="M11" s="2">
        <f t="shared" si="0"/>
        <v>7.2711845555555543</v>
      </c>
      <c r="N11" s="2"/>
      <c r="O11" s="11"/>
      <c r="P11" s="3" t="s">
        <v>5</v>
      </c>
      <c r="Q11" s="2">
        <v>8.106026</v>
      </c>
      <c r="R11" s="2">
        <v>9.5521382900000003</v>
      </c>
      <c r="S11" s="2">
        <v>10.124090000000001</v>
      </c>
      <c r="T11" s="2">
        <v>7.8217460000000001</v>
      </c>
      <c r="U11" s="2">
        <v>3.61809</v>
      </c>
      <c r="V11" s="2">
        <v>8.1752230000000008</v>
      </c>
      <c r="W11" s="2">
        <v>8.1040139999999994</v>
      </c>
      <c r="X11" s="2">
        <v>12.41764</v>
      </c>
      <c r="Y11" s="2">
        <v>5.3326000000000002</v>
      </c>
      <c r="Z11" s="2"/>
      <c r="AA11">
        <f t="shared" si="1"/>
        <v>8.1390630322222233</v>
      </c>
      <c r="AB11" s="2"/>
      <c r="AC11" s="11"/>
      <c r="AD11" s="3" t="s">
        <v>5</v>
      </c>
      <c r="AE11" s="2">
        <v>7.3645449999999997</v>
      </c>
      <c r="AF11" s="2">
        <v>9.0450769999999991</v>
      </c>
      <c r="AG11" s="2">
        <v>6.568568</v>
      </c>
      <c r="AH11" s="2">
        <v>9.1736690000000003</v>
      </c>
      <c r="AI11" s="2">
        <v>8.9678509999999996</v>
      </c>
      <c r="AJ11" s="2">
        <v>7.5416259999999999</v>
      </c>
      <c r="AK11" s="2">
        <v>8.5949930000000005</v>
      </c>
      <c r="AL11" s="2">
        <v>7.4085179999999999</v>
      </c>
      <c r="AM11" s="2">
        <v>10.28439</v>
      </c>
      <c r="AN11" s="2">
        <v>5.2277009999999997</v>
      </c>
      <c r="AO11" s="2"/>
      <c r="AP11">
        <f t="shared" si="2"/>
        <v>8.0176938</v>
      </c>
    </row>
    <row r="12" spans="1:42" x14ac:dyDescent="0.2">
      <c r="A12" s="10"/>
      <c r="B12" s="3" t="s">
        <v>4</v>
      </c>
      <c r="C12" s="2">
        <v>9.1085039999999999</v>
      </c>
      <c r="D12" s="2">
        <v>4.1254689999999998</v>
      </c>
      <c r="E12" s="2">
        <v>6.7441620000000002</v>
      </c>
      <c r="F12" s="2">
        <v>6.9744669999999998</v>
      </c>
      <c r="G12" s="2">
        <v>5.2593059999999996</v>
      </c>
      <c r="H12" s="2">
        <v>3.0744639999999999</v>
      </c>
      <c r="I12" s="2">
        <v>3.4462030000000001</v>
      </c>
      <c r="J12" s="2">
        <v>5.7311779999999999</v>
      </c>
      <c r="K12" s="2">
        <v>4.5383969999999998</v>
      </c>
      <c r="L12" s="2"/>
      <c r="M12" s="2">
        <f t="shared" si="0"/>
        <v>5.4446833333333338</v>
      </c>
      <c r="N12" s="2"/>
      <c r="O12" s="11"/>
      <c r="P12" s="3" t="s">
        <v>4</v>
      </c>
      <c r="Q12" s="2">
        <v>4.4691020000000004</v>
      </c>
      <c r="R12" s="2">
        <v>7.3072174199999997</v>
      </c>
      <c r="S12" s="2">
        <v>7.0612570000000003</v>
      </c>
      <c r="T12" s="2">
        <v>7.3964499999999997</v>
      </c>
      <c r="U12" s="2">
        <v>7.0603020000000001</v>
      </c>
      <c r="V12" s="2">
        <v>5.859375</v>
      </c>
      <c r="W12" s="2">
        <v>6.3115370000000004</v>
      </c>
      <c r="X12" s="2">
        <v>9.9341100000000004</v>
      </c>
      <c r="Y12" s="2">
        <v>6.8830200000000001</v>
      </c>
      <c r="Z12" s="2"/>
      <c r="AA12">
        <f t="shared" si="1"/>
        <v>6.9202633800000006</v>
      </c>
      <c r="AB12" s="2"/>
      <c r="AC12" s="11"/>
      <c r="AD12" s="3" t="s">
        <v>4</v>
      </c>
      <c r="AE12" s="2">
        <v>6.5228830000000002</v>
      </c>
      <c r="AF12" s="2">
        <v>6.2870699999999999</v>
      </c>
      <c r="AG12" s="2">
        <v>13.21299</v>
      </c>
      <c r="AH12" s="2">
        <v>4.5518210000000003</v>
      </c>
      <c r="AI12" s="2">
        <v>8.4602369999999993</v>
      </c>
      <c r="AJ12" s="2">
        <v>7.6640550000000003</v>
      </c>
      <c r="AK12" s="2">
        <v>7.3506</v>
      </c>
      <c r="AL12" s="2">
        <v>8.8482299999999992</v>
      </c>
      <c r="AM12" s="2">
        <v>9.0436510000000006</v>
      </c>
      <c r="AN12" s="2">
        <v>10.644030000000001</v>
      </c>
      <c r="AO12" s="2"/>
      <c r="AP12">
        <f t="shared" si="2"/>
        <v>8.2585566999999998</v>
      </c>
    </row>
    <row r="13" spans="1:42" x14ac:dyDescent="0.2">
      <c r="A13" s="10"/>
      <c r="B13" s="3" t="s">
        <v>3</v>
      </c>
      <c r="C13" s="2">
        <v>9.2603620000000006</v>
      </c>
      <c r="D13" s="2">
        <v>6.3672009999999997</v>
      </c>
      <c r="E13" s="2">
        <v>5.4979579999999997</v>
      </c>
      <c r="F13" s="2">
        <v>6.6229820000000004</v>
      </c>
      <c r="G13" s="2">
        <v>7.800084</v>
      </c>
      <c r="H13" s="2">
        <v>3.14968</v>
      </c>
      <c r="I13" s="2">
        <v>4.458024</v>
      </c>
      <c r="J13" s="2">
        <v>5.8880309999999998</v>
      </c>
      <c r="K13" s="2">
        <v>3.9531830000000001</v>
      </c>
      <c r="L13" s="2"/>
      <c r="M13" s="2">
        <f t="shared" si="0"/>
        <v>5.8886116666666668</v>
      </c>
      <c r="N13" s="2"/>
      <c r="O13" s="11"/>
      <c r="P13" s="3" t="s">
        <v>3</v>
      </c>
      <c r="Q13" s="2">
        <v>3.8372630000000001</v>
      </c>
      <c r="R13" s="2">
        <v>5.4214838900000002</v>
      </c>
      <c r="S13" s="2">
        <v>4.9241679999999999</v>
      </c>
      <c r="T13" s="2">
        <v>7.0266270000000004</v>
      </c>
      <c r="U13" s="2">
        <v>7.5125630000000001</v>
      </c>
      <c r="V13" s="2">
        <v>5.0083710000000004</v>
      </c>
      <c r="W13" s="2">
        <v>5.2764449999999998</v>
      </c>
      <c r="X13" s="2">
        <v>9.4272679999999998</v>
      </c>
      <c r="Y13" s="2">
        <v>14.824</v>
      </c>
      <c r="Z13" s="2"/>
      <c r="AA13">
        <f t="shared" si="1"/>
        <v>7.0286876544444441</v>
      </c>
      <c r="AB13" s="2"/>
      <c r="AC13" s="11"/>
      <c r="AD13" s="3" t="s">
        <v>3</v>
      </c>
      <c r="AE13" s="2">
        <v>9.9421359999999996</v>
      </c>
      <c r="AF13" s="2">
        <v>7.2657179999999997</v>
      </c>
      <c r="AG13" s="2">
        <v>10.72512</v>
      </c>
      <c r="AH13" s="2">
        <v>4.3417370000000002</v>
      </c>
      <c r="AI13" s="2">
        <v>6.0067680000000001</v>
      </c>
      <c r="AJ13" s="2">
        <v>4.4319290000000002</v>
      </c>
      <c r="AK13" s="2">
        <v>8.0017359999999993</v>
      </c>
      <c r="AL13" s="2">
        <v>7.2735450000000004</v>
      </c>
      <c r="AM13" s="2">
        <v>5.0264550000000003</v>
      </c>
      <c r="AN13" s="2">
        <v>12.665050000000001</v>
      </c>
      <c r="AO13" s="2"/>
      <c r="AP13">
        <f t="shared" si="2"/>
        <v>7.5680193999999998</v>
      </c>
    </row>
    <row r="14" spans="1:42" x14ac:dyDescent="0.2">
      <c r="A14" s="10"/>
      <c r="B14" s="3" t="s">
        <v>2</v>
      </c>
      <c r="C14" s="2">
        <v>2.2677499999999999</v>
      </c>
      <c r="D14" s="2">
        <v>5.2591200000000002</v>
      </c>
      <c r="E14" s="2">
        <v>3.9690020000000001</v>
      </c>
      <c r="F14" s="2">
        <v>11.357989999999999</v>
      </c>
      <c r="G14" s="2">
        <v>4.2346300000000001</v>
      </c>
      <c r="H14" s="2">
        <v>5.3215490000000001</v>
      </c>
      <c r="I14" s="2">
        <v>2.404328</v>
      </c>
      <c r="J14" s="2">
        <v>5.0916990000000002</v>
      </c>
      <c r="K14" s="2">
        <v>4.227875</v>
      </c>
      <c r="L14" s="2"/>
      <c r="M14" s="2">
        <f t="shared" si="0"/>
        <v>4.9037714444444438</v>
      </c>
      <c r="N14" s="2"/>
      <c r="O14" s="11"/>
      <c r="P14" s="3" t="s">
        <v>2</v>
      </c>
      <c r="Q14" s="2">
        <v>4.6386190000000003</v>
      </c>
      <c r="R14" s="2">
        <v>10.1919407</v>
      </c>
      <c r="S14" s="2">
        <v>10.28166</v>
      </c>
      <c r="T14" s="2">
        <v>9.4119820000000001</v>
      </c>
      <c r="U14" s="2">
        <v>4.2211059999999998</v>
      </c>
      <c r="V14" s="2">
        <v>5.5106029999999997</v>
      </c>
      <c r="W14" s="2">
        <v>5.8066139999999997</v>
      </c>
      <c r="X14" s="2">
        <v>6.0314240000000003</v>
      </c>
      <c r="Y14" s="2">
        <v>11.637410000000003</v>
      </c>
      <c r="Z14" s="2"/>
      <c r="AA14">
        <f t="shared" si="1"/>
        <v>7.5257065222222224</v>
      </c>
      <c r="AB14" s="2"/>
      <c r="AC14" s="11"/>
      <c r="AD14" s="3" t="s">
        <v>2</v>
      </c>
      <c r="AE14" s="2">
        <v>5.9442399999999997</v>
      </c>
      <c r="AF14" s="2">
        <v>6.7022539999999999</v>
      </c>
      <c r="AG14" s="2">
        <v>5.2791259999999998</v>
      </c>
      <c r="AH14" s="2">
        <v>4.1666670000000003</v>
      </c>
      <c r="AI14" s="2">
        <v>8.2910319999999995</v>
      </c>
      <c r="AJ14" s="2">
        <v>5.3134180000000004</v>
      </c>
      <c r="AK14" s="2">
        <v>9.0146139999999999</v>
      </c>
      <c r="AL14" s="2">
        <v>7.7084580000000003</v>
      </c>
      <c r="AM14" s="2">
        <v>6.1507940000000003</v>
      </c>
      <c r="AN14" s="2">
        <v>11.856640000000001</v>
      </c>
      <c r="AO14" s="2"/>
      <c r="AP14">
        <f t="shared" si="2"/>
        <v>7.0427243000000006</v>
      </c>
    </row>
    <row r="15" spans="1:42" x14ac:dyDescent="0.2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2" x14ac:dyDescent="0.2">
      <c r="M16" s="8" t="s">
        <v>24</v>
      </c>
      <c r="N16" s="8"/>
      <c r="AC16" s="8" t="s">
        <v>24</v>
      </c>
      <c r="AP16" s="8" t="s">
        <v>24</v>
      </c>
    </row>
    <row r="17" spans="2:42" x14ac:dyDescent="0.2">
      <c r="M17" s="8"/>
      <c r="N17" s="8"/>
      <c r="AC17" s="8"/>
      <c r="AP17" s="8"/>
    </row>
    <row r="18" spans="2:42" x14ac:dyDescent="0.2">
      <c r="B18" t="s">
        <v>0</v>
      </c>
      <c r="C18">
        <v>33584</v>
      </c>
      <c r="D18">
        <v>11732</v>
      </c>
      <c r="E18">
        <v>9549</v>
      </c>
      <c r="F18">
        <v>39831</v>
      </c>
      <c r="G18">
        <v>9564</v>
      </c>
      <c r="H18">
        <v>10636</v>
      </c>
      <c r="I18">
        <v>9982</v>
      </c>
      <c r="J18">
        <v>7443</v>
      </c>
      <c r="K18">
        <v>6489</v>
      </c>
      <c r="M18" s="9">
        <v>138810</v>
      </c>
      <c r="N18" s="9"/>
      <c r="Q18" s="2">
        <v>10154</v>
      </c>
      <c r="R18" s="2">
        <v>6837</v>
      </c>
      <c r="S18" s="2">
        <v>3980</v>
      </c>
      <c r="T18" s="2">
        <v>4098</v>
      </c>
      <c r="U18" s="2">
        <v>3812</v>
      </c>
      <c r="V18" s="2">
        <v>7168</v>
      </c>
      <c r="W18" s="2">
        <v>3961</v>
      </c>
      <c r="X18" s="2">
        <v>1973</v>
      </c>
      <c r="Y18" s="2">
        <v>6302</v>
      </c>
      <c r="Z18" s="2"/>
      <c r="AA18" s="2"/>
      <c r="AC18" s="9">
        <f>SUM(Q18:Y18)</f>
        <v>48285</v>
      </c>
      <c r="AE18" s="2">
        <v>3711</v>
      </c>
      <c r="AF18">
        <v>3372</v>
      </c>
      <c r="AG18">
        <v>6592</v>
      </c>
      <c r="AH18">
        <v>2856</v>
      </c>
      <c r="AI18">
        <v>1182</v>
      </c>
      <c r="AJ18">
        <v>4084</v>
      </c>
      <c r="AK18">
        <v>6911</v>
      </c>
      <c r="AL18">
        <v>3024</v>
      </c>
      <c r="AM18">
        <v>3711</v>
      </c>
      <c r="AN18">
        <v>5389</v>
      </c>
      <c r="AP18" s="9">
        <f>SUM(AE18:AN18)</f>
        <v>40832</v>
      </c>
    </row>
    <row r="22" spans="2:42" x14ac:dyDescent="0.2">
      <c r="B22" t="s">
        <v>30</v>
      </c>
    </row>
  </sheetData>
  <mergeCells count="6">
    <mergeCell ref="A6:A14"/>
    <mergeCell ref="O5:O14"/>
    <mergeCell ref="AC5:AC14"/>
    <mergeCell ref="AE4:AN4"/>
    <mergeCell ref="Q4:X4"/>
    <mergeCell ref="C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5"/>
  <sheetViews>
    <sheetView tabSelected="1" workbookViewId="0">
      <selection activeCell="B1" sqref="B1"/>
    </sheetView>
  </sheetViews>
  <sheetFormatPr baseColWidth="10" defaultColWidth="8.83203125" defaultRowHeight="15" x14ac:dyDescent="0.2"/>
  <sheetData>
    <row r="1" spans="1:35" ht="16" x14ac:dyDescent="0.2">
      <c r="B1" s="7" t="s">
        <v>31</v>
      </c>
    </row>
    <row r="2" spans="1:35" x14ac:dyDescent="0.2">
      <c r="C2" s="13" t="s">
        <v>23</v>
      </c>
      <c r="D2" s="13"/>
      <c r="E2" s="13"/>
      <c r="F2" s="13"/>
      <c r="G2" s="13"/>
      <c r="H2" s="13"/>
      <c r="I2" s="13"/>
      <c r="J2" s="13"/>
      <c r="K2" s="13"/>
      <c r="O2" s="13" t="s">
        <v>22</v>
      </c>
      <c r="P2" s="13"/>
      <c r="Q2" s="13"/>
      <c r="R2" s="13"/>
      <c r="S2" s="13"/>
      <c r="T2" s="13"/>
      <c r="U2" s="13"/>
      <c r="V2" s="13"/>
      <c r="W2" s="13"/>
    </row>
    <row r="3" spans="1:35" x14ac:dyDescent="0.2">
      <c r="C3" s="4" t="s">
        <v>21</v>
      </c>
      <c r="D3" s="4" t="s">
        <v>20</v>
      </c>
      <c r="E3" s="4" t="s">
        <v>19</v>
      </c>
      <c r="F3" s="4" t="s">
        <v>18</v>
      </c>
      <c r="G3" s="4" t="s">
        <v>17</v>
      </c>
      <c r="H3" s="4" t="s">
        <v>16</v>
      </c>
      <c r="I3" s="4" t="s">
        <v>15</v>
      </c>
      <c r="J3" s="4" t="s">
        <v>14</v>
      </c>
      <c r="K3" s="4" t="s">
        <v>13</v>
      </c>
      <c r="M3" s="11" t="s">
        <v>11</v>
      </c>
      <c r="O3" t="s">
        <v>21</v>
      </c>
      <c r="P3" t="s">
        <v>20</v>
      </c>
      <c r="Q3" t="s">
        <v>19</v>
      </c>
      <c r="R3" t="s">
        <v>18</v>
      </c>
      <c r="S3" t="s">
        <v>17</v>
      </c>
      <c r="T3" t="s">
        <v>16</v>
      </c>
      <c r="U3" t="s">
        <v>15</v>
      </c>
      <c r="V3" t="s">
        <v>14</v>
      </c>
      <c r="W3" t="s">
        <v>13</v>
      </c>
      <c r="Y3" s="11" t="s">
        <v>11</v>
      </c>
      <c r="Z3" t="s">
        <v>21</v>
      </c>
      <c r="AA3" t="s">
        <v>20</v>
      </c>
      <c r="AB3" t="s">
        <v>19</v>
      </c>
      <c r="AC3" t="s">
        <v>18</v>
      </c>
      <c r="AD3" t="s">
        <v>17</v>
      </c>
      <c r="AE3" t="s">
        <v>16</v>
      </c>
      <c r="AF3" t="s">
        <v>15</v>
      </c>
      <c r="AG3" t="s">
        <v>14</v>
      </c>
      <c r="AH3" t="s">
        <v>13</v>
      </c>
      <c r="AI3" t="s">
        <v>12</v>
      </c>
    </row>
    <row r="4" spans="1:35" x14ac:dyDescent="0.2">
      <c r="A4" s="11" t="s">
        <v>11</v>
      </c>
      <c r="B4" s="3" t="s">
        <v>10</v>
      </c>
      <c r="C4" s="2">
        <v>13.78335</v>
      </c>
      <c r="D4" s="2">
        <v>21.155809999999999</v>
      </c>
      <c r="E4" s="2">
        <v>14.21223</v>
      </c>
      <c r="F4" s="2">
        <v>27.099730000000001</v>
      </c>
      <c r="G4" s="2">
        <v>17.37537</v>
      </c>
      <c r="H4" s="2">
        <v>25.35904</v>
      </c>
      <c r="I4" s="2">
        <v>24.237880000000001</v>
      </c>
      <c r="J4" s="2">
        <v>16.243449999999999</v>
      </c>
      <c r="K4" s="2">
        <v>20.351130000000001</v>
      </c>
      <c r="M4" s="11"/>
      <c r="N4" t="s">
        <v>10</v>
      </c>
      <c r="O4" s="2" t="s">
        <v>1</v>
      </c>
      <c r="P4" s="2">
        <v>15.124700000000001</v>
      </c>
      <c r="Q4" s="2">
        <v>14.66276</v>
      </c>
      <c r="R4" s="2">
        <v>15.59685</v>
      </c>
      <c r="S4" s="2" t="s">
        <v>1</v>
      </c>
      <c r="T4" s="2" t="s">
        <v>1</v>
      </c>
      <c r="U4" s="2">
        <v>13.008430000000001</v>
      </c>
      <c r="V4" s="2">
        <v>17.140149999999998</v>
      </c>
      <c r="W4" s="2">
        <v>8.3284109999999991</v>
      </c>
      <c r="X4" s="2"/>
      <c r="Y4" s="11"/>
      <c r="Z4" s="2" t="s">
        <v>1</v>
      </c>
      <c r="AA4" s="2">
        <v>12.18666</v>
      </c>
      <c r="AB4" s="2">
        <v>11.542899999999999</v>
      </c>
      <c r="AC4" s="2">
        <v>12.69754</v>
      </c>
      <c r="AD4" s="2">
        <v>11.52286</v>
      </c>
      <c r="AE4" s="2">
        <v>15.519220000000001</v>
      </c>
      <c r="AF4" s="2">
        <v>10.9443</v>
      </c>
      <c r="AG4" s="2">
        <v>12.89044</v>
      </c>
      <c r="AH4" s="2">
        <v>13.0838</v>
      </c>
      <c r="AI4" s="2">
        <v>13.940759999999999</v>
      </c>
    </row>
    <row r="5" spans="1:35" x14ac:dyDescent="0.2">
      <c r="A5" s="11"/>
      <c r="B5" s="3" t="s">
        <v>9</v>
      </c>
      <c r="C5" s="2">
        <v>15.117319999999999</v>
      </c>
      <c r="D5" s="2">
        <v>18.897030000000001</v>
      </c>
      <c r="E5" s="2">
        <v>19.689330000000002</v>
      </c>
      <c r="F5" s="2">
        <v>21.575399999999998</v>
      </c>
      <c r="G5" s="2">
        <v>22.091889999999999</v>
      </c>
      <c r="H5" s="2">
        <v>23.383320000000001</v>
      </c>
      <c r="I5" s="2">
        <v>25.18741</v>
      </c>
      <c r="J5" s="2">
        <v>23.525459999999999</v>
      </c>
      <c r="K5" s="2">
        <v>22.238150000000001</v>
      </c>
      <c r="M5" s="11"/>
      <c r="N5" t="s">
        <v>9</v>
      </c>
      <c r="O5" s="2" t="s">
        <v>1</v>
      </c>
      <c r="P5" s="2">
        <v>20.91714</v>
      </c>
      <c r="Q5" s="2">
        <v>15.270210000000001</v>
      </c>
      <c r="R5" s="2">
        <v>22.52252</v>
      </c>
      <c r="S5" s="2" t="s">
        <v>1</v>
      </c>
      <c r="T5" s="2" t="s">
        <v>1</v>
      </c>
      <c r="U5" s="2">
        <v>18.101870000000002</v>
      </c>
      <c r="V5" s="2">
        <v>21.306819999999998</v>
      </c>
      <c r="W5" s="2">
        <v>15.65269</v>
      </c>
      <c r="X5" s="2"/>
      <c r="Y5" s="11"/>
      <c r="Z5" s="2" t="s">
        <v>1</v>
      </c>
      <c r="AA5" s="2">
        <v>18.66564</v>
      </c>
      <c r="AB5" s="2">
        <v>18.199310000000001</v>
      </c>
      <c r="AC5" s="2">
        <v>14.75301</v>
      </c>
      <c r="AD5" s="2">
        <v>16.824449999999999</v>
      </c>
      <c r="AE5" s="2">
        <v>19.420539999999999</v>
      </c>
      <c r="AF5" s="2">
        <v>16.187989999999999</v>
      </c>
      <c r="AG5" s="2">
        <v>21.135249999999999</v>
      </c>
      <c r="AH5" s="2">
        <v>13.85938</v>
      </c>
      <c r="AI5" s="2">
        <v>18.834510000000002</v>
      </c>
    </row>
    <row r="6" spans="1:35" x14ac:dyDescent="0.2">
      <c r="A6" s="11"/>
      <c r="B6" s="3" t="s">
        <v>8</v>
      </c>
      <c r="C6" s="2">
        <v>12.34219</v>
      </c>
      <c r="D6" s="2">
        <v>14.652229999999999</v>
      </c>
      <c r="E6" s="2">
        <v>22.755700000000001</v>
      </c>
      <c r="F6" s="2">
        <v>12.68669</v>
      </c>
      <c r="G6" s="2">
        <v>15.786899999999999</v>
      </c>
      <c r="H6" s="2">
        <v>17.210190000000001</v>
      </c>
      <c r="I6" s="2">
        <v>14.95252</v>
      </c>
      <c r="J6" s="2">
        <v>15.47763</v>
      </c>
      <c r="K6" s="2">
        <v>15.94411</v>
      </c>
      <c r="M6" s="11"/>
      <c r="N6" t="s">
        <v>8</v>
      </c>
      <c r="O6" s="2" t="s">
        <v>1</v>
      </c>
      <c r="P6" s="2">
        <v>11.423970000000001</v>
      </c>
      <c r="Q6" s="2">
        <v>14.57897</v>
      </c>
      <c r="R6" s="2">
        <v>16.61036</v>
      </c>
      <c r="S6" s="2" t="s">
        <v>1</v>
      </c>
      <c r="T6" s="2" t="s">
        <v>1</v>
      </c>
      <c r="U6" s="2">
        <v>16.214729999999999</v>
      </c>
      <c r="V6" s="2">
        <v>14.204549999999999</v>
      </c>
      <c r="W6" s="2">
        <v>15.29829</v>
      </c>
      <c r="X6" s="2"/>
      <c r="Y6" s="11"/>
      <c r="Z6" s="2" t="s">
        <v>1</v>
      </c>
      <c r="AA6" s="2">
        <v>14.69341</v>
      </c>
      <c r="AB6" s="2">
        <v>15.81377</v>
      </c>
      <c r="AC6" s="2">
        <v>12.388109999999999</v>
      </c>
      <c r="AD6" s="2">
        <v>15.012169999999999</v>
      </c>
      <c r="AE6" s="2">
        <v>19.076309999999999</v>
      </c>
      <c r="AF6" s="2">
        <v>14.70844</v>
      </c>
      <c r="AG6" s="2">
        <v>15.141909999999999</v>
      </c>
      <c r="AH6" s="2">
        <v>11.48204</v>
      </c>
      <c r="AI6" s="2">
        <v>15.132</v>
      </c>
    </row>
    <row r="7" spans="1:35" x14ac:dyDescent="0.2">
      <c r="A7" s="11"/>
      <c r="B7" s="3" t="s">
        <v>7</v>
      </c>
      <c r="C7" s="2">
        <v>8.0544309999999992</v>
      </c>
      <c r="D7" s="2">
        <v>11.9076</v>
      </c>
      <c r="E7" s="2">
        <v>10.37926</v>
      </c>
      <c r="F7" s="2">
        <v>9.9325519999999994</v>
      </c>
      <c r="G7" s="2">
        <v>12.072340000000001</v>
      </c>
      <c r="H7" s="2">
        <v>10.52924</v>
      </c>
      <c r="I7" s="2">
        <v>10.52474</v>
      </c>
      <c r="J7" s="2">
        <v>10.96332</v>
      </c>
      <c r="K7" s="2">
        <v>12.24173</v>
      </c>
      <c r="M7" s="11"/>
      <c r="N7" t="s">
        <v>7</v>
      </c>
      <c r="O7" s="2" t="s">
        <v>1</v>
      </c>
      <c r="P7" s="2">
        <v>9.7345129999999997</v>
      </c>
      <c r="Q7" s="2">
        <v>10.955170000000001</v>
      </c>
      <c r="R7" s="2">
        <v>8.84009</v>
      </c>
      <c r="S7" s="2" t="s">
        <v>1</v>
      </c>
      <c r="T7" s="2" t="s">
        <v>1</v>
      </c>
      <c r="U7" s="2">
        <v>16.910959999999999</v>
      </c>
      <c r="V7" s="2">
        <v>11.963380000000001</v>
      </c>
      <c r="W7" s="2">
        <v>13.112819999999999</v>
      </c>
      <c r="X7" s="2"/>
      <c r="Y7" s="11"/>
      <c r="Z7" s="2" t="s">
        <v>1</v>
      </c>
      <c r="AA7" s="2">
        <v>13.49788</v>
      </c>
      <c r="AB7" s="2">
        <v>9.4267029999999998</v>
      </c>
      <c r="AC7" s="2">
        <v>13.68107</v>
      </c>
      <c r="AD7" s="2">
        <v>13.36219</v>
      </c>
      <c r="AE7" s="2">
        <v>11.187609999999999</v>
      </c>
      <c r="AF7" s="2">
        <v>11.422980000000001</v>
      </c>
      <c r="AG7" s="2">
        <v>10.94023</v>
      </c>
      <c r="AH7" s="2">
        <v>9.3576130000000006</v>
      </c>
      <c r="AI7" s="2">
        <v>9.1435929999999992</v>
      </c>
    </row>
    <row r="8" spans="1:35" x14ac:dyDescent="0.2">
      <c r="A8" s="11"/>
      <c r="B8" s="3" t="s">
        <v>6</v>
      </c>
      <c r="C8" s="2">
        <v>11.231540000000001</v>
      </c>
      <c r="D8" s="2">
        <v>10.867710000000001</v>
      </c>
      <c r="E8" s="2">
        <v>7.0405490000000004</v>
      </c>
      <c r="F8" s="2">
        <v>7.355067</v>
      </c>
      <c r="G8" s="2">
        <v>9.6041059999999998</v>
      </c>
      <c r="H8" s="2">
        <v>6.1969370000000001</v>
      </c>
      <c r="I8" s="2">
        <v>7.196402</v>
      </c>
      <c r="J8" s="2">
        <v>9.7138249999999999</v>
      </c>
      <c r="K8" s="2">
        <v>5.3505310000000001</v>
      </c>
      <c r="M8" s="11"/>
      <c r="N8" t="s">
        <v>6</v>
      </c>
      <c r="O8" s="2" t="s">
        <v>1</v>
      </c>
      <c r="P8" s="2">
        <v>13.03298</v>
      </c>
      <c r="Q8" s="2">
        <v>12.358610000000001</v>
      </c>
      <c r="R8" s="2">
        <v>12.61261</v>
      </c>
      <c r="S8" s="2" t="s">
        <v>1</v>
      </c>
      <c r="T8" s="2" t="s">
        <v>1</v>
      </c>
      <c r="U8" s="2">
        <v>11.267860000000001</v>
      </c>
      <c r="V8" s="2">
        <v>9.8169190000000004</v>
      </c>
      <c r="W8" s="2">
        <v>9.2144119999999994</v>
      </c>
      <c r="X8" s="2"/>
      <c r="Y8" s="11"/>
      <c r="Z8" s="2" t="s">
        <v>1</v>
      </c>
      <c r="AA8" s="2">
        <v>10.836869999999999</v>
      </c>
      <c r="AB8" s="2">
        <v>8.7341289999999994</v>
      </c>
      <c r="AC8" s="2">
        <v>8.6749919999999996</v>
      </c>
      <c r="AD8" s="2">
        <v>8.1687860000000008</v>
      </c>
      <c r="AE8" s="2">
        <v>10.814690000000001</v>
      </c>
      <c r="AF8" s="2">
        <v>12.79373</v>
      </c>
      <c r="AG8" s="2">
        <v>8.4984940000000009</v>
      </c>
      <c r="AH8" s="2">
        <v>13.55589</v>
      </c>
      <c r="AI8" s="2">
        <v>8.7894400000000008</v>
      </c>
    </row>
    <row r="9" spans="1:35" x14ac:dyDescent="0.2">
      <c r="A9" s="11"/>
      <c r="B9" s="3" t="s">
        <v>5</v>
      </c>
      <c r="C9" s="2">
        <v>8.8345640000000003</v>
      </c>
      <c r="D9" s="2">
        <v>6.7678149999999997</v>
      </c>
      <c r="E9" s="2">
        <v>6.430301</v>
      </c>
      <c r="F9" s="2">
        <v>5.6287140000000004</v>
      </c>
      <c r="G9" s="2">
        <v>6.6471159999999996</v>
      </c>
      <c r="H9" s="2">
        <v>3.8403550000000002</v>
      </c>
      <c r="I9" s="2">
        <v>6.796602</v>
      </c>
      <c r="J9" s="2">
        <v>7.3357520000000003</v>
      </c>
      <c r="K9" s="2">
        <v>11.1549</v>
      </c>
      <c r="M9" s="11"/>
      <c r="N9" t="s">
        <v>5</v>
      </c>
      <c r="O9" s="2" t="s">
        <v>1</v>
      </c>
      <c r="P9" s="2">
        <v>11.665330000000001</v>
      </c>
      <c r="Q9" s="2">
        <v>8.8604939999999992</v>
      </c>
      <c r="R9" s="2">
        <v>3.9414410000000002</v>
      </c>
      <c r="S9" s="2" t="s">
        <v>1</v>
      </c>
      <c r="T9" s="2" t="s">
        <v>1</v>
      </c>
      <c r="U9" s="2">
        <v>8.1531699999999994</v>
      </c>
      <c r="V9" s="2">
        <v>8.4595959999999994</v>
      </c>
      <c r="W9" s="2">
        <v>14.35322</v>
      </c>
      <c r="X9" s="2"/>
      <c r="Y9" s="11"/>
      <c r="Z9" s="2" t="s">
        <v>1</v>
      </c>
      <c r="AA9" s="2">
        <v>8.8700349999999997</v>
      </c>
      <c r="AB9" s="2">
        <v>7.1181219999999996</v>
      </c>
      <c r="AC9" s="2">
        <v>14.91878</v>
      </c>
      <c r="AD9" s="2">
        <v>7.4384639999999997</v>
      </c>
      <c r="AE9" s="2">
        <v>7.3436599999999999</v>
      </c>
      <c r="AF9" s="2">
        <v>9.0295909999999999</v>
      </c>
      <c r="AG9" s="2">
        <v>7.5947360000000002</v>
      </c>
      <c r="AH9" s="2">
        <v>15.596019999999999</v>
      </c>
      <c r="AI9" s="2">
        <v>5.5054730000000003</v>
      </c>
    </row>
    <row r="10" spans="1:35" x14ac:dyDescent="0.2">
      <c r="A10" s="11"/>
      <c r="B10" s="3" t="s">
        <v>4</v>
      </c>
      <c r="C10" s="2">
        <v>9.1085039999999999</v>
      </c>
      <c r="D10" s="2">
        <v>4.1254689999999998</v>
      </c>
      <c r="E10" s="2">
        <v>8.487997</v>
      </c>
      <c r="F10" s="2">
        <v>3.9585680000000001</v>
      </c>
      <c r="G10" s="2">
        <v>4.6432060000000002</v>
      </c>
      <c r="H10" s="2">
        <v>3.467428</v>
      </c>
      <c r="I10" s="2">
        <v>3.7981009999999999</v>
      </c>
      <c r="J10" s="2">
        <v>5.5354020000000004</v>
      </c>
      <c r="K10" s="2">
        <v>4.5383969999999998</v>
      </c>
      <c r="M10" s="11"/>
      <c r="N10" t="s">
        <v>4</v>
      </c>
      <c r="O10" s="2" t="s">
        <v>1</v>
      </c>
      <c r="P10" s="2">
        <v>9.5736120000000007</v>
      </c>
      <c r="Q10" s="2">
        <v>7.6246330000000002</v>
      </c>
      <c r="R10" s="2">
        <v>7.5731979999999997</v>
      </c>
      <c r="S10" s="2" t="s">
        <v>1</v>
      </c>
      <c r="T10" s="2" t="s">
        <v>1</v>
      </c>
      <c r="U10" s="2">
        <v>5.2583359999999999</v>
      </c>
      <c r="V10" s="2">
        <v>5.6818179999999998</v>
      </c>
      <c r="W10" s="2">
        <v>8.6237449999999995</v>
      </c>
      <c r="X10" s="2"/>
      <c r="Y10" s="11"/>
      <c r="Z10" s="2" t="s">
        <v>1</v>
      </c>
      <c r="AA10" s="2">
        <v>6.6718089999999997</v>
      </c>
      <c r="AB10" s="2">
        <v>14.23624</v>
      </c>
      <c r="AC10" s="2">
        <v>6.0559180000000001</v>
      </c>
      <c r="AD10" s="2">
        <v>11.68515</v>
      </c>
      <c r="AE10" s="2">
        <v>7.0854850000000003</v>
      </c>
      <c r="AF10" s="2">
        <v>9.0731070000000003</v>
      </c>
      <c r="AG10" s="2">
        <v>8.7204689999999996</v>
      </c>
      <c r="AH10" s="2">
        <v>12.29135</v>
      </c>
      <c r="AI10" s="2">
        <v>8.9182229999999993</v>
      </c>
    </row>
    <row r="11" spans="1:35" x14ac:dyDescent="0.2">
      <c r="A11" s="11"/>
      <c r="B11" s="3" t="s">
        <v>3</v>
      </c>
      <c r="C11" s="2">
        <v>9.2603620000000006</v>
      </c>
      <c r="D11" s="2">
        <v>6.3672009999999997</v>
      </c>
      <c r="E11" s="2">
        <v>5.5628399999999996</v>
      </c>
      <c r="F11" s="2">
        <v>3.4446759999999998</v>
      </c>
      <c r="G11" s="2">
        <v>6.9892469999999998</v>
      </c>
      <c r="H11" s="2">
        <v>3.4991669999999999</v>
      </c>
      <c r="I11" s="2">
        <v>4.7776110000000003</v>
      </c>
      <c r="J11" s="2">
        <v>6.4355770000000003</v>
      </c>
      <c r="K11" s="2">
        <v>3.9531830000000001</v>
      </c>
      <c r="M11" s="11"/>
      <c r="N11" t="s">
        <v>3</v>
      </c>
      <c r="O11" s="2" t="s">
        <v>1</v>
      </c>
      <c r="P11" s="2">
        <v>4.5052289999999999</v>
      </c>
      <c r="Q11" s="2">
        <v>6.8077079999999999</v>
      </c>
      <c r="R11" s="2">
        <v>7.4324320000000004</v>
      </c>
      <c r="S11" s="2" t="s">
        <v>1</v>
      </c>
      <c r="T11" s="2" t="s">
        <v>1</v>
      </c>
      <c r="U11" s="2">
        <v>5.6064489999999996</v>
      </c>
      <c r="V11" s="2">
        <v>5.5239900000000004</v>
      </c>
      <c r="W11" s="2">
        <v>9.6869460000000007</v>
      </c>
      <c r="X11" s="2"/>
      <c r="Y11" s="11"/>
      <c r="Z11" s="2" t="s">
        <v>1</v>
      </c>
      <c r="AA11" s="2">
        <v>7.9830310000000004</v>
      </c>
      <c r="AB11" s="2">
        <v>9.2343209999999996</v>
      </c>
      <c r="AC11" s="2">
        <v>8.3324119999999997</v>
      </c>
      <c r="AD11" s="2">
        <v>7.4925620000000004</v>
      </c>
      <c r="AE11" s="2">
        <v>4.5324150000000003</v>
      </c>
      <c r="AF11" s="2">
        <v>8.2680589999999992</v>
      </c>
      <c r="AG11" s="2">
        <v>6.9446649999999996</v>
      </c>
      <c r="AH11" s="2">
        <v>5.1256110000000001</v>
      </c>
      <c r="AI11" s="2">
        <v>10.206049999999999</v>
      </c>
    </row>
    <row r="12" spans="1:35" x14ac:dyDescent="0.2">
      <c r="A12" s="11"/>
      <c r="B12" s="3" t="s">
        <v>2</v>
      </c>
      <c r="C12" s="2">
        <v>12.267749999999999</v>
      </c>
      <c r="D12" s="2">
        <v>5.2591200000000002</v>
      </c>
      <c r="E12" s="2">
        <v>5.4417989999999996</v>
      </c>
      <c r="F12" s="2">
        <v>8.3186119999999999</v>
      </c>
      <c r="G12" s="2">
        <v>4.7898339999999999</v>
      </c>
      <c r="H12" s="2">
        <v>6.5143219999999999</v>
      </c>
      <c r="I12" s="2">
        <v>2.5287359999999999</v>
      </c>
      <c r="J12" s="2">
        <v>4.7695819999999998</v>
      </c>
      <c r="K12" s="2">
        <v>4.227875</v>
      </c>
      <c r="M12" s="11"/>
      <c r="N12" t="s">
        <v>2</v>
      </c>
      <c r="O12" s="2" t="s">
        <v>1</v>
      </c>
      <c r="P12" s="2">
        <v>4.022526</v>
      </c>
      <c r="Q12" s="2">
        <v>8.8814410000000006</v>
      </c>
      <c r="R12" s="2">
        <v>4.870495</v>
      </c>
      <c r="S12" s="2" t="s">
        <v>1</v>
      </c>
      <c r="T12" s="2" t="s">
        <v>1</v>
      </c>
      <c r="U12" s="2">
        <v>5.4781969999999998</v>
      </c>
      <c r="V12" s="2">
        <v>5.9027779999999996</v>
      </c>
      <c r="W12" s="2">
        <v>5.7294739999999997</v>
      </c>
      <c r="X12" s="2"/>
      <c r="Y12" s="11"/>
      <c r="Z12" s="2" t="s">
        <v>1</v>
      </c>
      <c r="AA12" s="2">
        <v>6.594678</v>
      </c>
      <c r="AB12" s="2">
        <v>5.6944980000000003</v>
      </c>
      <c r="AC12" s="2">
        <v>8.4981770000000001</v>
      </c>
      <c r="AD12" s="2">
        <v>8.4933730000000001</v>
      </c>
      <c r="AE12" s="2">
        <v>5.0200800000000001</v>
      </c>
      <c r="AF12" s="2">
        <v>7.5718019999999999</v>
      </c>
      <c r="AG12" s="2">
        <v>8.1338200000000001</v>
      </c>
      <c r="AH12" s="2">
        <v>5.6482890000000001</v>
      </c>
      <c r="AI12" s="2">
        <v>9.5299420000000001</v>
      </c>
    </row>
    <row r="13" spans="1:35" x14ac:dyDescent="0.2">
      <c r="A13" s="11"/>
    </row>
    <row r="15" spans="1:35" ht="16" x14ac:dyDescent="0.2">
      <c r="B15" t="s">
        <v>0</v>
      </c>
      <c r="C15" s="2">
        <v>33584</v>
      </c>
      <c r="D15">
        <v>11732</v>
      </c>
      <c r="E15">
        <v>19828</v>
      </c>
      <c r="F15">
        <v>12454</v>
      </c>
      <c r="G15">
        <v>4092</v>
      </c>
      <c r="H15">
        <v>12603</v>
      </c>
      <c r="I15">
        <v>10005</v>
      </c>
      <c r="J15">
        <v>8288</v>
      </c>
      <c r="K15">
        <v>8373</v>
      </c>
      <c r="P15" s="1">
        <v>6222</v>
      </c>
      <c r="Q15">
        <v>1243</v>
      </c>
      <c r="R15">
        <v>4774</v>
      </c>
      <c r="S15">
        <v>3552</v>
      </c>
      <c r="U15">
        <v>5458</v>
      </c>
      <c r="V15">
        <v>3168</v>
      </c>
      <c r="W15">
        <v>1693</v>
      </c>
      <c r="AA15">
        <v>2593</v>
      </c>
      <c r="AB15">
        <v>2599</v>
      </c>
      <c r="AC15">
        <v>9049</v>
      </c>
      <c r="AD15">
        <v>3697</v>
      </c>
      <c r="AE15">
        <v>3486</v>
      </c>
      <c r="AF15">
        <v>4596</v>
      </c>
      <c r="AG15">
        <v>5931</v>
      </c>
      <c r="AH15">
        <v>3106</v>
      </c>
      <c r="AI15">
        <v>6034</v>
      </c>
    </row>
  </sheetData>
  <mergeCells count="5">
    <mergeCell ref="C2:K2"/>
    <mergeCell ref="O2:W2"/>
    <mergeCell ref="A4:A13"/>
    <mergeCell ref="M3:M12"/>
    <mergeCell ref="Y3:Y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4. MT Directionality </vt:lpstr>
      <vt:lpstr>Figure 4 Supp Fig 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Kaverina Lab</dc:creator>
  <cp:lastModifiedBy>Bracey, Kai Milton</cp:lastModifiedBy>
  <dcterms:created xsi:type="dcterms:W3CDTF">2023-05-29T02:45:18Z</dcterms:created>
  <dcterms:modified xsi:type="dcterms:W3CDTF">2024-05-05T22:49:25Z</dcterms:modified>
</cp:coreProperties>
</file>