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bfutcher/papers/sejour ramp/Spandrel 2023/Spandrel 2024/Submit June 2024/"/>
    </mc:Choice>
  </mc:AlternateContent>
  <xr:revisionPtr revIDLastSave="0" documentId="13_ncr:1_{E2F8C5CE-E51B-434E-8E14-F3B267EBD235}" xr6:coauthVersionLast="47" xr6:coauthVersionMax="47" xr10:uidLastSave="{00000000-0000-0000-0000-000000000000}"/>
  <bookViews>
    <workbookView xWindow="5760" yWindow="4280" windowWidth="27400" windowHeight="17520" xr2:uid="{00000000-000D-0000-FFFF-FFFF00000000}"/>
  </bookViews>
  <sheets>
    <sheet name="First 40" sheetId="1" r:id="rId1"/>
    <sheet name="Last 40" sheetId="4" r:id="rId2"/>
    <sheet name="Last 50" sheetId="6" r:id="rId3"/>
    <sheet name="Last 100" sheetId="5" r:id="rId4"/>
    <sheet name="Last 125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G6" i="4"/>
  <c r="G5" i="4"/>
  <c r="G3" i="4"/>
  <c r="G4" i="4"/>
  <c r="G2" i="4"/>
  <c r="H6" i="1"/>
  <c r="H5" i="1"/>
  <c r="H3" i="1"/>
  <c r="H4" i="1"/>
  <c r="H2" i="1"/>
</calcChain>
</file>

<file path=xl/sharedStrings.xml><?xml version="1.0" encoding="utf-8"?>
<sst xmlns="http://schemas.openxmlformats.org/spreadsheetml/2006/main" count="46" uniqueCount="29">
  <si>
    <t>Condition</t>
  </si>
  <si>
    <t>mean(first 40 RRT)</t>
  </si>
  <si>
    <t>mean(rest RRT)</t>
  </si>
  <si>
    <t>mean(log2(first 40 RRT/rest RRT))</t>
  </si>
  <si>
    <t>wildtype</t>
  </si>
  <si>
    <t>ATG-neutralized</t>
  </si>
  <si>
    <t>Neutralized ATG, TTG, ATA, and ATT</t>
  </si>
  <si>
    <t>every gene except mito or ER</t>
  </si>
  <si>
    <t>mean(last 40 RRT)</t>
  </si>
  <si>
    <t>mean(log2(last 40 RRT/rest RRT))</t>
  </si>
  <si>
    <t>p-value(last 40 vs rest)</t>
  </si>
  <si>
    <t>mean(last 100 RRT)</t>
  </si>
  <si>
    <t>mean(log2(last 100 RRT/rest RRT))</t>
  </si>
  <si>
    <t>% difference wildtype vs experimental</t>
  </si>
  <si>
    <t>mitochondrial+ER genes</t>
  </si>
  <si>
    <t>mean(last 50 RRT)</t>
  </si>
  <si>
    <t>mean(log2(last 50 RRT/rest RRT))</t>
  </si>
  <si>
    <t>mean(last 125 RRT)</t>
  </si>
  <si>
    <t>mean(log2(last 125 RRT/rest RRT))</t>
  </si>
  <si>
    <t>wilcox p-value(first 40 vs rest)</t>
  </si>
  <si>
    <t>t.test (first 40 vs rest)</t>
  </si>
  <si>
    <t>t.test(last 40 vs rest)</t>
  </si>
  <si>
    <t>wilcox p-value(last 50 vs rest)</t>
  </si>
  <si>
    <t>t.test p-value(last 50 vs rest)</t>
  </si>
  <si>
    <t>t.test p-value(last 100 vs rest)</t>
  </si>
  <si>
    <t>wilcox p-value(last 100 vs rest)</t>
  </si>
  <si>
    <t>wilcox p-value(last 125 vs rest)</t>
  </si>
  <si>
    <t>t.test p-value(last 125 vs rest)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</si>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</sst>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/>
  </sheetViews>
  <sheetFormatPr baseColWidth="10" defaultColWidth="11.5" defaultRowHeight="15" x14ac:dyDescent="0.2"/>
  <cols>
    <col min="1" max="1" width="33" bestFit="1" customWidth="1"/>
    <col min="2" max="2" width="17.5" bestFit="1" customWidth="1"/>
    <col min="3" max="3" width="14.6640625" bestFit="1" customWidth="1"/>
    <col min="4" max="4" width="14.6640625" customWidth="1"/>
    <col min="5" max="5" width="31" bestFit="1" customWidth="1"/>
    <col min="6" max="6" width="20" bestFit="1" customWidth="1"/>
    <col min="7" max="7" width="28" bestFit="1" customWidth="1"/>
    <col min="8" max="8" width="36.164062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28</v>
      </c>
      <c r="E1" t="s">
        <v>3</v>
      </c>
      <c r="F1" t="s">
        <v>20</v>
      </c>
      <c r="G1" t="s">
        <v>19</v>
      </c>
      <c r="H1" t="s">
        <v>13</v>
      </c>
    </row>
    <row r="2" spans="1:8" x14ac:dyDescent="0.2">
      <c r="A2" t="s">
        <v>4</v>
      </c>
      <c r="B2">
        <v>1.0331999999999999</v>
      </c>
      <c r="C2">
        <v>1.0222</v>
      </c>
      <c r="D2">
        <f>(B2-C2)</f>
        <v>1.0999999999999899E-2</v>
      </c>
      <c r="E2">
        <v>1.4022E-2</v>
      </c>
      <c r="F2" s="1">
        <v>2.7016999999999998E-28</v>
      </c>
      <c r="G2" s="1">
        <v>2.7935E-27</v>
      </c>
      <c r="H2">
        <f>((E$2-E2)/E$2)*100</f>
        <v>0</v>
      </c>
    </row>
    <row r="3" spans="1:8" x14ac:dyDescent="0.2">
      <c r="A3" t="s">
        <v>5</v>
      </c>
      <c r="B3">
        <v>1.0361</v>
      </c>
      <c r="C3">
        <v>1.0266999999999999</v>
      </c>
      <c r="D3">
        <f t="shared" ref="D3:D6" si="0">(B3-C3)</f>
        <v>9.400000000000075E-3</v>
      </c>
      <c r="E3">
        <v>1.1757E-2</v>
      </c>
      <c r="F3" s="1">
        <v>4.4791000000000002E-21</v>
      </c>
      <c r="G3" s="1">
        <v>5.2217999999999999E-20</v>
      </c>
      <c r="H3">
        <f>((E$2-E3)/E$2)*100</f>
        <v>16.153187847667951</v>
      </c>
    </row>
    <row r="4" spans="1:8" x14ac:dyDescent="0.2">
      <c r="A4" t="s">
        <v>6</v>
      </c>
      <c r="B4">
        <v>1.0404</v>
      </c>
      <c r="C4">
        <v>1.0338000000000001</v>
      </c>
      <c r="D4">
        <f t="shared" si="0"/>
        <v>6.5999999999999392E-3</v>
      </c>
      <c r="E4">
        <v>7.8006000000000004E-3</v>
      </c>
      <c r="F4" s="1">
        <v>6.6636E-13</v>
      </c>
      <c r="G4" s="1">
        <v>1.0128E-11</v>
      </c>
      <c r="H4">
        <f>((E$2-E4)/E$2)*100</f>
        <v>44.368848951647408</v>
      </c>
    </row>
    <row r="5" spans="1:8" x14ac:dyDescent="0.2">
      <c r="A5" t="s">
        <v>7</v>
      </c>
      <c r="B5">
        <v>1.0274000000000001</v>
      </c>
      <c r="C5">
        <v>1.0157</v>
      </c>
      <c r="D5">
        <f t="shared" si="0"/>
        <v>1.1700000000000044E-2</v>
      </c>
      <c r="E5">
        <v>1.5178000000000001E-2</v>
      </c>
      <c r="F5" s="1">
        <v>1.3608000000000001E-20</v>
      </c>
      <c r="G5" s="1">
        <v>6.2533999999999998E-19</v>
      </c>
      <c r="H5">
        <f>((E$5-E5)/E$5)*100</f>
        <v>0</v>
      </c>
    </row>
    <row r="6" spans="1:8" x14ac:dyDescent="0.2">
      <c r="A6" t="s">
        <v>14</v>
      </c>
      <c r="B6">
        <v>1.0367</v>
      </c>
      <c r="C6">
        <v>1.0141</v>
      </c>
      <c r="D6">
        <f t="shared" si="0"/>
        <v>2.2599999999999953E-2</v>
      </c>
      <c r="E6">
        <v>3.0221999999999999E-2</v>
      </c>
      <c r="F6" s="1">
        <v>1.2211E-13</v>
      </c>
      <c r="G6" s="1">
        <v>1.1018E-13</v>
      </c>
      <c r="H6">
        <f>((E$5-E6)/E$5)*100</f>
        <v>-99.117143233627601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A04E-2BD5-40F8-B36C-8FE31806AEEE}">
  <dimension ref="A1:G6"/>
  <sheetViews>
    <sheetView workbookViewId="0"/>
  </sheetViews>
  <sheetFormatPr baseColWidth="10" defaultColWidth="11.5" defaultRowHeight="15" x14ac:dyDescent="0.2"/>
  <cols>
    <col min="1" max="1" width="33" bestFit="1" customWidth="1"/>
    <col min="2" max="2" width="16.83203125" bestFit="1" customWidth="1"/>
    <col min="3" max="3" width="14.6640625" bestFit="1" customWidth="1"/>
    <col min="4" max="4" width="30.5" bestFit="1" customWidth="1"/>
    <col min="5" max="5" width="19.1640625" bestFit="1" customWidth="1"/>
    <col min="6" max="6" width="21.1640625" bestFit="1" customWidth="1"/>
    <col min="7" max="7" width="36.1640625" bestFit="1" customWidth="1"/>
  </cols>
  <sheetData>
    <row r="1" spans="1:7" x14ac:dyDescent="0.2">
      <c r="A1" t="s">
        <v>0</v>
      </c>
      <c r="B1" t="s">
        <v>8</v>
      </c>
      <c r="C1" t="s">
        <v>2</v>
      </c>
      <c r="D1" t="s">
        <v>9</v>
      </c>
      <c r="E1" t="s">
        <v>21</v>
      </c>
      <c r="F1" t="s">
        <v>10</v>
      </c>
      <c r="G1" t="s">
        <v>13</v>
      </c>
    </row>
    <row r="2" spans="1:7" x14ac:dyDescent="0.2">
      <c r="A2" t="s">
        <v>4</v>
      </c>
      <c r="B2">
        <v>1.024</v>
      </c>
      <c r="C2">
        <v>1.0230999999999999</v>
      </c>
      <c r="D2">
        <v>1.1179E-4</v>
      </c>
      <c r="E2">
        <v>0.35626000000000002</v>
      </c>
      <c r="F2">
        <v>0.17646999999999999</v>
      </c>
      <c r="G2">
        <f>((D$2-D2)/D$2)*100</f>
        <v>0</v>
      </c>
    </row>
    <row r="3" spans="1:7" x14ac:dyDescent="0.2">
      <c r="A3" t="s">
        <v>5</v>
      </c>
      <c r="B3">
        <v>1.0284</v>
      </c>
      <c r="C3">
        <v>1.0274000000000001</v>
      </c>
      <c r="D3">
        <v>2.8899999999999998E-4</v>
      </c>
      <c r="E3">
        <v>0.29581000000000002</v>
      </c>
      <c r="F3">
        <v>0.23702999999999999</v>
      </c>
      <c r="G3">
        <f>((D$2-D3)/D$2)*100</f>
        <v>-158.52044011092224</v>
      </c>
    </row>
    <row r="4" spans="1:7" x14ac:dyDescent="0.2">
      <c r="A4" t="s">
        <v>6</v>
      </c>
      <c r="B4">
        <v>1.0351999999999999</v>
      </c>
      <c r="C4">
        <v>1.0342</v>
      </c>
      <c r="D4">
        <v>4.4215999999999998E-4</v>
      </c>
      <c r="E4">
        <v>0.24243999999999999</v>
      </c>
      <c r="F4">
        <v>0.39404</v>
      </c>
      <c r="G4">
        <f>((D$2-D4)/D$2)*100</f>
        <v>-295.52732802576259</v>
      </c>
    </row>
    <row r="5" spans="1:7" x14ac:dyDescent="0.2">
      <c r="A5" t="s">
        <v>7</v>
      </c>
      <c r="B5">
        <v>1.0189999999999999</v>
      </c>
      <c r="C5">
        <v>1.0165999999999999</v>
      </c>
      <c r="D5">
        <v>2.101E-3</v>
      </c>
      <c r="E5">
        <v>5.5756E-2</v>
      </c>
      <c r="F5">
        <v>0.68510000000000004</v>
      </c>
      <c r="G5">
        <f>((D$5-D5)/D$5)*100</f>
        <v>0</v>
      </c>
    </row>
    <row r="6" spans="1:7" x14ac:dyDescent="0.2">
      <c r="A6" t="s">
        <v>14</v>
      </c>
      <c r="B6">
        <v>1.0123</v>
      </c>
      <c r="C6">
        <v>1.0165</v>
      </c>
      <c r="D6">
        <v>-6.8250000000000003E-3</v>
      </c>
      <c r="E6">
        <v>0.11839</v>
      </c>
      <c r="F6">
        <v>1.4113000000000001E-2</v>
      </c>
      <c r="G6">
        <f>((D$5-D6)/D$5)*100</f>
        <v>424.84531175630656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4602-3BDD-4BBD-B92E-69617A64ADE5}">
  <dimension ref="A1:F2"/>
  <sheetViews>
    <sheetView workbookViewId="0"/>
  </sheetViews>
  <sheetFormatPr baseColWidth="10" defaultColWidth="11.5" defaultRowHeight="15" x14ac:dyDescent="0.2"/>
  <cols>
    <col min="1" max="1" width="9.6640625" bestFit="1" customWidth="1"/>
    <col min="2" max="2" width="16.83203125" bestFit="1" customWidth="1"/>
    <col min="3" max="3" width="14.6640625" bestFit="1" customWidth="1"/>
    <col min="4" max="4" width="30.5" bestFit="1" customWidth="1"/>
    <col min="5" max="5" width="26.5" bestFit="1" customWidth="1"/>
    <col min="6" max="6" width="27.5" bestFit="1" customWidth="1"/>
  </cols>
  <sheetData>
    <row r="1" spans="1:6" x14ac:dyDescent="0.2">
      <c r="A1" t="s">
        <v>0</v>
      </c>
      <c r="B1" t="s">
        <v>15</v>
      </c>
      <c r="C1" t="s">
        <v>2</v>
      </c>
      <c r="D1" t="s">
        <v>16</v>
      </c>
      <c r="E1" t="s">
        <v>23</v>
      </c>
      <c r="F1" t="s">
        <v>22</v>
      </c>
    </row>
    <row r="2" spans="1:6" x14ac:dyDescent="0.2">
      <c r="A2" t="s">
        <v>4</v>
      </c>
      <c r="B2">
        <v>1.0243</v>
      </c>
      <c r="C2">
        <v>1.0232000000000001</v>
      </c>
      <c r="D2">
        <v>8.0212000000000002E-4</v>
      </c>
      <c r="E2">
        <v>0.20899000000000001</v>
      </c>
      <c r="F2">
        <v>0.77432000000000001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450B5-1289-43D0-9152-FB09BD1FE65C}">
  <dimension ref="A1:F2"/>
  <sheetViews>
    <sheetView workbookViewId="0"/>
  </sheetViews>
  <sheetFormatPr baseColWidth="10" defaultColWidth="11.5" defaultRowHeight="15" x14ac:dyDescent="0.2"/>
  <cols>
    <col min="1" max="1" width="9.6640625" bestFit="1" customWidth="1"/>
    <col min="2" max="2" width="18" bestFit="1" customWidth="1"/>
    <col min="3" max="3" width="14.6640625" bestFit="1" customWidth="1"/>
    <col min="4" max="4" width="31.5" bestFit="1" customWidth="1"/>
    <col min="5" max="5" width="27.5" bestFit="1" customWidth="1"/>
    <col min="6" max="6" width="28.5" bestFit="1" customWidth="1"/>
  </cols>
  <sheetData>
    <row r="1" spans="1:6" x14ac:dyDescent="0.2">
      <c r="A1" t="s">
        <v>0</v>
      </c>
      <c r="B1" t="s">
        <v>11</v>
      </c>
      <c r="C1" t="s">
        <v>2</v>
      </c>
      <c r="D1" t="s">
        <v>12</v>
      </c>
      <c r="E1" t="s">
        <v>24</v>
      </c>
      <c r="F1" t="s">
        <v>25</v>
      </c>
    </row>
    <row r="2" spans="1:6" x14ac:dyDescent="0.2">
      <c r="A2" t="s">
        <v>4</v>
      </c>
      <c r="B2">
        <v>1.0246</v>
      </c>
      <c r="C2">
        <v>1.0226999999999999</v>
      </c>
      <c r="D2">
        <v>2.8698999999999999E-3</v>
      </c>
      <c r="E2">
        <v>4.0235E-2</v>
      </c>
      <c r="F2">
        <v>2.7782999999999999E-2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6A59-8AD0-40EF-82CE-835F05FCFF97}">
  <dimension ref="A1:F2"/>
  <sheetViews>
    <sheetView workbookViewId="0"/>
  </sheetViews>
  <sheetFormatPr baseColWidth="10" defaultColWidth="11.5" defaultRowHeight="15" x14ac:dyDescent="0.2"/>
  <cols>
    <col min="1" max="1" width="9.6640625" bestFit="1" customWidth="1"/>
    <col min="2" max="2" width="18" bestFit="1" customWidth="1"/>
    <col min="3" max="3" width="14.6640625" bestFit="1" customWidth="1"/>
    <col min="4" max="4" width="31.5" bestFit="1" customWidth="1"/>
    <col min="5" max="5" width="27.5" bestFit="1" customWidth="1"/>
    <col min="6" max="6" width="28.5" bestFit="1" customWidth="1"/>
  </cols>
  <sheetData>
    <row r="1" spans="1:6" x14ac:dyDescent="0.2">
      <c r="A1" t="s">
        <v>0</v>
      </c>
      <c r="B1" t="s">
        <v>17</v>
      </c>
      <c r="C1" t="s">
        <v>2</v>
      </c>
      <c r="D1" t="s">
        <v>18</v>
      </c>
      <c r="E1" t="s">
        <v>27</v>
      </c>
      <c r="F1" t="s">
        <v>26</v>
      </c>
    </row>
    <row r="2" spans="1:6" x14ac:dyDescent="0.2">
      <c r="A2" t="s">
        <v>4</v>
      </c>
      <c r="B2">
        <v>1.0245</v>
      </c>
      <c r="C2">
        <v>1.0226999999999999</v>
      </c>
      <c r="D2">
        <v>2.6071000000000002E-3</v>
      </c>
      <c r="E2">
        <v>4.9558999999999999E-2</v>
      </c>
      <c r="F2">
        <v>6.4565999999999998E-3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First 40</vt:lpstr>
      <vt:lpstr>Last 40</vt:lpstr>
      <vt:lpstr>Last 50</vt:lpstr>
      <vt:lpstr>Last 100</vt:lpstr>
      <vt:lpstr>Last 125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</dc:creator>
  <cp:lastModifiedBy>Bruce Futcher</cp:lastModifiedBy>
  <dcterms:created xsi:type="dcterms:W3CDTF">2024-05-10T08:47:46Z</dcterms:created>
  <dcterms:modified xsi:type="dcterms:W3CDTF">2024-06-20T18:09:58Z</dcterms:modified>
</cp:coreProperties>
</file>