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hsuitg-my.sharepoint.com/personal/pruneda_ohsu_edu/Documents/From_Box/DropBox/OHSU/Manuscripts/2023-UBA5/RAW DATA/"/>
    </mc:Choice>
  </mc:AlternateContent>
  <xr:revisionPtr revIDLastSave="0" documentId="8_{64B43E1A-916E-9D4B-96A8-803E08B032A7}" xr6:coauthVersionLast="47" xr6:coauthVersionMax="47" xr10:uidLastSave="{00000000-0000-0000-0000-000000000000}"/>
  <bookViews>
    <workbookView xWindow="1700" yWindow="960" windowWidth="26840" windowHeight="15940" xr2:uid="{6261A9FA-1F18-FD47-9D07-786258E712E5}"/>
  </bookViews>
  <sheets>
    <sheet name="Sheet1" sheetId="1" r:id="rId1"/>
    <sheet name="Sheet2" sheetId="2" r:id="rId2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D15" i="2"/>
  <c r="N17" i="2"/>
  <c r="N16" i="2"/>
  <c r="N15" i="2"/>
  <c r="M17" i="2"/>
  <c r="M16" i="2"/>
  <c r="M15" i="2"/>
  <c r="L17" i="2"/>
  <c r="L16" i="2"/>
  <c r="L15" i="2"/>
  <c r="K17" i="2"/>
  <c r="K16" i="2"/>
  <c r="K15" i="2"/>
  <c r="J17" i="2"/>
  <c r="J16" i="2"/>
  <c r="J15" i="2"/>
  <c r="I17" i="2"/>
  <c r="I16" i="2"/>
  <c r="I15" i="2"/>
  <c r="H17" i="2"/>
  <c r="H16" i="2"/>
  <c r="H15" i="2"/>
  <c r="G17" i="2"/>
  <c r="G16" i="2"/>
  <c r="G15" i="2"/>
  <c r="F17" i="2"/>
  <c r="F16" i="2"/>
  <c r="F15" i="2"/>
  <c r="E17" i="2"/>
  <c r="E16" i="2"/>
  <c r="E15" i="2"/>
  <c r="C17" i="2"/>
  <c r="C16" i="2"/>
  <c r="C15" i="2"/>
  <c r="B16" i="2"/>
  <c r="B17" i="2"/>
  <c r="B15" i="2"/>
  <c r="AJ22" i="1"/>
  <c r="AJ21" i="1"/>
  <c r="AJ20" i="1"/>
  <c r="AG22" i="1"/>
  <c r="AG21" i="1"/>
  <c r="AG20" i="1"/>
  <c r="AD22" i="1"/>
  <c r="AD21" i="1"/>
  <c r="AD20" i="1"/>
  <c r="AA22" i="1"/>
  <c r="AA21" i="1"/>
  <c r="AA20" i="1"/>
  <c r="X22" i="1"/>
  <c r="X21" i="1"/>
  <c r="X20" i="1"/>
  <c r="U22" i="1"/>
  <c r="U21" i="1"/>
  <c r="U20" i="1"/>
  <c r="R22" i="1"/>
  <c r="R21" i="1"/>
  <c r="R20" i="1"/>
  <c r="O22" i="1"/>
  <c r="O21" i="1"/>
  <c r="O20" i="1"/>
  <c r="L22" i="1"/>
  <c r="L21" i="1"/>
  <c r="L20" i="1"/>
  <c r="I22" i="1"/>
  <c r="I21" i="1"/>
  <c r="I20" i="1"/>
  <c r="F22" i="1"/>
  <c r="F21" i="1"/>
  <c r="F20" i="1"/>
  <c r="C22" i="1"/>
  <c r="C21" i="1"/>
  <c r="C20" i="1"/>
  <c r="AM8" i="1"/>
  <c r="AM7" i="1"/>
  <c r="AM6" i="1"/>
  <c r="AJ8" i="1"/>
  <c r="AJ7" i="1"/>
  <c r="AJ6" i="1"/>
  <c r="AG8" i="1"/>
  <c r="AG7" i="1"/>
  <c r="AG6" i="1"/>
  <c r="AD8" i="1"/>
  <c r="AD7" i="1"/>
  <c r="AD6" i="1"/>
  <c r="AA8" i="1"/>
  <c r="AA7" i="1"/>
  <c r="AA6" i="1"/>
  <c r="X8" i="1"/>
  <c r="X7" i="1"/>
  <c r="X6" i="1"/>
  <c r="U8" i="1"/>
  <c r="U7" i="1"/>
  <c r="U6" i="1"/>
  <c r="R8" i="1"/>
  <c r="R7" i="1"/>
  <c r="R6" i="1"/>
  <c r="O8" i="1"/>
  <c r="O7" i="1"/>
  <c r="O6" i="1"/>
  <c r="L8" i="1"/>
  <c r="L7" i="1"/>
  <c r="L6" i="1"/>
  <c r="I8" i="1"/>
  <c r="I7" i="1"/>
  <c r="I6" i="1"/>
  <c r="F8" i="1"/>
  <c r="F7" i="1"/>
  <c r="F6" i="1"/>
  <c r="C7" i="1"/>
  <c r="C8" i="1"/>
  <c r="C6" i="1"/>
</calcChain>
</file>

<file path=xl/sharedStrings.xml><?xml version="1.0" encoding="utf-8"?>
<sst xmlns="http://schemas.openxmlformats.org/spreadsheetml/2006/main" count="159" uniqueCount="95">
  <si>
    <t>R72C</t>
  </si>
  <si>
    <t>M57V</t>
  </si>
  <si>
    <t>Q312L-1</t>
  </si>
  <si>
    <t>Q312L-2</t>
  </si>
  <si>
    <t>V260M</t>
  </si>
  <si>
    <t>L254P</t>
  </si>
  <si>
    <t>Y53F</t>
  </si>
  <si>
    <t>R55H</t>
  </si>
  <si>
    <t>D389Y</t>
  </si>
  <si>
    <t>C250A</t>
  </si>
  <si>
    <t>A371T</t>
  </si>
  <si>
    <t>D389G</t>
  </si>
  <si>
    <t>WT</t>
  </si>
  <si>
    <t>Rep 2</t>
  </si>
  <si>
    <t>Rep 1</t>
  </si>
  <si>
    <t>Rep 3</t>
  </si>
  <si>
    <t>A1</t>
  </si>
  <si>
    <t>B2</t>
  </si>
  <si>
    <t>C1</t>
  </si>
  <si>
    <t>A2</t>
  </si>
  <si>
    <t>C2</t>
  </si>
  <si>
    <t>B1</t>
  </si>
  <si>
    <t>A3</t>
  </si>
  <si>
    <t>B3</t>
  </si>
  <si>
    <t>C3</t>
  </si>
  <si>
    <t>A4</t>
  </si>
  <si>
    <t>B4</t>
  </si>
  <si>
    <t>C4</t>
  </si>
  <si>
    <t>A5</t>
  </si>
  <si>
    <t>B5</t>
  </si>
  <si>
    <t>C5</t>
  </si>
  <si>
    <t>A6</t>
  </si>
  <si>
    <t>B6</t>
  </si>
  <si>
    <t>C6</t>
  </si>
  <si>
    <t>A7</t>
  </si>
  <si>
    <t>B7</t>
  </si>
  <si>
    <t>C7</t>
  </si>
  <si>
    <t>A8</t>
  </si>
  <si>
    <t>B8</t>
  </si>
  <si>
    <t>C8</t>
  </si>
  <si>
    <t>A9</t>
  </si>
  <si>
    <t>B9</t>
  </si>
  <si>
    <t>C9</t>
  </si>
  <si>
    <t>A10</t>
  </si>
  <si>
    <t>B10</t>
  </si>
  <si>
    <t>C10</t>
  </si>
  <si>
    <t>A11</t>
  </si>
  <si>
    <t>B11</t>
  </si>
  <si>
    <t>C11</t>
  </si>
  <si>
    <t>A12</t>
  </si>
  <si>
    <t>B12</t>
  </si>
  <si>
    <t>C12</t>
  </si>
  <si>
    <t>With ATP</t>
  </si>
  <si>
    <t>Q312L</t>
  </si>
  <si>
    <t>E1</t>
  </si>
  <si>
    <t>F1</t>
  </si>
  <si>
    <t>G1</t>
  </si>
  <si>
    <t>E2</t>
  </si>
  <si>
    <t>F2</t>
  </si>
  <si>
    <t>G2</t>
  </si>
  <si>
    <t>E3</t>
  </si>
  <si>
    <t>F3</t>
  </si>
  <si>
    <t>G3</t>
  </si>
  <si>
    <t>E4</t>
  </si>
  <si>
    <t>F4</t>
  </si>
  <si>
    <t>G4</t>
  </si>
  <si>
    <t>E5</t>
  </si>
  <si>
    <t>F5</t>
  </si>
  <si>
    <t>G5</t>
  </si>
  <si>
    <t>E6</t>
  </si>
  <si>
    <t>F6</t>
  </si>
  <si>
    <t>G6</t>
  </si>
  <si>
    <t>E7</t>
  </si>
  <si>
    <t>F7</t>
  </si>
  <si>
    <t>G7</t>
  </si>
  <si>
    <t>E8</t>
  </si>
  <si>
    <t>F8</t>
  </si>
  <si>
    <t>G8</t>
  </si>
  <si>
    <t>E9</t>
  </si>
  <si>
    <t>F9</t>
  </si>
  <si>
    <t>G9</t>
  </si>
  <si>
    <t>E10</t>
  </si>
  <si>
    <t>F10</t>
  </si>
  <si>
    <t>G10</t>
  </si>
  <si>
    <t>E11</t>
  </si>
  <si>
    <t>F11</t>
  </si>
  <si>
    <t>G11</t>
  </si>
  <si>
    <t>E12</t>
  </si>
  <si>
    <t>F12</t>
  </si>
  <si>
    <t>G12</t>
  </si>
  <si>
    <t>AVE 1</t>
  </si>
  <si>
    <t>AVE 2</t>
  </si>
  <si>
    <t>AVE 3</t>
  </si>
  <si>
    <t>WITH ATP</t>
  </si>
  <si>
    <t>DELTA ATP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</si>
</sst>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2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2E58B-AD96-C74C-8913-EE69BF31FD78}">
  <dimension ref="A1:AN22"/>
  <sheetViews>
    <sheetView tabSelected="1" workbookViewId="0">
      <selection activeCell="C26" sqref="C26"/>
    </sheetView>
  </sheetViews>
  <sheetFormatPr baseColWidth="10" defaultRowHeight="16" x14ac:dyDescent="0.2"/>
  <sheetData>
    <row r="1" spans="1:40" x14ac:dyDescent="0.2">
      <c r="B1" s="4" t="s">
        <v>0</v>
      </c>
      <c r="C1" s="4"/>
      <c r="D1" s="4"/>
      <c r="E1" s="4" t="s">
        <v>1</v>
      </c>
      <c r="F1" s="4"/>
      <c r="G1" s="4"/>
      <c r="H1" s="4" t="s">
        <v>2</v>
      </c>
      <c r="I1" s="4"/>
      <c r="J1" s="4"/>
      <c r="K1" s="4" t="s">
        <v>3</v>
      </c>
      <c r="L1" s="4"/>
      <c r="M1" s="4"/>
      <c r="N1" s="4" t="s">
        <v>4</v>
      </c>
      <c r="O1" s="4"/>
      <c r="P1" s="4"/>
      <c r="Q1" s="4" t="s">
        <v>5</v>
      </c>
      <c r="R1" s="4"/>
      <c r="S1" s="4"/>
      <c r="T1" s="4" t="s">
        <v>6</v>
      </c>
      <c r="U1" s="4"/>
      <c r="V1" s="4"/>
      <c r="W1" s="4" t="s">
        <v>7</v>
      </c>
      <c r="X1" s="4"/>
      <c r="Y1" s="4"/>
      <c r="Z1" s="4" t="s">
        <v>8</v>
      </c>
      <c r="AA1" s="4"/>
      <c r="AB1" s="4"/>
      <c r="AC1" s="4" t="s">
        <v>9</v>
      </c>
      <c r="AD1" s="4"/>
      <c r="AE1" s="4"/>
      <c r="AF1" s="4" t="s">
        <v>10</v>
      </c>
      <c r="AG1" s="4"/>
      <c r="AH1" s="4"/>
      <c r="AI1" s="4" t="s">
        <v>11</v>
      </c>
      <c r="AJ1" s="4"/>
      <c r="AK1" s="4"/>
      <c r="AL1" s="4" t="s">
        <v>12</v>
      </c>
      <c r="AM1" s="4"/>
      <c r="AN1" s="4"/>
    </row>
    <row r="2" spans="1:40" x14ac:dyDescent="0.2">
      <c r="B2" s="2" t="s">
        <v>16</v>
      </c>
      <c r="C2" s="2" t="s">
        <v>21</v>
      </c>
      <c r="D2" s="2" t="s">
        <v>18</v>
      </c>
      <c r="E2" s="2" t="s">
        <v>19</v>
      </c>
      <c r="F2" s="2" t="s">
        <v>17</v>
      </c>
      <c r="G2" s="2" t="s">
        <v>20</v>
      </c>
      <c r="H2" s="2" t="s">
        <v>22</v>
      </c>
      <c r="I2" s="2" t="s">
        <v>23</v>
      </c>
      <c r="J2" s="2" t="s">
        <v>24</v>
      </c>
      <c r="K2" s="2" t="s">
        <v>22</v>
      </c>
      <c r="L2" s="2" t="s">
        <v>23</v>
      </c>
      <c r="M2" s="2" t="s">
        <v>24</v>
      </c>
      <c r="N2" s="2" t="s">
        <v>25</v>
      </c>
      <c r="O2" s="2" t="s">
        <v>26</v>
      </c>
      <c r="P2" s="2" t="s">
        <v>27</v>
      </c>
      <c r="Q2" s="2" t="s">
        <v>28</v>
      </c>
      <c r="R2" s="2" t="s">
        <v>29</v>
      </c>
      <c r="S2" s="2" t="s">
        <v>30</v>
      </c>
      <c r="T2" s="2" t="s">
        <v>31</v>
      </c>
      <c r="U2" s="2" t="s">
        <v>32</v>
      </c>
      <c r="V2" s="2" t="s">
        <v>33</v>
      </c>
      <c r="W2" s="2" t="s">
        <v>34</v>
      </c>
      <c r="X2" s="2" t="s">
        <v>35</v>
      </c>
      <c r="Y2" s="2" t="s">
        <v>36</v>
      </c>
      <c r="Z2" s="2" t="s">
        <v>37</v>
      </c>
      <c r="AA2" s="2" t="s">
        <v>38</v>
      </c>
      <c r="AB2" s="2" t="s">
        <v>39</v>
      </c>
      <c r="AC2" s="2" t="s">
        <v>40</v>
      </c>
      <c r="AD2" s="2" t="s">
        <v>41</v>
      </c>
      <c r="AE2" s="2" t="s">
        <v>42</v>
      </c>
      <c r="AF2" s="2" t="s">
        <v>43</v>
      </c>
      <c r="AG2" s="2" t="s">
        <v>44</v>
      </c>
      <c r="AH2" s="2" t="s">
        <v>45</v>
      </c>
      <c r="AI2" s="2" t="s">
        <v>46</v>
      </c>
      <c r="AJ2" s="2" t="s">
        <v>47</v>
      </c>
      <c r="AK2" s="2" t="s">
        <v>48</v>
      </c>
      <c r="AL2" s="2" t="s">
        <v>49</v>
      </c>
      <c r="AM2" s="2" t="s">
        <v>50</v>
      </c>
      <c r="AN2" s="2" t="s">
        <v>51</v>
      </c>
    </row>
    <row r="3" spans="1:40" x14ac:dyDescent="0.2">
      <c r="A3" t="s">
        <v>14</v>
      </c>
      <c r="B3" s="1">
        <v>43.667999999999999</v>
      </c>
      <c r="C3" s="1">
        <v>43.767000000000003</v>
      </c>
      <c r="D3" s="1">
        <v>43.866999999999997</v>
      </c>
      <c r="E3" s="1">
        <v>48.259</v>
      </c>
      <c r="F3" s="1">
        <v>47.460999999999999</v>
      </c>
      <c r="G3" s="1">
        <v>47.86</v>
      </c>
      <c r="H3" s="1">
        <v>36.481000000000002</v>
      </c>
      <c r="I3" s="1">
        <v>34.384999999999998</v>
      </c>
      <c r="J3" s="1">
        <v>35.183</v>
      </c>
      <c r="K3" s="1">
        <v>48.259</v>
      </c>
      <c r="L3" s="1">
        <v>47.96</v>
      </c>
      <c r="M3" s="1">
        <v>48.158999999999999</v>
      </c>
      <c r="N3" s="1">
        <v>44.865000000000002</v>
      </c>
      <c r="O3" s="1">
        <v>43.966999999999999</v>
      </c>
      <c r="P3" s="1">
        <v>45.064999999999998</v>
      </c>
      <c r="Q3" s="1">
        <v>44.665999999999997</v>
      </c>
      <c r="R3" s="1">
        <v>44.267000000000003</v>
      </c>
      <c r="S3" s="1">
        <v>44.965000000000003</v>
      </c>
      <c r="T3" s="1">
        <v>45.164999999999999</v>
      </c>
      <c r="U3" s="1">
        <v>44.765999999999998</v>
      </c>
      <c r="V3" s="1">
        <v>44.965000000000003</v>
      </c>
      <c r="W3" s="1">
        <v>45.363999999999997</v>
      </c>
      <c r="X3" s="1">
        <v>45.164999999999999</v>
      </c>
      <c r="Y3" s="1">
        <v>45.564</v>
      </c>
      <c r="Z3" s="1">
        <v>44.466000000000001</v>
      </c>
      <c r="AA3" s="1">
        <v>44.765000000000001</v>
      </c>
      <c r="AB3" s="1">
        <v>45.363999999999997</v>
      </c>
      <c r="AC3" s="1">
        <v>45.564</v>
      </c>
      <c r="AD3" s="1">
        <v>44.965000000000003</v>
      </c>
      <c r="AE3" s="1">
        <v>45.463999999999999</v>
      </c>
      <c r="AF3" s="1">
        <v>45.064</v>
      </c>
      <c r="AG3" s="1">
        <v>45.164000000000001</v>
      </c>
      <c r="AH3" s="1">
        <v>45.363999999999997</v>
      </c>
      <c r="AI3" s="1">
        <v>45.064</v>
      </c>
      <c r="AJ3" s="1">
        <v>44.564999999999998</v>
      </c>
      <c r="AK3" s="1">
        <v>43.966000000000001</v>
      </c>
      <c r="AL3" s="1">
        <v>45.662999999999997</v>
      </c>
      <c r="AM3" s="1">
        <v>45.762999999999998</v>
      </c>
      <c r="AN3" s="1">
        <v>46.561</v>
      </c>
    </row>
    <row r="4" spans="1:40" x14ac:dyDescent="0.2">
      <c r="A4" t="s">
        <v>13</v>
      </c>
      <c r="B4" s="1">
        <v>44.578000000000003</v>
      </c>
      <c r="C4" s="1">
        <v>44.877000000000002</v>
      </c>
      <c r="D4" s="1">
        <v>44.578000000000003</v>
      </c>
      <c r="E4" s="1">
        <v>47.472000000000001</v>
      </c>
      <c r="F4" s="1">
        <v>46.872999999999998</v>
      </c>
      <c r="G4" s="1">
        <v>47.372</v>
      </c>
      <c r="H4" s="3">
        <v>34.596836090087891</v>
      </c>
      <c r="I4" s="3">
        <v>34.896240234375</v>
      </c>
      <c r="J4" s="1"/>
      <c r="K4" s="3">
        <v>46.872535705566406</v>
      </c>
      <c r="L4" s="3">
        <v>47.171943664550781</v>
      </c>
      <c r="M4" s="1"/>
      <c r="N4" s="3">
        <v>45.375495910644531</v>
      </c>
      <c r="O4" s="3">
        <v>45.375495910644531</v>
      </c>
      <c r="P4" s="3">
        <v>44.976287841796875</v>
      </c>
      <c r="Q4" s="3">
        <v>45.076416015625</v>
      </c>
      <c r="R4" s="3">
        <v>44.577419281005859</v>
      </c>
      <c r="S4" s="3">
        <v>44.876815795898438</v>
      </c>
      <c r="T4" s="3">
        <v>45.276016235351562</v>
      </c>
      <c r="U4" s="3">
        <v>45.176216125488281</v>
      </c>
      <c r="V4" s="3">
        <v>45.375816345214844</v>
      </c>
      <c r="W4" s="3">
        <v>45.571586608886719</v>
      </c>
      <c r="X4" s="3">
        <v>45.771202087402344</v>
      </c>
      <c r="Y4" s="3">
        <v>44.773124694824219</v>
      </c>
      <c r="Z4" s="3">
        <v>44.573509216308594</v>
      </c>
      <c r="AA4" s="3">
        <v>44.972740173339844</v>
      </c>
      <c r="AB4" s="3">
        <v>45.671394348144531</v>
      </c>
      <c r="AC4" s="3">
        <v>46.072200775146484</v>
      </c>
      <c r="AD4" s="3">
        <v>44.974399566650391</v>
      </c>
      <c r="AE4" s="3">
        <v>44.974399566650391</v>
      </c>
      <c r="AF4" s="3">
        <v>45.373600006103516</v>
      </c>
      <c r="AG4" s="3">
        <v>45.673000335693359</v>
      </c>
      <c r="AH4" s="3">
        <v>45.972400665283203</v>
      </c>
      <c r="AI4" s="3">
        <v>45.075645446777344</v>
      </c>
      <c r="AJ4" s="3">
        <v>45.574630737304688</v>
      </c>
      <c r="AK4" s="3">
        <v>43.0797119140625</v>
      </c>
      <c r="AL4" s="3">
        <v>46.173412322998047</v>
      </c>
      <c r="AM4" s="3">
        <v>46.173412322998047</v>
      </c>
      <c r="AN4" s="3">
        <v>45.375038146972656</v>
      </c>
    </row>
    <row r="5" spans="1:40" x14ac:dyDescent="0.2">
      <c r="A5" t="s">
        <v>15</v>
      </c>
      <c r="B5" s="3">
        <v>44.676307678222656</v>
      </c>
      <c r="C5" s="3">
        <v>44.576511383056641</v>
      </c>
      <c r="D5" s="3">
        <v>44.576511383056641</v>
      </c>
      <c r="E5" s="3">
        <v>45.873893737792969</v>
      </c>
      <c r="F5" s="3">
        <v>47.670265197753906</v>
      </c>
      <c r="G5" s="3">
        <v>45.175300598144531</v>
      </c>
      <c r="H5" s="3">
        <v>36.991729736328125</v>
      </c>
      <c r="I5" s="3">
        <v>37.291130065917969</v>
      </c>
      <c r="J5" s="3">
        <v>38.189338684082031</v>
      </c>
      <c r="K5" s="3">
        <v>48.069648742675781</v>
      </c>
      <c r="L5" s="3">
        <v>47.470840454101562</v>
      </c>
      <c r="M5" s="3">
        <v>47.870044708251953</v>
      </c>
      <c r="N5" s="3">
        <v>45.774223327636719</v>
      </c>
      <c r="O5" s="3">
        <v>45.375015258789062</v>
      </c>
      <c r="P5" s="3">
        <v>44.476806640625</v>
      </c>
      <c r="Q5" s="3">
        <v>46.17333984375</v>
      </c>
      <c r="R5" s="3">
        <v>45.374961853027344</v>
      </c>
      <c r="S5" s="3">
        <v>44.676383972167969</v>
      </c>
      <c r="T5" s="3">
        <v>45.973747253417969</v>
      </c>
      <c r="U5" s="3">
        <v>44.975776672363281</v>
      </c>
      <c r="V5" s="3">
        <v>45.275169372558594</v>
      </c>
      <c r="W5" s="3">
        <v>45.772121429443359</v>
      </c>
      <c r="X5" s="3">
        <v>45.47271728515625</v>
      </c>
      <c r="Y5" s="3">
        <v>45.772121429443359</v>
      </c>
      <c r="Z5" s="3">
        <v>45.672321319580078</v>
      </c>
      <c r="AA5" s="3">
        <v>45.273117065429688</v>
      </c>
      <c r="AB5" s="3">
        <v>45.372917175292969</v>
      </c>
      <c r="AC5" s="3">
        <v>45.772445678710938</v>
      </c>
      <c r="AD5" s="3">
        <v>45.572845458984375</v>
      </c>
      <c r="AE5" s="3">
        <v>46.471042633056641</v>
      </c>
      <c r="AF5" s="3">
        <v>45.772445678710938</v>
      </c>
      <c r="AG5" s="3">
        <v>45.672645568847656</v>
      </c>
      <c r="AH5" s="3">
        <v>46.570842742919922</v>
      </c>
      <c r="AI5" s="3">
        <v>45.773101806640625</v>
      </c>
      <c r="AJ5" s="3">
        <v>45.473705291748047</v>
      </c>
      <c r="AK5" s="3">
        <v>45.673301696777344</v>
      </c>
      <c r="AL5" s="3">
        <v>45.872901916503906</v>
      </c>
      <c r="AM5" s="3">
        <v>46.471694946289062</v>
      </c>
      <c r="AN5" s="3">
        <v>45.773101806640625</v>
      </c>
    </row>
    <row r="6" spans="1:40" x14ac:dyDescent="0.2">
      <c r="A6" t="s">
        <v>90</v>
      </c>
      <c r="C6">
        <f>AVERAGE(B3:D3)</f>
        <v>43.767333333333333</v>
      </c>
      <c r="F6">
        <f>AVERAGE(E3:G3)</f>
        <v>47.859999999999992</v>
      </c>
      <c r="I6">
        <f>AVERAGE(H3:J3)</f>
        <v>35.349666666666671</v>
      </c>
      <c r="L6">
        <f>AVERAGE(K3:M3)</f>
        <v>48.125999999999998</v>
      </c>
      <c r="O6">
        <f>AVERAGE(N3:P3)</f>
        <v>44.632333333333328</v>
      </c>
      <c r="R6">
        <f>AVERAGE(Q3:S3)</f>
        <v>44.632666666666665</v>
      </c>
      <c r="U6">
        <f>AVERAGE(T3:V3)</f>
        <v>44.965333333333341</v>
      </c>
      <c r="X6">
        <f>AVERAGE(W3:Y3)</f>
        <v>45.364333333333327</v>
      </c>
      <c r="AA6">
        <f>AVERAGE(Z3:AB3)</f>
        <v>44.865000000000002</v>
      </c>
      <c r="AD6">
        <f>AVERAGE(AC3:AE3)</f>
        <v>45.330999999999996</v>
      </c>
      <c r="AG6">
        <f>AVERAGE(AF3:AH3)</f>
        <v>45.19733333333334</v>
      </c>
      <c r="AJ6">
        <f>AVERAGE(AI3:AK3)</f>
        <v>44.531666666666666</v>
      </c>
      <c r="AM6">
        <f>AVERAGE(AL3:AN3)</f>
        <v>45.995666666666665</v>
      </c>
    </row>
    <row r="7" spans="1:40" x14ac:dyDescent="0.2">
      <c r="A7" t="s">
        <v>91</v>
      </c>
      <c r="C7">
        <f t="shared" ref="C7:C8" si="0">AVERAGE(B4:D4)</f>
        <v>44.677666666666674</v>
      </c>
      <c r="F7">
        <f t="shared" ref="F7:F8" si="1">AVERAGE(E4:G4)</f>
        <v>47.238999999999997</v>
      </c>
      <c r="I7">
        <f t="shared" ref="I7:I8" si="2">AVERAGE(H4:J4)</f>
        <v>34.746538162231445</v>
      </c>
      <c r="L7">
        <f t="shared" ref="L7:L8" si="3">AVERAGE(K4:M4)</f>
        <v>47.022239685058594</v>
      </c>
      <c r="O7">
        <f t="shared" ref="O7:O8" si="4">AVERAGE(N4:P4)</f>
        <v>45.242426554361977</v>
      </c>
      <c r="R7">
        <f t="shared" ref="R7:R8" si="5">AVERAGE(Q4:S4)</f>
        <v>44.84355036417643</v>
      </c>
      <c r="U7">
        <f t="shared" ref="U7:U8" si="6">AVERAGE(T4:V4)</f>
        <v>45.276016235351562</v>
      </c>
      <c r="X7">
        <f t="shared" ref="X7:X8" si="7">AVERAGE(W4:Y4)</f>
        <v>45.371971130371094</v>
      </c>
      <c r="AA7">
        <f t="shared" ref="AA7:AA8" si="8">AVERAGE(Z4:AB4)</f>
        <v>45.072547912597656</v>
      </c>
      <c r="AD7">
        <f t="shared" ref="AD7:AD8" si="9">AVERAGE(AC4:AE4)</f>
        <v>45.340333302815758</v>
      </c>
      <c r="AG7">
        <f t="shared" ref="AG7:AG8" si="10">AVERAGE(AF4:AH4)</f>
        <v>45.673000335693359</v>
      </c>
      <c r="AJ7">
        <f t="shared" ref="AJ7:AJ8" si="11">AVERAGE(AI4:AK4)</f>
        <v>44.576662699381508</v>
      </c>
      <c r="AM7">
        <f t="shared" ref="AM7:AM8" si="12">AVERAGE(AL4:AN4)</f>
        <v>45.90728759765625</v>
      </c>
    </row>
    <row r="8" spans="1:40" x14ac:dyDescent="0.2">
      <c r="A8" t="s">
        <v>92</v>
      </c>
      <c r="C8">
        <f t="shared" si="0"/>
        <v>44.609776814778648</v>
      </c>
      <c r="F8">
        <f t="shared" si="1"/>
        <v>46.239819844563804</v>
      </c>
      <c r="I8">
        <f t="shared" si="2"/>
        <v>37.490732828776039</v>
      </c>
      <c r="L8">
        <f t="shared" si="3"/>
        <v>47.80351130167643</v>
      </c>
      <c r="O8">
        <f t="shared" si="4"/>
        <v>45.208681742350258</v>
      </c>
      <c r="R8">
        <f t="shared" si="5"/>
        <v>45.408228556315102</v>
      </c>
      <c r="U8">
        <f t="shared" si="6"/>
        <v>45.408231099446617</v>
      </c>
      <c r="X8">
        <f t="shared" si="7"/>
        <v>45.672320048014321</v>
      </c>
      <c r="AA8">
        <f t="shared" si="8"/>
        <v>45.439451853434242</v>
      </c>
      <c r="AD8">
        <f t="shared" si="9"/>
        <v>45.938777923583984</v>
      </c>
      <c r="AG8">
        <f t="shared" si="10"/>
        <v>46.005311330159508</v>
      </c>
      <c r="AJ8">
        <f t="shared" si="11"/>
        <v>45.640036265055336</v>
      </c>
      <c r="AM8">
        <f t="shared" si="12"/>
        <v>46.039232889811196</v>
      </c>
    </row>
    <row r="14" spans="1:40" x14ac:dyDescent="0.2">
      <c r="A14" t="s">
        <v>52</v>
      </c>
    </row>
    <row r="15" spans="1:40" x14ac:dyDescent="0.2">
      <c r="B15" s="4" t="s">
        <v>0</v>
      </c>
      <c r="C15" s="4"/>
      <c r="D15" s="4"/>
      <c r="E15" s="4" t="s">
        <v>1</v>
      </c>
      <c r="F15" s="4"/>
      <c r="G15" s="4"/>
      <c r="H15" s="4" t="s">
        <v>53</v>
      </c>
      <c r="I15" s="4"/>
      <c r="J15" s="4"/>
      <c r="K15" s="4" t="s">
        <v>4</v>
      </c>
      <c r="L15" s="4"/>
      <c r="M15" s="4"/>
      <c r="N15" s="4" t="s">
        <v>5</v>
      </c>
      <c r="O15" s="4"/>
      <c r="P15" s="4"/>
      <c r="Q15" s="4" t="s">
        <v>6</v>
      </c>
      <c r="R15" s="4"/>
      <c r="S15" s="4"/>
      <c r="T15" s="4" t="s">
        <v>7</v>
      </c>
      <c r="U15" s="4"/>
      <c r="V15" s="4"/>
      <c r="W15" s="4" t="s">
        <v>8</v>
      </c>
      <c r="X15" s="4"/>
      <c r="Y15" s="4"/>
      <c r="Z15" s="4" t="s">
        <v>9</v>
      </c>
      <c r="AA15" s="4"/>
      <c r="AB15" s="4"/>
      <c r="AC15" s="4" t="s">
        <v>10</v>
      </c>
      <c r="AD15" s="4"/>
      <c r="AE15" s="4"/>
      <c r="AF15" s="4" t="s">
        <v>11</v>
      </c>
      <c r="AG15" s="4"/>
      <c r="AH15" s="4"/>
      <c r="AI15" s="4" t="s">
        <v>12</v>
      </c>
      <c r="AJ15" s="4"/>
      <c r="AK15" s="4"/>
    </row>
    <row r="16" spans="1:40" x14ac:dyDescent="0.2"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72</v>
      </c>
      <c r="U16" s="2" t="s">
        <v>73</v>
      </c>
      <c r="V16" s="2" t="s">
        <v>74</v>
      </c>
      <c r="W16" s="2" t="s">
        <v>75</v>
      </c>
      <c r="X16" s="2" t="s">
        <v>76</v>
      </c>
      <c r="Y16" s="2" t="s">
        <v>77</v>
      </c>
      <c r="Z16" s="2" t="s">
        <v>78</v>
      </c>
      <c r="AA16" s="2" t="s">
        <v>79</v>
      </c>
      <c r="AB16" s="2" t="s">
        <v>80</v>
      </c>
      <c r="AC16" s="2" t="s">
        <v>81</v>
      </c>
      <c r="AD16" s="2" t="s">
        <v>82</v>
      </c>
      <c r="AE16" s="2" t="s">
        <v>83</v>
      </c>
      <c r="AF16" s="2" t="s">
        <v>84</v>
      </c>
      <c r="AG16" s="2" t="s">
        <v>85</v>
      </c>
      <c r="AH16" s="2" t="s">
        <v>86</v>
      </c>
      <c r="AI16" s="2" t="s">
        <v>87</v>
      </c>
      <c r="AJ16" s="2" t="s">
        <v>88</v>
      </c>
      <c r="AK16" s="2" t="s">
        <v>89</v>
      </c>
    </row>
    <row r="17" spans="1:37" x14ac:dyDescent="0.2">
      <c r="A17" t="s">
        <v>14</v>
      </c>
      <c r="B17" s="1">
        <v>56.543999999999997</v>
      </c>
      <c r="C17" s="1">
        <v>56.942999999999998</v>
      </c>
      <c r="D17" s="1">
        <v>57.143000000000001</v>
      </c>
      <c r="E17" s="1">
        <v>53.948999999999998</v>
      </c>
      <c r="F17" s="1">
        <v>53.548999999999999</v>
      </c>
      <c r="G17" s="1">
        <v>53.649000000000001</v>
      </c>
      <c r="H17" s="1">
        <v>55.045999999999999</v>
      </c>
      <c r="I17" s="1">
        <v>55.744999999999997</v>
      </c>
      <c r="J17" s="1">
        <v>56.045000000000002</v>
      </c>
      <c r="K17" s="1">
        <v>51.353000000000002</v>
      </c>
      <c r="L17" s="1">
        <v>50.753999999999998</v>
      </c>
      <c r="M17" s="1">
        <v>50.555</v>
      </c>
      <c r="N17" s="1">
        <v>49.058</v>
      </c>
      <c r="O17" s="1">
        <v>49.557000000000002</v>
      </c>
      <c r="P17" s="1">
        <v>49.158000000000001</v>
      </c>
      <c r="Q17" s="1">
        <v>50.256</v>
      </c>
      <c r="R17" s="1">
        <v>50.354999999999997</v>
      </c>
      <c r="S17" s="1">
        <v>50.055999999999997</v>
      </c>
      <c r="T17" s="1">
        <v>50.954000000000001</v>
      </c>
      <c r="U17" s="1">
        <v>50.155000000000001</v>
      </c>
      <c r="V17" s="1">
        <v>50.155000000000001</v>
      </c>
      <c r="W17" s="1">
        <v>58.639000000000003</v>
      </c>
      <c r="X17" s="1">
        <v>58.838999999999999</v>
      </c>
      <c r="Y17" s="1">
        <v>58.738999999999997</v>
      </c>
      <c r="Z17" s="1">
        <v>54.447000000000003</v>
      </c>
      <c r="AA17" s="1">
        <v>54.746000000000002</v>
      </c>
      <c r="AB17" s="1">
        <v>54.247</v>
      </c>
      <c r="AC17" s="1">
        <v>58.639000000000003</v>
      </c>
      <c r="AD17" s="1">
        <v>58.338999999999999</v>
      </c>
      <c r="AE17" s="1">
        <v>58.539000000000001</v>
      </c>
      <c r="AF17" s="1">
        <v>58.838000000000001</v>
      </c>
      <c r="AG17" s="1">
        <v>58.838000000000001</v>
      </c>
      <c r="AH17" s="1">
        <v>58.439</v>
      </c>
      <c r="AI17" s="1">
        <v>58.639000000000003</v>
      </c>
      <c r="AJ17" s="1">
        <v>58.639000000000003</v>
      </c>
      <c r="AK17" s="1">
        <v>58.439</v>
      </c>
    </row>
    <row r="18" spans="1:37" x14ac:dyDescent="0.2">
      <c r="A18" t="s">
        <v>13</v>
      </c>
      <c r="B18" s="3">
        <v>56.952491760253906</v>
      </c>
      <c r="C18" s="3">
        <v>56.952491760253906</v>
      </c>
      <c r="D18" s="3">
        <v>56.054317474365234</v>
      </c>
      <c r="E18" s="3">
        <v>53.359794616699219</v>
      </c>
      <c r="F18" s="3">
        <v>53.459590911865234</v>
      </c>
      <c r="G18" s="3">
        <v>53.259994506835938</v>
      </c>
      <c r="H18" s="3">
        <v>54.956531524658203</v>
      </c>
      <c r="I18" s="3">
        <v>55.355743408203125</v>
      </c>
      <c r="J18" s="3">
        <v>55.255939483642578</v>
      </c>
      <c r="K18" s="3">
        <v>51.164039611816406</v>
      </c>
      <c r="L18" s="3">
        <v>50.864631652832031</v>
      </c>
      <c r="M18" s="3">
        <v>50.565223693847656</v>
      </c>
      <c r="N18" s="3">
        <v>48.968601226806641</v>
      </c>
      <c r="O18" s="3">
        <v>49.567398071289062</v>
      </c>
      <c r="P18" s="3">
        <v>48.769004821777344</v>
      </c>
      <c r="Q18" s="3">
        <v>50.265998840332031</v>
      </c>
      <c r="R18" s="3">
        <v>50.365795135498047</v>
      </c>
      <c r="S18" s="3">
        <v>49.966598510742188</v>
      </c>
      <c r="T18" s="3">
        <v>50.162738800048828</v>
      </c>
      <c r="U18" s="3">
        <v>49.663700103759766</v>
      </c>
      <c r="V18" s="3">
        <v>50.062931060791016</v>
      </c>
      <c r="W18" s="3">
        <v>60.143508911132812</v>
      </c>
      <c r="X18" s="3">
        <v>60.243316650390625</v>
      </c>
      <c r="Y18" s="3">
        <v>59.844085693359375</v>
      </c>
      <c r="Z18" s="3">
        <v>54.654998779296875</v>
      </c>
      <c r="AA18" s="3">
        <v>54.355598449707031</v>
      </c>
      <c r="AB18" s="3">
        <v>54.854598999023438</v>
      </c>
      <c r="AC18" s="3">
        <v>59.644996643066406</v>
      </c>
      <c r="AD18" s="3">
        <v>59.94439697265625</v>
      </c>
      <c r="AE18" s="3">
        <v>58.946403503417969</v>
      </c>
      <c r="AF18" s="3">
        <v>58.548210144042969</v>
      </c>
      <c r="AG18" s="3">
        <v>59.446380615234375</v>
      </c>
      <c r="AH18" s="3">
        <v>58.947395324707031</v>
      </c>
      <c r="AI18" s="3">
        <v>59.945365905761719</v>
      </c>
      <c r="AJ18" s="3">
        <v>59.146987915039062</v>
      </c>
      <c r="AK18" s="3">
        <v>59.645973205566406</v>
      </c>
    </row>
    <row r="19" spans="1:37" x14ac:dyDescent="0.2">
      <c r="A19" t="s">
        <v>15</v>
      </c>
      <c r="B19" s="3">
        <v>57.151123046875</v>
      </c>
      <c r="C19" s="3">
        <v>56.252937316894531</v>
      </c>
      <c r="D19" s="3">
        <v>56.552333831787109</v>
      </c>
      <c r="E19" s="3">
        <v>57.550315856933594</v>
      </c>
      <c r="F19" s="3">
        <v>53.757972717285156</v>
      </c>
      <c r="G19" s="3">
        <v>53.857772827148438</v>
      </c>
      <c r="H19" s="3">
        <v>55.055721282958984</v>
      </c>
      <c r="I19" s="3">
        <v>55.454925537109375</v>
      </c>
      <c r="J19" s="3">
        <v>55.355125427246094</v>
      </c>
      <c r="K19" s="3">
        <v>51.163482666015625</v>
      </c>
      <c r="L19" s="3">
        <v>50.365074157714844</v>
      </c>
      <c r="M19" s="3">
        <v>50.464874267578125</v>
      </c>
      <c r="N19" s="3">
        <v>49.865821838378906</v>
      </c>
      <c r="O19" s="3">
        <v>48.668262481689453</v>
      </c>
      <c r="P19" s="3">
        <v>48.668262481689453</v>
      </c>
      <c r="Q19" s="3">
        <v>50.2650146484375</v>
      </c>
      <c r="R19" s="3">
        <v>50.36480712890625</v>
      </c>
      <c r="S19" s="3">
        <v>50.2650146484375</v>
      </c>
      <c r="T19" s="3">
        <v>50.961776733398438</v>
      </c>
      <c r="U19" s="3">
        <v>50.562576293945312</v>
      </c>
      <c r="V19" s="3">
        <v>49.863967895507812</v>
      </c>
      <c r="W19" s="3">
        <v>59.64447021484375</v>
      </c>
      <c r="X19" s="3">
        <v>59.345066070556641</v>
      </c>
      <c r="Y19" s="3">
        <v>59.345066070556641</v>
      </c>
      <c r="Z19" s="3">
        <v>54.455020904541016</v>
      </c>
      <c r="AA19" s="3">
        <v>53.956024169921875</v>
      </c>
      <c r="AB19" s="3">
        <v>53.956024169921875</v>
      </c>
      <c r="AC19" s="3">
        <v>58.946006774902344</v>
      </c>
      <c r="AD19" s="3">
        <v>59.345207214355469</v>
      </c>
      <c r="AE19" s="3">
        <v>59.045806884765625</v>
      </c>
      <c r="AF19" s="3">
        <v>59.046375274658203</v>
      </c>
      <c r="AG19" s="3">
        <v>59.245975494384766</v>
      </c>
      <c r="AH19" s="3">
        <v>59.146175384521484</v>
      </c>
      <c r="AI19" s="3">
        <v>59.245975494384766</v>
      </c>
      <c r="AJ19" s="3">
        <v>59.545372009277344</v>
      </c>
      <c r="AK19" s="3">
        <v>59.545372009277344</v>
      </c>
    </row>
    <row r="20" spans="1:37" x14ac:dyDescent="0.2">
      <c r="A20" t="s">
        <v>90</v>
      </c>
      <c r="C20">
        <f>AVERAGE(B17:D17)</f>
        <v>56.876666666666665</v>
      </c>
      <c r="F20">
        <f>AVERAGE(E17:G17)</f>
        <v>53.715666666666664</v>
      </c>
      <c r="I20">
        <f>AVERAGE(H17:J17)</f>
        <v>55.612000000000002</v>
      </c>
      <c r="L20">
        <f>AVERAGE(K17:M17)</f>
        <v>50.887333333333338</v>
      </c>
      <c r="O20">
        <f>AVERAGE(N17:P17)</f>
        <v>49.257666666666672</v>
      </c>
      <c r="R20">
        <f>AVERAGE(Q17:S17)</f>
        <v>50.222333333333324</v>
      </c>
      <c r="U20">
        <f>AVERAGE(T17:V17)</f>
        <v>50.421333333333337</v>
      </c>
      <c r="X20">
        <f>AVERAGE(W17:Y17)</f>
        <v>58.739000000000004</v>
      </c>
      <c r="AA20">
        <f>AVERAGE(Z17:AB17)</f>
        <v>54.48</v>
      </c>
      <c r="AD20">
        <f>AVERAGE(AC17:AE17)</f>
        <v>58.505666666666663</v>
      </c>
      <c r="AG20">
        <f>AVERAGE(AF17:AH17)</f>
        <v>58.705000000000005</v>
      </c>
      <c r="AJ20">
        <f>AVERAGE(AI17:AK17)</f>
        <v>58.57233333333334</v>
      </c>
    </row>
    <row r="21" spans="1:37" x14ac:dyDescent="0.2">
      <c r="A21" t="s">
        <v>91</v>
      </c>
      <c r="C21">
        <f t="shared" ref="C21:C22" si="13">AVERAGE(B18:D18)</f>
        <v>56.653100331624351</v>
      </c>
      <c r="F21">
        <f t="shared" ref="F21:F22" si="14">AVERAGE(E18:G18)</f>
        <v>53.359793345133461</v>
      </c>
      <c r="I21">
        <f t="shared" ref="I21:I22" si="15">AVERAGE(H18:J18)</f>
        <v>55.189404805501304</v>
      </c>
      <c r="L21">
        <f t="shared" ref="L21:L22" si="16">AVERAGE(K18:M18)</f>
        <v>50.864631652832031</v>
      </c>
      <c r="O21">
        <f t="shared" ref="O21:O22" si="17">AVERAGE(N18:P18)</f>
        <v>49.10166803995768</v>
      </c>
      <c r="R21">
        <f t="shared" ref="R21:R22" si="18">AVERAGE(Q18:S18)</f>
        <v>50.199464162190758</v>
      </c>
      <c r="U21">
        <f t="shared" ref="U21:U22" si="19">AVERAGE(T18:V18)</f>
        <v>49.963123321533203</v>
      </c>
      <c r="X21">
        <f t="shared" ref="X21:X22" si="20">AVERAGE(W18:Y18)</f>
        <v>60.076970418294273</v>
      </c>
      <c r="AA21">
        <f t="shared" ref="AA21:AA22" si="21">AVERAGE(Z18:AB18)</f>
        <v>54.621732076009117</v>
      </c>
      <c r="AD21">
        <f t="shared" ref="AD21:AD22" si="22">AVERAGE(AC18:AE18)</f>
        <v>59.511932373046875</v>
      </c>
      <c r="AG21">
        <f t="shared" ref="AG21:AG22" si="23">AVERAGE(AF18:AH18)</f>
        <v>58.980662027994789</v>
      </c>
      <c r="AJ21">
        <f t="shared" ref="AJ21:AJ22" si="24">AVERAGE(AI18:AK18)</f>
        <v>59.579442342122398</v>
      </c>
    </row>
    <row r="22" spans="1:37" x14ac:dyDescent="0.2">
      <c r="A22" t="s">
        <v>92</v>
      </c>
      <c r="C22">
        <f t="shared" si="13"/>
        <v>56.652131398518883</v>
      </c>
      <c r="F22">
        <f t="shared" si="14"/>
        <v>55.055353800455727</v>
      </c>
      <c r="I22">
        <f t="shared" si="15"/>
        <v>55.28859074910482</v>
      </c>
      <c r="L22">
        <f t="shared" si="16"/>
        <v>50.664477030436196</v>
      </c>
      <c r="O22">
        <f t="shared" si="17"/>
        <v>49.067448933919273</v>
      </c>
      <c r="R22">
        <f t="shared" si="18"/>
        <v>50.29827880859375</v>
      </c>
      <c r="U22">
        <f t="shared" si="19"/>
        <v>50.462773640950523</v>
      </c>
      <c r="X22">
        <f t="shared" si="20"/>
        <v>59.444867451985679</v>
      </c>
      <c r="AA22">
        <f t="shared" si="21"/>
        <v>54.122356414794922</v>
      </c>
      <c r="AD22">
        <f t="shared" si="22"/>
        <v>59.112340291341148</v>
      </c>
      <c r="AG22">
        <f t="shared" si="23"/>
        <v>59.146175384521484</v>
      </c>
      <c r="AJ22">
        <f t="shared" si="24"/>
        <v>59.44557317097982</v>
      </c>
    </row>
  </sheetData>
  <mergeCells count="25">
    <mergeCell ref="B1:D1"/>
    <mergeCell ref="E1:G1"/>
    <mergeCell ref="H1:J1"/>
    <mergeCell ref="K1:M1"/>
    <mergeCell ref="N1:P1"/>
    <mergeCell ref="Q15:S15"/>
    <mergeCell ref="T15:V15"/>
    <mergeCell ref="AL1:AN1"/>
    <mergeCell ref="T1:V1"/>
    <mergeCell ref="W1:Y1"/>
    <mergeCell ref="Z1:AB1"/>
    <mergeCell ref="AC1:AE1"/>
    <mergeCell ref="AF1:AH1"/>
    <mergeCell ref="AI1:AK1"/>
    <mergeCell ref="Q1:S1"/>
    <mergeCell ref="B15:D15"/>
    <mergeCell ref="E15:G15"/>
    <mergeCell ref="H15:J15"/>
    <mergeCell ref="K15:M15"/>
    <mergeCell ref="N15:P15"/>
    <mergeCell ref="W15:Y15"/>
    <mergeCell ref="Z15:AB15"/>
    <mergeCell ref="AC15:AE15"/>
    <mergeCell ref="AF15:AH15"/>
    <mergeCell ref="AI15:A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C190-6412-0947-98A6-A77367B66265}">
  <dimension ref="A2:N17"/>
  <sheetViews>
    <sheetView workbookViewId="0">
      <selection activeCell="E20" sqref="E20"/>
    </sheetView>
  </sheetViews>
  <sheetFormatPr baseColWidth="10" defaultRowHeight="16" x14ac:dyDescent="0.2"/>
  <sheetData>
    <row r="2" spans="1:14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11</v>
      </c>
      <c r="M2" s="2" t="s">
        <v>10</v>
      </c>
      <c r="N2" s="2" t="s">
        <v>12</v>
      </c>
    </row>
    <row r="3" spans="1:14" x14ac:dyDescent="0.2">
      <c r="A3" t="s">
        <v>90</v>
      </c>
      <c r="B3">
        <v>43.767333333333333</v>
      </c>
      <c r="C3">
        <v>47.859999999999992</v>
      </c>
      <c r="D3">
        <v>35.349666666666671</v>
      </c>
      <c r="E3">
        <v>48.125999999999998</v>
      </c>
      <c r="F3">
        <v>44.632333333333328</v>
      </c>
      <c r="G3">
        <v>44.632666666666665</v>
      </c>
      <c r="H3">
        <v>44.965333333333341</v>
      </c>
      <c r="I3">
        <v>45.364333333333327</v>
      </c>
      <c r="J3">
        <v>44.865000000000002</v>
      </c>
      <c r="K3">
        <v>45.330999999999996</v>
      </c>
      <c r="L3">
        <v>45.19733333333334</v>
      </c>
      <c r="M3">
        <v>44.531666666666666</v>
      </c>
      <c r="N3">
        <v>45.995666666666665</v>
      </c>
    </row>
    <row r="4" spans="1:14" x14ac:dyDescent="0.2">
      <c r="A4" t="s">
        <v>91</v>
      </c>
      <c r="B4">
        <v>44.677666666666674</v>
      </c>
      <c r="C4">
        <v>47.238999999999997</v>
      </c>
      <c r="D4">
        <v>34.746538162231445</v>
      </c>
      <c r="E4">
        <v>47.022239685058594</v>
      </c>
      <c r="F4">
        <v>45.242426554361977</v>
      </c>
      <c r="G4">
        <v>44.84355036417643</v>
      </c>
      <c r="H4">
        <v>45.276016235351562</v>
      </c>
      <c r="I4">
        <v>45.371971130371094</v>
      </c>
      <c r="J4">
        <v>45.072547912597656</v>
      </c>
      <c r="K4">
        <v>45.340333302815758</v>
      </c>
      <c r="L4">
        <v>45.673000335693359</v>
      </c>
      <c r="M4">
        <v>44.576662699381508</v>
      </c>
      <c r="N4">
        <v>45.90728759765625</v>
      </c>
    </row>
    <row r="5" spans="1:14" x14ac:dyDescent="0.2">
      <c r="A5" t="s">
        <v>92</v>
      </c>
      <c r="B5">
        <v>44.609776814778648</v>
      </c>
      <c r="C5">
        <v>46.239819844563804</v>
      </c>
      <c r="D5">
        <v>37.490732828776039</v>
      </c>
      <c r="E5">
        <v>47.80351130167643</v>
      </c>
      <c r="F5">
        <v>45.208681742350258</v>
      </c>
      <c r="G5">
        <v>45.408228556315102</v>
      </c>
      <c r="H5">
        <v>45.408231099446617</v>
      </c>
      <c r="I5">
        <v>45.672320048014321</v>
      </c>
      <c r="J5">
        <v>45.439451853434242</v>
      </c>
      <c r="K5">
        <v>45.938777923583984</v>
      </c>
      <c r="L5">
        <v>46.005311330159508</v>
      </c>
      <c r="M5">
        <v>45.640036265055336</v>
      </c>
      <c r="N5">
        <v>46.039232889811196</v>
      </c>
    </row>
    <row r="7" spans="1:14" x14ac:dyDescent="0.2">
      <c r="A7" t="s">
        <v>93</v>
      </c>
    </row>
    <row r="8" spans="1:14" x14ac:dyDescent="0.2">
      <c r="B8" s="2" t="s">
        <v>0</v>
      </c>
      <c r="C8" s="2" t="s">
        <v>1</v>
      </c>
      <c r="E8" s="2" t="s">
        <v>53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11</v>
      </c>
      <c r="M8" s="2" t="s">
        <v>10</v>
      </c>
      <c r="N8" s="2" t="s">
        <v>12</v>
      </c>
    </row>
    <row r="9" spans="1:14" x14ac:dyDescent="0.2">
      <c r="A9" t="s">
        <v>90</v>
      </c>
      <c r="B9">
        <v>56.876666666666665</v>
      </c>
      <c r="C9">
        <v>53.715666666666664</v>
      </c>
      <c r="E9">
        <v>55.612000000000002</v>
      </c>
      <c r="F9">
        <v>50.887333333333338</v>
      </c>
      <c r="G9">
        <v>49.257666666666672</v>
      </c>
      <c r="H9">
        <v>50.222333333333324</v>
      </c>
      <c r="I9">
        <v>50.421333333333337</v>
      </c>
      <c r="J9">
        <v>58.739000000000004</v>
      </c>
      <c r="K9">
        <v>54.48</v>
      </c>
      <c r="L9">
        <v>58.505666666666663</v>
      </c>
      <c r="M9">
        <v>58.705000000000005</v>
      </c>
      <c r="N9">
        <v>58.57233333333334</v>
      </c>
    </row>
    <row r="10" spans="1:14" x14ac:dyDescent="0.2">
      <c r="A10" t="s">
        <v>91</v>
      </c>
      <c r="B10">
        <v>56.653100331624351</v>
      </c>
      <c r="C10">
        <v>53.359793345133461</v>
      </c>
      <c r="E10">
        <v>55.189404805501304</v>
      </c>
      <c r="F10">
        <v>50.864631652832031</v>
      </c>
      <c r="G10">
        <v>49.10166803995768</v>
      </c>
      <c r="H10">
        <v>50.199464162190758</v>
      </c>
      <c r="I10">
        <v>49.963123321533203</v>
      </c>
      <c r="J10">
        <v>60.076970418294273</v>
      </c>
      <c r="K10">
        <v>54.621732076009117</v>
      </c>
      <c r="L10">
        <v>59.511932373046875</v>
      </c>
      <c r="M10">
        <v>58.980662027994789</v>
      </c>
      <c r="N10">
        <v>59.579442342122398</v>
      </c>
    </row>
    <row r="11" spans="1:14" x14ac:dyDescent="0.2">
      <c r="A11" t="s">
        <v>92</v>
      </c>
      <c r="B11">
        <v>56.652131398518883</v>
      </c>
      <c r="C11">
        <v>55.055353800455727</v>
      </c>
      <c r="E11">
        <v>55.28859074910482</v>
      </c>
      <c r="F11">
        <v>50.664477030436196</v>
      </c>
      <c r="G11">
        <v>49.067448933919273</v>
      </c>
      <c r="H11">
        <v>50.29827880859375</v>
      </c>
      <c r="I11">
        <v>50.462773640950523</v>
      </c>
      <c r="J11">
        <v>59.444867451985679</v>
      </c>
      <c r="K11">
        <v>54.122356414794922</v>
      </c>
      <c r="L11">
        <v>59.112340291341148</v>
      </c>
      <c r="M11">
        <v>59.146175384521484</v>
      </c>
      <c r="N11">
        <v>59.44557317097982</v>
      </c>
    </row>
    <row r="13" spans="1:14" x14ac:dyDescent="0.2">
      <c r="A13" t="s">
        <v>94</v>
      </c>
    </row>
    <row r="14" spans="1:14" x14ac:dyDescent="0.2">
      <c r="B14" s="2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5</v>
      </c>
      <c r="H14" s="2" t="s">
        <v>6</v>
      </c>
      <c r="I14" s="2" t="s">
        <v>7</v>
      </c>
      <c r="J14" s="2" t="s">
        <v>8</v>
      </c>
      <c r="K14" s="2" t="s">
        <v>9</v>
      </c>
      <c r="L14" s="2" t="s">
        <v>11</v>
      </c>
      <c r="M14" s="2" t="s">
        <v>10</v>
      </c>
      <c r="N14" s="2" t="s">
        <v>12</v>
      </c>
    </row>
    <row r="15" spans="1:14" x14ac:dyDescent="0.2">
      <c r="B15">
        <f>B9-B3</f>
        <v>13.109333333333332</v>
      </c>
      <c r="C15">
        <f>C9-C3</f>
        <v>5.8556666666666715</v>
      </c>
      <c r="D15">
        <f>E9-D3</f>
        <v>20.262333333333331</v>
      </c>
      <c r="E15">
        <f t="shared" ref="E15:N15" si="0">E9-E3</f>
        <v>7.4860000000000042</v>
      </c>
      <c r="F15">
        <f t="shared" si="0"/>
        <v>6.2550000000000097</v>
      </c>
      <c r="G15">
        <f t="shared" si="0"/>
        <v>4.6250000000000071</v>
      </c>
      <c r="H15">
        <f t="shared" si="0"/>
        <v>5.2569999999999837</v>
      </c>
      <c r="I15">
        <f t="shared" si="0"/>
        <v>5.0570000000000093</v>
      </c>
      <c r="J15">
        <f t="shared" si="0"/>
        <v>13.874000000000002</v>
      </c>
      <c r="K15">
        <f t="shared" si="0"/>
        <v>9.1490000000000009</v>
      </c>
      <c r="L15">
        <f t="shared" si="0"/>
        <v>13.308333333333323</v>
      </c>
      <c r="M15">
        <f t="shared" si="0"/>
        <v>14.173333333333339</v>
      </c>
      <c r="N15">
        <f t="shared" si="0"/>
        <v>12.576666666666675</v>
      </c>
    </row>
    <row r="16" spans="1:14" x14ac:dyDescent="0.2">
      <c r="B16">
        <f t="shared" ref="B16:C17" si="1">B10-B4</f>
        <v>11.975433664957677</v>
      </c>
      <c r="C16">
        <f t="shared" si="1"/>
        <v>6.120793345133464</v>
      </c>
      <c r="D16">
        <f t="shared" ref="D16:D17" si="2">E10-D4</f>
        <v>20.442866643269859</v>
      </c>
      <c r="E16">
        <f t="shared" ref="E16:N16" si="3">E10-E4</f>
        <v>8.1671651204427107</v>
      </c>
      <c r="F16">
        <f t="shared" si="3"/>
        <v>5.6222050984700545</v>
      </c>
      <c r="G16">
        <f t="shared" si="3"/>
        <v>4.25811767578125</v>
      </c>
      <c r="H16">
        <f t="shared" si="3"/>
        <v>4.9234479268391951</v>
      </c>
      <c r="I16">
        <f t="shared" si="3"/>
        <v>4.5911521911621094</v>
      </c>
      <c r="J16">
        <f t="shared" si="3"/>
        <v>15.004422505696617</v>
      </c>
      <c r="K16">
        <f t="shared" si="3"/>
        <v>9.2813987731933594</v>
      </c>
      <c r="L16">
        <f t="shared" si="3"/>
        <v>13.838932037353516</v>
      </c>
      <c r="M16">
        <f t="shared" si="3"/>
        <v>14.403999328613281</v>
      </c>
      <c r="N16">
        <f t="shared" si="3"/>
        <v>13.672154744466148</v>
      </c>
    </row>
    <row r="17" spans="2:14" x14ac:dyDescent="0.2">
      <c r="B17">
        <f t="shared" si="1"/>
        <v>12.042354583740234</v>
      </c>
      <c r="C17">
        <f t="shared" si="1"/>
        <v>8.8155339558919223</v>
      </c>
      <c r="D17">
        <f t="shared" si="2"/>
        <v>17.797857920328781</v>
      </c>
      <c r="E17">
        <f t="shared" ref="E17:N17" si="4">E11-E5</f>
        <v>7.4850794474283902</v>
      </c>
      <c r="F17">
        <f t="shared" si="4"/>
        <v>5.4557952880859375</v>
      </c>
      <c r="G17">
        <f t="shared" si="4"/>
        <v>3.6592203776041714</v>
      </c>
      <c r="H17">
        <f t="shared" si="4"/>
        <v>4.890047709147133</v>
      </c>
      <c r="I17">
        <f t="shared" si="4"/>
        <v>4.7904535929362027</v>
      </c>
      <c r="J17">
        <f t="shared" si="4"/>
        <v>14.005415598551437</v>
      </c>
      <c r="K17">
        <f t="shared" si="4"/>
        <v>8.1835784912109375</v>
      </c>
      <c r="L17">
        <f t="shared" si="4"/>
        <v>13.107028961181641</v>
      </c>
      <c r="M17">
        <f t="shared" si="4"/>
        <v>13.506139119466148</v>
      </c>
      <c r="N17">
        <f t="shared" si="4"/>
        <v>13.406340281168625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Pruneda</dc:creator>
  <cp:lastModifiedBy>Jonathan Pruneda</cp:lastModifiedBy>
  <dcterms:created xsi:type="dcterms:W3CDTF">2023-04-16T07:08:49Z</dcterms:created>
  <dcterms:modified xsi:type="dcterms:W3CDTF">2023-10-29T20:51:27Z</dcterms:modified>
</cp:coreProperties>
</file>