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2116" windowHeight="10464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AP6" i="1" l="1"/>
  <c r="AL6" i="1"/>
  <c r="G5" i="1" l="1"/>
  <c r="F5" i="1"/>
  <c r="E5" i="1"/>
  <c r="D5" i="1"/>
  <c r="C5" i="1"/>
  <c r="B5" i="1"/>
  <c r="G2" i="1"/>
  <c r="H5" i="1"/>
  <c r="I5" i="1"/>
  <c r="E2" i="1"/>
  <c r="BB6" i="1"/>
  <c r="BB8" i="1"/>
  <c r="BB10" i="1"/>
  <c r="BB12" i="1"/>
  <c r="BB14" i="1"/>
  <c r="BB16" i="1"/>
  <c r="BB18" i="1"/>
  <c r="BB20" i="1"/>
  <c r="BB22" i="1"/>
  <c r="BB24" i="1"/>
  <c r="BB26" i="1"/>
  <c r="BB28" i="1"/>
  <c r="BB30" i="1"/>
  <c r="BB32" i="1"/>
  <c r="BB34" i="1"/>
  <c r="BB36" i="1"/>
  <c r="BB38" i="1"/>
  <c r="BB40" i="1"/>
  <c r="BB42" i="1"/>
  <c r="BB44" i="1"/>
  <c r="BB46" i="1"/>
  <c r="BB48" i="1"/>
  <c r="BB50" i="1"/>
  <c r="BB52" i="1"/>
  <c r="BB54" i="1"/>
  <c r="BB56" i="1"/>
  <c r="BB58" i="1"/>
  <c r="BB60" i="1"/>
  <c r="BB62" i="1"/>
  <c r="BB64" i="1"/>
  <c r="BB66" i="1"/>
  <c r="BB68" i="1"/>
  <c r="BB70" i="1"/>
  <c r="BB72" i="1"/>
  <c r="BB74" i="1"/>
  <c r="BB76" i="1"/>
  <c r="BB78" i="1"/>
  <c r="BB80" i="1"/>
  <c r="BB82" i="1"/>
  <c r="BB84" i="1"/>
  <c r="BB86" i="1"/>
  <c r="BB88" i="1"/>
  <c r="BB90" i="1"/>
  <c r="BB92" i="1"/>
  <c r="BB94" i="1"/>
  <c r="BB96" i="1"/>
  <c r="BB98" i="1"/>
  <c r="BB100" i="1"/>
  <c r="BB102" i="1"/>
  <c r="BB104" i="1"/>
  <c r="BB106" i="1"/>
  <c r="BB108" i="1"/>
  <c r="BB110" i="1"/>
  <c r="BB112" i="1"/>
  <c r="BB114" i="1"/>
  <c r="BB116" i="1"/>
  <c r="BB118" i="1"/>
  <c r="BB120" i="1"/>
  <c r="BB122" i="1"/>
  <c r="BW6" i="1"/>
  <c r="BW8" i="1"/>
  <c r="BW10" i="1"/>
  <c r="BW12" i="1"/>
  <c r="BW14" i="1"/>
  <c r="BW16" i="1"/>
  <c r="BW18" i="1"/>
  <c r="BW20" i="1"/>
  <c r="BW22" i="1"/>
  <c r="BW24" i="1"/>
  <c r="BW26" i="1"/>
  <c r="BW28" i="1"/>
  <c r="BW30" i="1"/>
  <c r="BW32" i="1"/>
  <c r="BW34" i="1"/>
  <c r="BW36" i="1"/>
  <c r="BW38" i="1"/>
  <c r="BW40" i="1"/>
  <c r="BW42" i="1"/>
  <c r="BW44" i="1"/>
  <c r="BW46" i="1"/>
  <c r="BW48" i="1"/>
  <c r="BW50" i="1"/>
  <c r="BW52" i="1"/>
  <c r="BW54" i="1"/>
  <c r="BW56" i="1"/>
  <c r="BW58" i="1"/>
  <c r="BW60" i="1"/>
  <c r="BW62" i="1"/>
  <c r="BW64" i="1"/>
  <c r="BW66" i="1"/>
  <c r="BW68" i="1"/>
  <c r="BW70" i="1"/>
  <c r="BW72" i="1"/>
  <c r="BW74" i="1"/>
  <c r="BW76" i="1"/>
  <c r="BW78" i="1"/>
  <c r="BW80" i="1"/>
  <c r="BW82" i="1"/>
  <c r="BW84" i="1"/>
  <c r="BW86" i="1"/>
  <c r="BW88" i="1"/>
  <c r="BW90" i="1"/>
  <c r="BW92" i="1"/>
  <c r="BW94" i="1"/>
  <c r="BW96" i="1"/>
  <c r="BW98" i="1"/>
  <c r="BW100" i="1"/>
  <c r="BW102" i="1"/>
  <c r="BW104" i="1"/>
  <c r="BW106" i="1"/>
  <c r="BW108" i="1"/>
  <c r="BW110" i="1"/>
  <c r="BW112" i="1"/>
  <c r="BW114" i="1"/>
  <c r="BW116" i="1"/>
  <c r="BW118" i="1"/>
  <c r="BW120" i="1"/>
  <c r="BW122" i="1"/>
  <c r="BW124" i="1"/>
  <c r="BN132" i="1"/>
  <c r="BN130" i="1"/>
  <c r="BN128" i="1"/>
  <c r="BN126" i="1"/>
  <c r="BN124" i="1"/>
  <c r="BN122" i="1"/>
  <c r="BN120" i="1"/>
  <c r="BN118" i="1"/>
  <c r="BN116" i="1"/>
  <c r="BN114" i="1"/>
  <c r="BN112" i="1"/>
  <c r="BN110" i="1"/>
  <c r="BN108" i="1"/>
  <c r="BN106" i="1"/>
  <c r="BN104" i="1"/>
  <c r="BN102" i="1"/>
  <c r="BN100" i="1"/>
  <c r="BN98" i="1"/>
  <c r="BN96" i="1"/>
  <c r="BN94" i="1"/>
  <c r="BN92" i="1"/>
  <c r="BN90" i="1"/>
  <c r="BN88" i="1"/>
  <c r="BN86" i="1"/>
  <c r="BN84" i="1"/>
  <c r="BN82" i="1"/>
  <c r="BN80" i="1"/>
  <c r="BN78" i="1"/>
  <c r="BN76" i="1"/>
  <c r="BN74" i="1"/>
  <c r="BN72" i="1"/>
  <c r="BN70" i="1"/>
  <c r="BN68" i="1"/>
  <c r="BN66" i="1"/>
  <c r="BN64" i="1"/>
  <c r="BN62" i="1"/>
  <c r="BN60" i="1"/>
  <c r="BN58" i="1"/>
  <c r="BN56" i="1"/>
  <c r="BN54" i="1"/>
  <c r="BN52" i="1"/>
  <c r="BN50" i="1"/>
  <c r="BN48" i="1"/>
  <c r="BN46" i="1"/>
  <c r="BN44" i="1"/>
  <c r="BN42" i="1"/>
  <c r="BN40" i="1"/>
  <c r="BN38" i="1"/>
  <c r="BN36" i="1"/>
  <c r="BN34" i="1"/>
  <c r="BN32" i="1"/>
  <c r="BN30" i="1"/>
  <c r="BN28" i="1"/>
  <c r="BN26" i="1"/>
  <c r="BN24" i="1"/>
  <c r="BN22" i="1"/>
  <c r="BN20" i="1"/>
  <c r="BN18" i="1"/>
  <c r="BN16" i="1"/>
  <c r="BN14" i="1"/>
  <c r="BN12" i="1"/>
  <c r="BN10" i="1"/>
  <c r="BN8" i="1"/>
  <c r="BN6" i="1"/>
  <c r="BJ248" i="1"/>
  <c r="BJ246" i="1"/>
  <c r="BJ244" i="1"/>
  <c r="BJ242" i="1"/>
  <c r="BJ240" i="1"/>
  <c r="BJ238" i="1"/>
  <c r="BJ236" i="1"/>
  <c r="BF236" i="1"/>
  <c r="BJ234" i="1"/>
  <c r="BF234" i="1"/>
  <c r="BJ232" i="1"/>
  <c r="BF232" i="1"/>
  <c r="BJ230" i="1"/>
  <c r="BF230" i="1"/>
  <c r="BJ228" i="1"/>
  <c r="BF228" i="1"/>
  <c r="BJ226" i="1"/>
  <c r="BF226" i="1"/>
  <c r="BJ224" i="1"/>
  <c r="BF224" i="1"/>
  <c r="BJ222" i="1"/>
  <c r="BF222" i="1"/>
  <c r="BJ220" i="1"/>
  <c r="BF220" i="1"/>
  <c r="BJ218" i="1"/>
  <c r="BF218" i="1"/>
  <c r="BJ216" i="1"/>
  <c r="BF216" i="1"/>
  <c r="BJ214" i="1"/>
  <c r="BF214" i="1"/>
  <c r="BJ212" i="1"/>
  <c r="BF212" i="1"/>
  <c r="BJ210" i="1"/>
  <c r="BF210" i="1"/>
  <c r="BJ208" i="1"/>
  <c r="BF208" i="1"/>
  <c r="BJ206" i="1"/>
  <c r="BF206" i="1"/>
  <c r="BJ204" i="1"/>
  <c r="BF204" i="1"/>
  <c r="BJ202" i="1"/>
  <c r="BF202" i="1"/>
  <c r="BJ200" i="1"/>
  <c r="BF200" i="1"/>
  <c r="BJ198" i="1"/>
  <c r="BF198" i="1"/>
  <c r="BJ196" i="1"/>
  <c r="BF196" i="1"/>
  <c r="BJ194" i="1"/>
  <c r="BF194" i="1"/>
  <c r="BJ192" i="1"/>
  <c r="BF192" i="1"/>
  <c r="BJ190" i="1"/>
  <c r="BF190" i="1"/>
  <c r="BJ188" i="1"/>
  <c r="BF188" i="1"/>
  <c r="BJ186" i="1"/>
  <c r="BF186" i="1"/>
  <c r="BJ184" i="1"/>
  <c r="BF184" i="1"/>
  <c r="BJ182" i="1"/>
  <c r="BF182" i="1"/>
  <c r="BJ180" i="1"/>
  <c r="BF180" i="1"/>
  <c r="BJ178" i="1"/>
  <c r="BF178" i="1"/>
  <c r="BJ176" i="1"/>
  <c r="BF176" i="1"/>
  <c r="BJ174" i="1"/>
  <c r="BF174" i="1"/>
  <c r="BJ172" i="1"/>
  <c r="BF172" i="1"/>
  <c r="BJ170" i="1"/>
  <c r="BF170" i="1"/>
  <c r="BJ168" i="1"/>
  <c r="BF168" i="1"/>
  <c r="BJ166" i="1"/>
  <c r="BF166" i="1"/>
  <c r="BJ164" i="1"/>
  <c r="BF164" i="1"/>
  <c r="BJ162" i="1"/>
  <c r="BF162" i="1"/>
  <c r="BJ160" i="1"/>
  <c r="BF160" i="1"/>
  <c r="BJ158" i="1"/>
  <c r="BF158" i="1"/>
  <c r="BJ156" i="1"/>
  <c r="BF156" i="1"/>
  <c r="BJ154" i="1"/>
  <c r="BF154" i="1"/>
  <c r="BJ152" i="1"/>
  <c r="BF152" i="1"/>
  <c r="BJ150" i="1"/>
  <c r="BF150" i="1"/>
  <c r="BJ148" i="1"/>
  <c r="BF148" i="1"/>
  <c r="BJ146" i="1"/>
  <c r="BF146" i="1"/>
  <c r="BJ144" i="1"/>
  <c r="BF144" i="1"/>
  <c r="BJ142" i="1"/>
  <c r="BF142" i="1"/>
  <c r="BJ140" i="1"/>
  <c r="BF140" i="1"/>
  <c r="BJ138" i="1"/>
  <c r="BF138" i="1"/>
  <c r="BJ136" i="1"/>
  <c r="BF136" i="1"/>
  <c r="BJ134" i="1"/>
  <c r="BF134" i="1"/>
  <c r="BJ132" i="1"/>
  <c r="BF132" i="1"/>
  <c r="BJ130" i="1"/>
  <c r="BF130" i="1"/>
  <c r="BJ128" i="1"/>
  <c r="BF128" i="1"/>
  <c r="BJ126" i="1"/>
  <c r="BF126" i="1"/>
  <c r="BJ124" i="1"/>
  <c r="BF124" i="1"/>
  <c r="BJ122" i="1"/>
  <c r="BF122" i="1"/>
  <c r="BJ120" i="1"/>
  <c r="BF120" i="1"/>
  <c r="BJ118" i="1"/>
  <c r="BF118" i="1"/>
  <c r="BJ116" i="1"/>
  <c r="BF116" i="1"/>
  <c r="BJ114" i="1"/>
  <c r="BF114" i="1"/>
  <c r="BJ112" i="1"/>
  <c r="BF112" i="1"/>
  <c r="BJ110" i="1"/>
  <c r="BF110" i="1"/>
  <c r="BJ108" i="1"/>
  <c r="BF108" i="1"/>
  <c r="BJ106" i="1"/>
  <c r="BF106" i="1"/>
  <c r="BJ104" i="1"/>
  <c r="BF104" i="1"/>
  <c r="BJ102" i="1"/>
  <c r="BF102" i="1"/>
  <c r="BJ100" i="1"/>
  <c r="BF100" i="1"/>
  <c r="BJ98" i="1"/>
  <c r="BF98" i="1"/>
  <c r="BJ96" i="1"/>
  <c r="BF96" i="1"/>
  <c r="BJ94" i="1"/>
  <c r="BF94" i="1"/>
  <c r="BJ92" i="1"/>
  <c r="BF92" i="1"/>
  <c r="BJ90" i="1"/>
  <c r="BF90" i="1"/>
  <c r="BJ88" i="1"/>
  <c r="BF88" i="1"/>
  <c r="BJ86" i="1"/>
  <c r="BF86" i="1"/>
  <c r="BJ84" i="1"/>
  <c r="BF84" i="1"/>
  <c r="BJ82" i="1"/>
  <c r="BF82" i="1"/>
  <c r="BJ80" i="1"/>
  <c r="BF80" i="1"/>
  <c r="BJ78" i="1"/>
  <c r="BF78" i="1"/>
  <c r="BJ76" i="1"/>
  <c r="BF76" i="1"/>
  <c r="BJ74" i="1"/>
  <c r="BF74" i="1"/>
  <c r="BJ72" i="1"/>
  <c r="BF72" i="1"/>
  <c r="BJ70" i="1"/>
  <c r="BF70" i="1"/>
  <c r="BJ68" i="1"/>
  <c r="BF68" i="1"/>
  <c r="BJ66" i="1"/>
  <c r="BF66" i="1"/>
  <c r="BJ64" i="1"/>
  <c r="BF64" i="1"/>
  <c r="BJ62" i="1"/>
  <c r="BF62" i="1"/>
  <c r="BJ60" i="1"/>
  <c r="BF60" i="1"/>
  <c r="BJ58" i="1"/>
  <c r="BF58" i="1"/>
  <c r="BJ56" i="1"/>
  <c r="BF56" i="1"/>
  <c r="BJ54" i="1"/>
  <c r="BF54" i="1"/>
  <c r="BJ52" i="1"/>
  <c r="BF52" i="1"/>
  <c r="BJ50" i="1"/>
  <c r="BF50" i="1"/>
  <c r="BJ48" i="1"/>
  <c r="BF48" i="1"/>
  <c r="BJ46" i="1"/>
  <c r="BF46" i="1"/>
  <c r="BJ44" i="1"/>
  <c r="BF44" i="1"/>
  <c r="BJ42" i="1"/>
  <c r="BF42" i="1"/>
  <c r="BJ40" i="1"/>
  <c r="BF40" i="1"/>
  <c r="BJ38" i="1"/>
  <c r="BF38" i="1"/>
  <c r="BJ36" i="1"/>
  <c r="BF36" i="1"/>
  <c r="BJ34" i="1"/>
  <c r="BF34" i="1"/>
  <c r="BJ32" i="1"/>
  <c r="BF32" i="1"/>
  <c r="BJ30" i="1"/>
  <c r="BF30" i="1"/>
  <c r="BJ28" i="1"/>
  <c r="BF28" i="1"/>
  <c r="BJ26" i="1"/>
  <c r="BF26" i="1"/>
  <c r="BJ24" i="1"/>
  <c r="BF24" i="1"/>
  <c r="BJ22" i="1"/>
  <c r="BF22" i="1"/>
  <c r="BJ20" i="1"/>
  <c r="BF20" i="1"/>
  <c r="BJ18" i="1"/>
  <c r="BF18" i="1"/>
  <c r="BJ16" i="1"/>
  <c r="BF16" i="1"/>
  <c r="BJ14" i="1"/>
  <c r="BF14" i="1"/>
  <c r="BJ12" i="1"/>
  <c r="BF12" i="1"/>
  <c r="BJ10" i="1"/>
  <c r="BF10" i="1"/>
  <c r="BJ8" i="1"/>
  <c r="BF8" i="1"/>
  <c r="BJ6" i="1"/>
  <c r="BF6" i="1"/>
  <c r="AL110" i="1"/>
  <c r="AL108" i="1"/>
  <c r="AL106" i="1"/>
  <c r="AL104" i="1"/>
  <c r="AL102" i="1"/>
  <c r="AL100" i="1"/>
  <c r="AL98" i="1"/>
  <c r="AL96" i="1"/>
  <c r="AL94" i="1"/>
  <c r="AL92" i="1"/>
  <c r="AL90" i="1"/>
  <c r="AL88" i="1"/>
  <c r="AL86" i="1"/>
  <c r="AL84" i="1"/>
  <c r="AL82" i="1"/>
  <c r="AL80" i="1"/>
  <c r="AL78" i="1"/>
  <c r="AL76" i="1"/>
  <c r="AL74" i="1"/>
  <c r="AL72" i="1"/>
  <c r="AL70" i="1"/>
  <c r="AL68" i="1"/>
  <c r="AL66" i="1"/>
  <c r="AL64" i="1"/>
  <c r="AL62" i="1"/>
  <c r="AL60" i="1"/>
  <c r="AL58" i="1"/>
  <c r="AL56" i="1"/>
  <c r="AL54" i="1"/>
  <c r="AL52" i="1"/>
  <c r="AL50" i="1"/>
  <c r="AL48" i="1"/>
  <c r="AL46" i="1"/>
  <c r="AL44" i="1"/>
  <c r="AL42" i="1"/>
  <c r="AL40" i="1"/>
  <c r="AL38" i="1"/>
  <c r="AL36" i="1"/>
  <c r="AL34" i="1"/>
  <c r="AL32" i="1"/>
  <c r="AL30" i="1"/>
  <c r="AL28" i="1"/>
  <c r="AL26" i="1"/>
  <c r="AL24" i="1"/>
  <c r="AL22" i="1"/>
  <c r="AL20" i="1"/>
  <c r="AL18" i="1"/>
  <c r="AL16" i="1"/>
  <c r="AL14" i="1"/>
  <c r="AL12" i="1"/>
  <c r="AL10" i="1"/>
  <c r="AL8" i="1"/>
  <c r="CA118" i="1"/>
  <c r="CA116" i="1"/>
  <c r="CA114" i="1"/>
  <c r="CA112" i="1"/>
  <c r="CA110" i="1"/>
  <c r="CA108" i="1"/>
  <c r="CA106" i="1"/>
  <c r="CA104" i="1"/>
  <c r="CA102" i="1"/>
  <c r="CA100" i="1"/>
  <c r="CA98" i="1"/>
  <c r="CA96" i="1"/>
  <c r="CA94" i="1"/>
  <c r="CA92" i="1"/>
  <c r="CA90" i="1"/>
  <c r="CA88" i="1"/>
  <c r="CA86" i="1"/>
  <c r="CA84" i="1"/>
  <c r="CA82" i="1"/>
  <c r="CA80" i="1"/>
  <c r="CA78" i="1"/>
  <c r="CA76" i="1"/>
  <c r="CA74" i="1"/>
  <c r="CA72" i="1"/>
  <c r="CA70" i="1"/>
  <c r="CA68" i="1"/>
  <c r="CA66" i="1"/>
  <c r="CA64" i="1"/>
  <c r="CA62" i="1"/>
  <c r="CA60" i="1"/>
  <c r="CA58" i="1"/>
  <c r="CA56" i="1"/>
  <c r="CA54" i="1"/>
  <c r="CA52" i="1"/>
  <c r="CA50" i="1"/>
  <c r="CA48" i="1"/>
  <c r="CA46" i="1"/>
  <c r="CA44" i="1"/>
  <c r="CA42" i="1"/>
  <c r="CA40" i="1"/>
  <c r="CA38" i="1"/>
  <c r="CA36" i="1"/>
  <c r="CA34" i="1"/>
  <c r="CA32" i="1"/>
  <c r="CA30" i="1"/>
  <c r="CA28" i="1"/>
  <c r="CA26" i="1"/>
  <c r="CA24" i="1"/>
  <c r="CA22" i="1"/>
  <c r="CA20" i="1"/>
  <c r="CA18" i="1"/>
  <c r="CA16" i="1"/>
  <c r="CA14" i="1"/>
  <c r="CA12" i="1"/>
  <c r="CA10" i="1"/>
  <c r="CA8" i="1"/>
  <c r="CA6" i="1"/>
  <c r="BS122" i="1"/>
  <c r="BS120" i="1"/>
  <c r="BS118" i="1"/>
  <c r="BS116" i="1"/>
  <c r="BS114" i="1"/>
  <c r="BS112" i="1"/>
  <c r="BS110" i="1"/>
  <c r="BS108" i="1"/>
  <c r="BS106" i="1"/>
  <c r="BS104" i="1"/>
  <c r="BS102" i="1"/>
  <c r="BS100" i="1"/>
  <c r="BS98" i="1"/>
  <c r="BS96" i="1"/>
  <c r="BS94" i="1"/>
  <c r="BS92" i="1"/>
  <c r="BS90" i="1"/>
  <c r="BS88" i="1"/>
  <c r="BS86" i="1"/>
  <c r="BS84" i="1"/>
  <c r="BS82" i="1"/>
  <c r="BS80" i="1"/>
  <c r="BS78" i="1"/>
  <c r="BS76" i="1"/>
  <c r="BS74" i="1"/>
  <c r="BS72" i="1"/>
  <c r="BS70" i="1"/>
  <c r="BS68" i="1"/>
  <c r="BS66" i="1"/>
  <c r="BS64" i="1"/>
  <c r="BS62" i="1"/>
  <c r="BS60" i="1"/>
  <c r="BS58" i="1"/>
  <c r="BS56" i="1"/>
  <c r="BS54" i="1"/>
  <c r="BS52" i="1"/>
  <c r="BS50" i="1"/>
  <c r="BS48" i="1"/>
  <c r="BS46" i="1"/>
  <c r="BS44" i="1"/>
  <c r="BS42" i="1"/>
  <c r="BS40" i="1"/>
  <c r="BS38" i="1"/>
  <c r="BS36" i="1"/>
  <c r="BS34" i="1"/>
  <c r="BS32" i="1"/>
  <c r="BS30" i="1"/>
  <c r="BS28" i="1"/>
  <c r="BS26" i="1"/>
  <c r="BS24" i="1"/>
  <c r="BS22" i="1"/>
  <c r="BS20" i="1"/>
  <c r="BS18" i="1"/>
  <c r="BS16" i="1"/>
  <c r="BS14" i="1"/>
  <c r="BS12" i="1"/>
  <c r="BS10" i="1"/>
  <c r="BS8" i="1"/>
  <c r="BS6" i="1"/>
  <c r="D7" i="2"/>
  <c r="O6" i="2"/>
  <c r="N6" i="2"/>
  <c r="M6" i="2"/>
  <c r="K6" i="2"/>
  <c r="I6" i="2"/>
  <c r="G6" i="2"/>
  <c r="F6" i="2"/>
  <c r="E6" i="2"/>
  <c r="O5" i="2"/>
  <c r="N5" i="2"/>
  <c r="M5" i="2"/>
  <c r="L5" i="2"/>
  <c r="K5" i="2"/>
  <c r="J5" i="2"/>
  <c r="I5" i="2"/>
  <c r="H5" i="2"/>
  <c r="G5" i="2"/>
  <c r="F5" i="2"/>
  <c r="E5" i="2"/>
  <c r="D5" i="2"/>
  <c r="O4" i="2"/>
  <c r="N4" i="2"/>
  <c r="M4" i="2"/>
  <c r="L4" i="2"/>
  <c r="K4" i="2"/>
  <c r="J4" i="2"/>
  <c r="I4" i="2"/>
  <c r="H4" i="2"/>
  <c r="G4" i="2"/>
  <c r="F4" i="2"/>
  <c r="E4" i="2"/>
  <c r="D4" i="2"/>
  <c r="O3" i="2"/>
  <c r="N3" i="2"/>
  <c r="M3" i="2"/>
  <c r="L3" i="2"/>
  <c r="K3" i="2"/>
  <c r="J3" i="2"/>
  <c r="I3" i="2"/>
  <c r="H3" i="2"/>
  <c r="G3" i="2"/>
  <c r="F3" i="2"/>
  <c r="E3" i="2"/>
  <c r="D3" i="2"/>
  <c r="AX80" i="1"/>
  <c r="AX78" i="1"/>
  <c r="AX76" i="1"/>
  <c r="AX74" i="1"/>
  <c r="AX72" i="1"/>
  <c r="AX70" i="1"/>
  <c r="AX68" i="1"/>
  <c r="AX66" i="1"/>
  <c r="AX64" i="1"/>
  <c r="AX62" i="1"/>
  <c r="AX60" i="1"/>
  <c r="AX58" i="1"/>
  <c r="AX56" i="1"/>
  <c r="AX54" i="1"/>
  <c r="AX52" i="1"/>
  <c r="AX50" i="1"/>
  <c r="AX48" i="1"/>
  <c r="AX46" i="1"/>
  <c r="AX44" i="1"/>
  <c r="AX42" i="1"/>
  <c r="AX40" i="1"/>
  <c r="AX38" i="1"/>
  <c r="AX36" i="1"/>
  <c r="AX34" i="1"/>
  <c r="AX32" i="1"/>
  <c r="AX30" i="1"/>
  <c r="AX28" i="1"/>
  <c r="AX26" i="1"/>
  <c r="AX24" i="1"/>
  <c r="AX22" i="1"/>
  <c r="AX20" i="1"/>
  <c r="AX18" i="1"/>
  <c r="AX16" i="1"/>
  <c r="AX14" i="1"/>
  <c r="AX12" i="1"/>
  <c r="AX10" i="1"/>
  <c r="AX8" i="1"/>
  <c r="AX6" i="1"/>
  <c r="N6" i="1"/>
  <c r="AT252" i="1"/>
  <c r="AT250" i="1"/>
  <c r="AT248" i="1"/>
  <c r="AT246" i="1"/>
  <c r="AT244" i="1"/>
  <c r="AT242" i="1"/>
  <c r="AT240" i="1"/>
  <c r="AT238" i="1"/>
  <c r="AT236" i="1"/>
  <c r="AT234" i="1"/>
  <c r="AT232" i="1"/>
  <c r="AD232" i="1"/>
  <c r="AT230" i="1"/>
  <c r="AD230" i="1"/>
  <c r="AT228" i="1"/>
  <c r="AD228" i="1"/>
  <c r="AT226" i="1"/>
  <c r="AD226" i="1"/>
  <c r="AT224" i="1"/>
  <c r="AD224" i="1"/>
  <c r="AT222" i="1"/>
  <c r="AD222" i="1"/>
  <c r="AT220" i="1"/>
  <c r="AD220" i="1"/>
  <c r="AT218" i="1"/>
  <c r="AD218" i="1"/>
  <c r="AT216" i="1"/>
  <c r="AH216" i="1"/>
  <c r="AD216" i="1"/>
  <c r="AT214" i="1"/>
  <c r="AH214" i="1"/>
  <c r="AD214" i="1"/>
  <c r="AT212" i="1"/>
  <c r="AH212" i="1"/>
  <c r="AD212" i="1"/>
  <c r="AT210" i="1"/>
  <c r="AH210" i="1"/>
  <c r="AD210" i="1"/>
  <c r="AT208" i="1"/>
  <c r="AH208" i="1"/>
  <c r="AD208" i="1"/>
  <c r="AT206" i="1"/>
  <c r="AH206" i="1"/>
  <c r="AD206" i="1"/>
  <c r="AT204" i="1"/>
  <c r="AH204" i="1"/>
  <c r="AD204" i="1"/>
  <c r="AT202" i="1"/>
  <c r="AH202" i="1"/>
  <c r="AD202" i="1"/>
  <c r="AT200" i="1"/>
  <c r="AH200" i="1"/>
  <c r="AD200" i="1"/>
  <c r="AT198" i="1"/>
  <c r="AH198" i="1"/>
  <c r="AD198" i="1"/>
  <c r="AT196" i="1"/>
  <c r="AH196" i="1"/>
  <c r="AD196" i="1"/>
  <c r="AT194" i="1"/>
  <c r="AH194" i="1"/>
  <c r="AD194" i="1"/>
  <c r="AT192" i="1"/>
  <c r="AH192" i="1"/>
  <c r="AD192" i="1"/>
  <c r="AT190" i="1"/>
  <c r="AH190" i="1"/>
  <c r="AD190" i="1"/>
  <c r="AT188" i="1"/>
  <c r="AH188" i="1"/>
  <c r="AD188" i="1"/>
  <c r="AT186" i="1"/>
  <c r="AH186" i="1"/>
  <c r="AD186" i="1"/>
  <c r="AT184" i="1"/>
  <c r="AH184" i="1"/>
  <c r="AD184" i="1"/>
  <c r="AT182" i="1"/>
  <c r="AH182" i="1"/>
  <c r="AD182" i="1"/>
  <c r="AT180" i="1"/>
  <c r="AH180" i="1"/>
  <c r="AD180" i="1"/>
  <c r="AT178" i="1"/>
  <c r="AH178" i="1"/>
  <c r="AD178" i="1"/>
  <c r="AT176" i="1"/>
  <c r="AH176" i="1"/>
  <c r="AD176" i="1"/>
  <c r="AT174" i="1"/>
  <c r="AH174" i="1"/>
  <c r="AD174" i="1"/>
  <c r="AT172" i="1"/>
  <c r="AH172" i="1"/>
  <c r="AD172" i="1"/>
  <c r="AT170" i="1"/>
  <c r="AH170" i="1"/>
  <c r="AD170" i="1"/>
  <c r="AT168" i="1"/>
  <c r="AH168" i="1"/>
  <c r="AD168" i="1"/>
  <c r="AT166" i="1"/>
  <c r="AH166" i="1"/>
  <c r="AD166" i="1"/>
  <c r="AT164" i="1"/>
  <c r="AH164" i="1"/>
  <c r="AD164" i="1"/>
  <c r="AT162" i="1"/>
  <c r="AH162" i="1"/>
  <c r="AD162" i="1"/>
  <c r="AT160" i="1"/>
  <c r="AH160" i="1"/>
  <c r="AD160" i="1"/>
  <c r="AT158" i="1"/>
  <c r="AH158" i="1"/>
  <c r="AD158" i="1"/>
  <c r="AT156" i="1"/>
  <c r="AH156" i="1"/>
  <c r="AD156" i="1"/>
  <c r="AT154" i="1"/>
  <c r="AH154" i="1"/>
  <c r="AD154" i="1"/>
  <c r="AT152" i="1"/>
  <c r="AH152" i="1"/>
  <c r="AD152" i="1"/>
  <c r="AT150" i="1"/>
  <c r="AH150" i="1"/>
  <c r="AD150" i="1"/>
  <c r="V150" i="1"/>
  <c r="AT148" i="1"/>
  <c r="AH148" i="1"/>
  <c r="AD148" i="1"/>
  <c r="V148" i="1"/>
  <c r="AT146" i="1"/>
  <c r="AH146" i="1"/>
  <c r="AD146" i="1"/>
  <c r="V146" i="1"/>
  <c r="AT144" i="1"/>
  <c r="AH144" i="1"/>
  <c r="AD144" i="1"/>
  <c r="V144" i="1"/>
  <c r="AT142" i="1"/>
  <c r="AH142" i="1"/>
  <c r="AD142" i="1"/>
  <c r="V142" i="1"/>
  <c r="AT140" i="1"/>
  <c r="AP140" i="1"/>
  <c r="AH140" i="1"/>
  <c r="AD140" i="1"/>
  <c r="V140" i="1"/>
  <c r="AT138" i="1"/>
  <c r="AP138" i="1"/>
  <c r="AH138" i="1"/>
  <c r="AD138" i="1"/>
  <c r="Z138" i="1"/>
  <c r="V138" i="1"/>
  <c r="AT136" i="1"/>
  <c r="AP136" i="1"/>
  <c r="AH136" i="1"/>
  <c r="AD136" i="1"/>
  <c r="Z136" i="1"/>
  <c r="V136" i="1"/>
  <c r="AT134" i="1"/>
  <c r="AP134" i="1"/>
  <c r="AH134" i="1"/>
  <c r="AD134" i="1"/>
  <c r="Z134" i="1"/>
  <c r="V134" i="1"/>
  <c r="AT132" i="1"/>
  <c r="AP132" i="1"/>
  <c r="AH132" i="1"/>
  <c r="AD132" i="1"/>
  <c r="Z132" i="1"/>
  <c r="V132" i="1"/>
  <c r="R132" i="1"/>
  <c r="AT130" i="1"/>
  <c r="AP130" i="1"/>
  <c r="AH130" i="1"/>
  <c r="AD130" i="1"/>
  <c r="Z130" i="1"/>
  <c r="V130" i="1"/>
  <c r="R130" i="1"/>
  <c r="AT128" i="1"/>
  <c r="AP128" i="1"/>
  <c r="AH128" i="1"/>
  <c r="AD128" i="1"/>
  <c r="Z128" i="1"/>
  <c r="V128" i="1"/>
  <c r="R128" i="1"/>
  <c r="AT126" i="1"/>
  <c r="AP126" i="1"/>
  <c r="AH126" i="1"/>
  <c r="AD126" i="1"/>
  <c r="Z126" i="1"/>
  <c r="V126" i="1"/>
  <c r="R126" i="1"/>
  <c r="AT124" i="1"/>
  <c r="AP124" i="1"/>
  <c r="AH124" i="1"/>
  <c r="AD124" i="1"/>
  <c r="Z124" i="1"/>
  <c r="V124" i="1"/>
  <c r="R124" i="1"/>
  <c r="AT122" i="1"/>
  <c r="AP122" i="1"/>
  <c r="AH122" i="1"/>
  <c r="AD122" i="1"/>
  <c r="Z122" i="1"/>
  <c r="V122" i="1"/>
  <c r="R122" i="1"/>
  <c r="AT120" i="1"/>
  <c r="AP120" i="1"/>
  <c r="AH120" i="1"/>
  <c r="AD120" i="1"/>
  <c r="Z120" i="1"/>
  <c r="V120" i="1"/>
  <c r="R120" i="1"/>
  <c r="AT118" i="1"/>
  <c r="AP118" i="1"/>
  <c r="AH118" i="1"/>
  <c r="AD118" i="1"/>
  <c r="Z118" i="1"/>
  <c r="V118" i="1"/>
  <c r="R118" i="1"/>
  <c r="AT116" i="1"/>
  <c r="AP116" i="1"/>
  <c r="AH116" i="1"/>
  <c r="AD116" i="1"/>
  <c r="Z116" i="1"/>
  <c r="V116" i="1"/>
  <c r="R116" i="1"/>
  <c r="AT114" i="1"/>
  <c r="AP114" i="1"/>
  <c r="AH114" i="1"/>
  <c r="AD114" i="1"/>
  <c r="Z114" i="1"/>
  <c r="V114" i="1"/>
  <c r="R114" i="1"/>
  <c r="AT112" i="1"/>
  <c r="AP112" i="1"/>
  <c r="AH112" i="1"/>
  <c r="AD112" i="1"/>
  <c r="Z112" i="1"/>
  <c r="V112" i="1"/>
  <c r="R112" i="1"/>
  <c r="AT110" i="1"/>
  <c r="AP110" i="1"/>
  <c r="AH110" i="1"/>
  <c r="AD110" i="1"/>
  <c r="Z110" i="1"/>
  <c r="V110" i="1"/>
  <c r="R110" i="1"/>
  <c r="AT108" i="1"/>
  <c r="AP108" i="1"/>
  <c r="AH108" i="1"/>
  <c r="AD108" i="1"/>
  <c r="Z108" i="1"/>
  <c r="V108" i="1"/>
  <c r="R108" i="1"/>
  <c r="N108" i="1"/>
  <c r="AT106" i="1"/>
  <c r="AP106" i="1"/>
  <c r="AH106" i="1"/>
  <c r="AD106" i="1"/>
  <c r="Z106" i="1"/>
  <c r="V106" i="1"/>
  <c r="R106" i="1"/>
  <c r="N106" i="1"/>
  <c r="AT104" i="1"/>
  <c r="AP104" i="1"/>
  <c r="AH104" i="1"/>
  <c r="AD104" i="1"/>
  <c r="Z104" i="1"/>
  <c r="V104" i="1"/>
  <c r="R104" i="1"/>
  <c r="N104" i="1"/>
  <c r="AT102" i="1"/>
  <c r="AP102" i="1"/>
  <c r="AH102" i="1"/>
  <c r="AD102" i="1"/>
  <c r="Z102" i="1"/>
  <c r="V102" i="1"/>
  <c r="R102" i="1"/>
  <c r="N102" i="1"/>
  <c r="AT100" i="1"/>
  <c r="AP100" i="1"/>
  <c r="AH100" i="1"/>
  <c r="AD100" i="1"/>
  <c r="Z100" i="1"/>
  <c r="V100" i="1"/>
  <c r="R100" i="1"/>
  <c r="N100" i="1"/>
  <c r="AT98" i="1"/>
  <c r="AP98" i="1"/>
  <c r="AH98" i="1"/>
  <c r="AD98" i="1"/>
  <c r="Z98" i="1"/>
  <c r="V98" i="1"/>
  <c r="R98" i="1"/>
  <c r="N98" i="1"/>
  <c r="AT96" i="1"/>
  <c r="AP96" i="1"/>
  <c r="AH96" i="1"/>
  <c r="AD96" i="1"/>
  <c r="Z96" i="1"/>
  <c r="V96" i="1"/>
  <c r="R96" i="1"/>
  <c r="N96" i="1"/>
  <c r="AT94" i="1"/>
  <c r="AP94" i="1"/>
  <c r="AH94" i="1"/>
  <c r="AD94" i="1"/>
  <c r="Z94" i="1"/>
  <c r="V94" i="1"/>
  <c r="R94" i="1"/>
  <c r="N94" i="1"/>
  <c r="AT92" i="1"/>
  <c r="AP92" i="1"/>
  <c r="AH92" i="1"/>
  <c r="AD92" i="1"/>
  <c r="Z92" i="1"/>
  <c r="V92" i="1"/>
  <c r="R92" i="1"/>
  <c r="N92" i="1"/>
  <c r="AT90" i="1"/>
  <c r="AP90" i="1"/>
  <c r="AH90" i="1"/>
  <c r="AD90" i="1"/>
  <c r="Z90" i="1"/>
  <c r="V90" i="1"/>
  <c r="R90" i="1"/>
  <c r="N90" i="1"/>
  <c r="AT88" i="1"/>
  <c r="AP88" i="1"/>
  <c r="AH88" i="1"/>
  <c r="AD88" i="1"/>
  <c r="Z88" i="1"/>
  <c r="V88" i="1"/>
  <c r="R88" i="1"/>
  <c r="N88" i="1"/>
  <c r="AT86" i="1"/>
  <c r="AP86" i="1"/>
  <c r="AH86" i="1"/>
  <c r="AD86" i="1"/>
  <c r="Z86" i="1"/>
  <c r="V86" i="1"/>
  <c r="R86" i="1"/>
  <c r="N86" i="1"/>
  <c r="AT84" i="1"/>
  <c r="AP84" i="1"/>
  <c r="AH84" i="1"/>
  <c r="AD84" i="1"/>
  <c r="Z84" i="1"/>
  <c r="V84" i="1"/>
  <c r="R84" i="1"/>
  <c r="N84" i="1"/>
  <c r="AT82" i="1"/>
  <c r="AP82" i="1"/>
  <c r="AH82" i="1"/>
  <c r="AD82" i="1"/>
  <c r="Z82" i="1"/>
  <c r="V82" i="1"/>
  <c r="R82" i="1"/>
  <c r="N82" i="1"/>
  <c r="AT80" i="1"/>
  <c r="AP80" i="1"/>
  <c r="AH80" i="1"/>
  <c r="AD80" i="1"/>
  <c r="Z80" i="1"/>
  <c r="V80" i="1"/>
  <c r="R80" i="1"/>
  <c r="N80" i="1"/>
  <c r="AT78" i="1"/>
  <c r="AP78" i="1"/>
  <c r="AH78" i="1"/>
  <c r="AD78" i="1"/>
  <c r="Z78" i="1"/>
  <c r="V78" i="1"/>
  <c r="R78" i="1"/>
  <c r="N78" i="1"/>
  <c r="AT76" i="1"/>
  <c r="AP76" i="1"/>
  <c r="AH76" i="1"/>
  <c r="AD76" i="1"/>
  <c r="Z76" i="1"/>
  <c r="V76" i="1"/>
  <c r="R76" i="1"/>
  <c r="N76" i="1"/>
  <c r="AT74" i="1"/>
  <c r="AP74" i="1"/>
  <c r="AH74" i="1"/>
  <c r="AD74" i="1"/>
  <c r="Z74" i="1"/>
  <c r="V74" i="1"/>
  <c r="R74" i="1"/>
  <c r="N74" i="1"/>
  <c r="AT72" i="1"/>
  <c r="AP72" i="1"/>
  <c r="AH72" i="1"/>
  <c r="AD72" i="1"/>
  <c r="Z72" i="1"/>
  <c r="V72" i="1"/>
  <c r="R72" i="1"/>
  <c r="N72" i="1"/>
  <c r="AT70" i="1"/>
  <c r="AP70" i="1"/>
  <c r="AH70" i="1"/>
  <c r="AD70" i="1"/>
  <c r="Z70" i="1"/>
  <c r="V70" i="1"/>
  <c r="R70" i="1"/>
  <c r="N70" i="1"/>
  <c r="AT68" i="1"/>
  <c r="AP68" i="1"/>
  <c r="AH68" i="1"/>
  <c r="AD68" i="1"/>
  <c r="Z68" i="1"/>
  <c r="V68" i="1"/>
  <c r="R68" i="1"/>
  <c r="N68" i="1"/>
  <c r="AT66" i="1"/>
  <c r="AP66" i="1"/>
  <c r="AH66" i="1"/>
  <c r="AD66" i="1"/>
  <c r="Z66" i="1"/>
  <c r="V66" i="1"/>
  <c r="R66" i="1"/>
  <c r="N66" i="1"/>
  <c r="AT64" i="1"/>
  <c r="AP64" i="1"/>
  <c r="AH64" i="1"/>
  <c r="AD64" i="1"/>
  <c r="Z64" i="1"/>
  <c r="V64" i="1"/>
  <c r="R64" i="1"/>
  <c r="N64" i="1"/>
  <c r="AT62" i="1"/>
  <c r="AP62" i="1"/>
  <c r="AH62" i="1"/>
  <c r="AD62" i="1"/>
  <c r="Z62" i="1"/>
  <c r="V62" i="1"/>
  <c r="R62" i="1"/>
  <c r="N62" i="1"/>
  <c r="AT60" i="1"/>
  <c r="AP60" i="1"/>
  <c r="AH60" i="1"/>
  <c r="AD60" i="1"/>
  <c r="Z60" i="1"/>
  <c r="V60" i="1"/>
  <c r="R60" i="1"/>
  <c r="N60" i="1"/>
  <c r="AT58" i="1"/>
  <c r="AP58" i="1"/>
  <c r="AH58" i="1"/>
  <c r="AD58" i="1"/>
  <c r="Z58" i="1"/>
  <c r="V58" i="1"/>
  <c r="R58" i="1"/>
  <c r="N58" i="1"/>
  <c r="AT56" i="1"/>
  <c r="AP56" i="1"/>
  <c r="AH56" i="1"/>
  <c r="AD56" i="1"/>
  <c r="Z56" i="1"/>
  <c r="V56" i="1"/>
  <c r="R56" i="1"/>
  <c r="N56" i="1"/>
  <c r="AT54" i="1"/>
  <c r="AP54" i="1"/>
  <c r="AH54" i="1"/>
  <c r="AD54" i="1"/>
  <c r="Z54" i="1"/>
  <c r="V54" i="1"/>
  <c r="R54" i="1"/>
  <c r="N54" i="1"/>
  <c r="AT52" i="1"/>
  <c r="AP52" i="1"/>
  <c r="AH52" i="1"/>
  <c r="AD52" i="1"/>
  <c r="Z52" i="1"/>
  <c r="V52" i="1"/>
  <c r="R52" i="1"/>
  <c r="N52" i="1"/>
  <c r="AT50" i="1"/>
  <c r="AP50" i="1"/>
  <c r="AH50" i="1"/>
  <c r="AD50" i="1"/>
  <c r="Z50" i="1"/>
  <c r="V50" i="1"/>
  <c r="R50" i="1"/>
  <c r="N50" i="1"/>
  <c r="AT48" i="1"/>
  <c r="AP48" i="1"/>
  <c r="AH48" i="1"/>
  <c r="AD48" i="1"/>
  <c r="Z48" i="1"/>
  <c r="V48" i="1"/>
  <c r="R48" i="1"/>
  <c r="N48" i="1"/>
  <c r="AT46" i="1"/>
  <c r="AP46" i="1"/>
  <c r="AH46" i="1"/>
  <c r="AD46" i="1"/>
  <c r="Z46" i="1"/>
  <c r="V46" i="1"/>
  <c r="R46" i="1"/>
  <c r="N46" i="1"/>
  <c r="AT44" i="1"/>
  <c r="AP44" i="1"/>
  <c r="AH44" i="1"/>
  <c r="AD44" i="1"/>
  <c r="Z44" i="1"/>
  <c r="V44" i="1"/>
  <c r="R44" i="1"/>
  <c r="N44" i="1"/>
  <c r="AT42" i="1"/>
  <c r="AP42" i="1"/>
  <c r="AH42" i="1"/>
  <c r="AD42" i="1"/>
  <c r="Z42" i="1"/>
  <c r="V42" i="1"/>
  <c r="R42" i="1"/>
  <c r="N42" i="1"/>
  <c r="AT40" i="1"/>
  <c r="AP40" i="1"/>
  <c r="AH40" i="1"/>
  <c r="AD40" i="1"/>
  <c r="Z40" i="1"/>
  <c r="V40" i="1"/>
  <c r="R40" i="1"/>
  <c r="N40" i="1"/>
  <c r="AT38" i="1"/>
  <c r="AP38" i="1"/>
  <c r="AH38" i="1"/>
  <c r="AD38" i="1"/>
  <c r="Z38" i="1"/>
  <c r="V38" i="1"/>
  <c r="R38" i="1"/>
  <c r="N38" i="1"/>
  <c r="AT36" i="1"/>
  <c r="AP36" i="1"/>
  <c r="AH36" i="1"/>
  <c r="AD36" i="1"/>
  <c r="Z36" i="1"/>
  <c r="V36" i="1"/>
  <c r="R36" i="1"/>
  <c r="N36" i="1"/>
  <c r="AT34" i="1"/>
  <c r="AP34" i="1"/>
  <c r="AH34" i="1"/>
  <c r="AD34" i="1"/>
  <c r="Z34" i="1"/>
  <c r="V34" i="1"/>
  <c r="R34" i="1"/>
  <c r="N34" i="1"/>
  <c r="AT32" i="1"/>
  <c r="AP32" i="1"/>
  <c r="AH32" i="1"/>
  <c r="AD32" i="1"/>
  <c r="Z32" i="1"/>
  <c r="V32" i="1"/>
  <c r="R32" i="1"/>
  <c r="N32" i="1"/>
  <c r="AT30" i="1"/>
  <c r="AP30" i="1"/>
  <c r="AH30" i="1"/>
  <c r="AD30" i="1"/>
  <c r="Z30" i="1"/>
  <c r="V30" i="1"/>
  <c r="R30" i="1"/>
  <c r="N30" i="1"/>
  <c r="AT28" i="1"/>
  <c r="AP28" i="1"/>
  <c r="AH28" i="1"/>
  <c r="AD28" i="1"/>
  <c r="Z28" i="1"/>
  <c r="V28" i="1"/>
  <c r="R28" i="1"/>
  <c r="N28" i="1"/>
  <c r="AT26" i="1"/>
  <c r="AP26" i="1"/>
  <c r="AH26" i="1"/>
  <c r="AD26" i="1"/>
  <c r="Z26" i="1"/>
  <c r="V26" i="1"/>
  <c r="R26" i="1"/>
  <c r="N26" i="1"/>
  <c r="AT24" i="1"/>
  <c r="AP24" i="1"/>
  <c r="AH24" i="1"/>
  <c r="AD24" i="1"/>
  <c r="Z24" i="1"/>
  <c r="V24" i="1"/>
  <c r="R24" i="1"/>
  <c r="N24" i="1"/>
  <c r="AT22" i="1"/>
  <c r="AP22" i="1"/>
  <c r="AH22" i="1"/>
  <c r="AD22" i="1"/>
  <c r="Z22" i="1"/>
  <c r="V22" i="1"/>
  <c r="R22" i="1"/>
  <c r="N22" i="1"/>
  <c r="AT20" i="1"/>
  <c r="AP20" i="1"/>
  <c r="AH20" i="1"/>
  <c r="AD20" i="1"/>
  <c r="Z20" i="1"/>
  <c r="V20" i="1"/>
  <c r="R20" i="1"/>
  <c r="N20" i="1"/>
  <c r="AT18" i="1"/>
  <c r="AP18" i="1"/>
  <c r="AH18" i="1"/>
  <c r="AD18" i="1"/>
  <c r="Z18" i="1"/>
  <c r="V18" i="1"/>
  <c r="R18" i="1"/>
  <c r="N18" i="1"/>
  <c r="AT16" i="1"/>
  <c r="AP16" i="1"/>
  <c r="AH16" i="1"/>
  <c r="AD16" i="1"/>
  <c r="Z16" i="1"/>
  <c r="V16" i="1"/>
  <c r="R16" i="1"/>
  <c r="N16" i="1"/>
  <c r="AT14" i="1"/>
  <c r="AP14" i="1"/>
  <c r="AH14" i="1"/>
  <c r="AD14" i="1"/>
  <c r="Z14" i="1"/>
  <c r="V14" i="1"/>
  <c r="R14" i="1"/>
  <c r="N14" i="1"/>
  <c r="AT12" i="1"/>
  <c r="AP12" i="1"/>
  <c r="AH12" i="1"/>
  <c r="AD12" i="1"/>
  <c r="Z12" i="1"/>
  <c r="V12" i="1"/>
  <c r="R12" i="1"/>
  <c r="N12" i="1"/>
  <c r="AT10" i="1"/>
  <c r="AP10" i="1"/>
  <c r="AH10" i="1"/>
  <c r="AD10" i="1"/>
  <c r="Z10" i="1"/>
  <c r="V10" i="1"/>
  <c r="R10" i="1"/>
  <c r="N10" i="1"/>
  <c r="AT8" i="1"/>
  <c r="AP8" i="1"/>
  <c r="AH8" i="1"/>
  <c r="AD8" i="1"/>
  <c r="Z8" i="1"/>
  <c r="V8" i="1"/>
  <c r="R8" i="1"/>
  <c r="N8" i="1"/>
  <c r="M5" i="1" s="1"/>
  <c r="AT6" i="1"/>
  <c r="AH6" i="1"/>
  <c r="AD6" i="1"/>
  <c r="Z6" i="1"/>
  <c r="V6" i="1"/>
  <c r="R6" i="1"/>
  <c r="C2" i="1"/>
  <c r="D2" i="1"/>
  <c r="F2" i="1"/>
  <c r="H2" i="1"/>
  <c r="I2" i="1"/>
  <c r="J2" i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B4" i="1"/>
  <c r="B3" i="1"/>
  <c r="B2" i="1"/>
  <c r="AW5" i="1" l="1"/>
  <c r="BR5" i="1"/>
  <c r="BQ5" i="1"/>
  <c r="BI5" i="1"/>
  <c r="BY5" i="1"/>
  <c r="BD5" i="1"/>
  <c r="BL5" i="1"/>
  <c r="BN3" i="1"/>
  <c r="BW3" i="1"/>
  <c r="BZ5" i="1"/>
  <c r="BH5" i="1"/>
  <c r="BA5" i="1"/>
  <c r="BV5" i="1"/>
  <c r="AV5" i="1"/>
  <c r="BE5" i="1"/>
  <c r="BF3" i="1"/>
  <c r="BB3" i="1"/>
  <c r="AZ5" i="1"/>
  <c r="BU5" i="1"/>
  <c r="AX3" i="1"/>
  <c r="BJ3" i="1"/>
  <c r="CA3" i="1"/>
  <c r="BS3" i="1"/>
  <c r="BM5" i="1"/>
  <c r="AR5" i="1"/>
  <c r="AL3" i="1"/>
  <c r="L5" i="1"/>
  <c r="T5" i="1"/>
  <c r="Z3" i="1"/>
  <c r="AB5" i="1"/>
  <c r="AJ5" i="1"/>
  <c r="AD3" i="1"/>
  <c r="AG5" i="1"/>
  <c r="AK5" i="1"/>
  <c r="Y5" i="1"/>
  <c r="AO5" i="1"/>
  <c r="Q5" i="1"/>
  <c r="AF5" i="1"/>
  <c r="AT3" i="1"/>
  <c r="AS5" i="1"/>
  <c r="R3" i="1"/>
  <c r="P5" i="1"/>
  <c r="U5" i="1"/>
  <c r="AN5" i="1"/>
  <c r="X5" i="1"/>
  <c r="V3" i="1"/>
  <c r="AP3" i="1"/>
  <c r="AH3" i="1"/>
  <c r="AC5" i="1"/>
  <c r="N3" i="1"/>
</calcChain>
</file>

<file path=xl/sharedStrings.xml><?xml version="1.0" encoding="utf-8"?>
<sst xmlns="http://schemas.openxmlformats.org/spreadsheetml/2006/main" count="100" uniqueCount="26">
  <si>
    <t>Tub4 prolif</t>
  </si>
  <si>
    <t>Tub4 T0</t>
  </si>
  <si>
    <t>Tub4 T2</t>
  </si>
  <si>
    <t>Tub4 4h</t>
  </si>
  <si>
    <t>Tub4 5h</t>
  </si>
  <si>
    <t>Tub4 +11h</t>
  </si>
  <si>
    <t>Tub4 +22h</t>
  </si>
  <si>
    <t>Tub4 +30h</t>
  </si>
  <si>
    <t>Tub4 +40h</t>
  </si>
  <si>
    <t>Tub4 +48h</t>
  </si>
  <si>
    <t>Tub4 +88h</t>
  </si>
  <si>
    <t>Tub4 +96h</t>
  </si>
  <si>
    <t>n=</t>
  </si>
  <si>
    <t>Mean</t>
  </si>
  <si>
    <t>SD</t>
  </si>
  <si>
    <t>T-test</t>
  </si>
  <si>
    <t>Y12182</t>
  </si>
  <si>
    <t>Tub4 T+2h</t>
  </si>
  <si>
    <t>Tub4 T+4h</t>
  </si>
  <si>
    <t>MEAN</t>
  </si>
  <si>
    <t>T-tset</t>
  </si>
  <si>
    <t>n</t>
  </si>
  <si>
    <t xml:space="preserve">Mean </t>
  </si>
  <si>
    <t>Tub4 +4h</t>
  </si>
  <si>
    <t xml:space="preserve">Tub4 +11h </t>
  </si>
  <si>
    <t>Tub4 T+96h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</si>
</sst>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E+00"/>
  </numFmts>
  <fonts count="11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0" fillId="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6" fontId="3" fillId="0" borderId="6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5" borderId="0" xfId="0" applyFill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11" fontId="0" fillId="0" borderId="6" xfId="0" applyNumberForma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/>
    </xf>
    <xf numFmtId="166" fontId="5" fillId="0" borderId="6" xfId="0" applyNumberFormat="1" applyFont="1" applyFill="1" applyBorder="1" applyAlignment="1">
      <alignment horizontal="center"/>
    </xf>
    <xf numFmtId="0" fontId="0" fillId="3" borderId="0" xfId="0" applyFill="1"/>
    <xf numFmtId="166" fontId="4" fillId="0" borderId="6" xfId="0" applyNumberFormat="1" applyFont="1" applyFill="1" applyBorder="1" applyAlignment="1">
      <alignment horizontal="center"/>
    </xf>
    <xf numFmtId="0" fontId="6" fillId="0" borderId="0" xfId="0" applyFont="1"/>
    <xf numFmtId="1" fontId="8" fillId="0" borderId="0" xfId="0" applyNumberFormat="1" applyFont="1" applyAlignment="1">
      <alignment horizontal="center"/>
    </xf>
    <xf numFmtId="0" fontId="8" fillId="0" borderId="0" xfId="0" applyFont="1"/>
    <xf numFmtId="1" fontId="0" fillId="5" borderId="1" xfId="0" applyNumberForma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2" fontId="4" fillId="5" borderId="6" xfId="0" applyNumberFormat="1" applyFont="1" applyFill="1" applyBorder="1" applyAlignment="1">
      <alignment horizontal="center"/>
    </xf>
    <xf numFmtId="11" fontId="0" fillId="5" borderId="6" xfId="0" applyNumberFormat="1" applyFill="1" applyBorder="1" applyAlignment="1">
      <alignment horizontal="center"/>
    </xf>
    <xf numFmtId="0" fontId="6" fillId="5" borderId="0" xfId="0" applyFont="1" applyFill="1"/>
    <xf numFmtId="0" fontId="8" fillId="5" borderId="0" xfId="0" applyFont="1" applyFill="1"/>
    <xf numFmtId="0" fontId="0" fillId="5" borderId="10" xfId="0" applyFill="1" applyBorder="1" applyAlignment="1">
      <alignment horizontal="center"/>
    </xf>
    <xf numFmtId="166" fontId="5" fillId="5" borderId="6" xfId="0" applyNumberFormat="1" applyFont="1" applyFill="1" applyBorder="1" applyAlignment="1">
      <alignment horizontal="center"/>
    </xf>
    <xf numFmtId="166" fontId="4" fillId="5" borderId="6" xfId="0" applyNumberFormat="1" applyFont="1" applyFill="1" applyBorder="1" applyAlignment="1">
      <alignment horizontal="center"/>
    </xf>
    <xf numFmtId="0" fontId="7" fillId="5" borderId="0" xfId="0" applyFont="1" applyFill="1"/>
    <xf numFmtId="165" fontId="2" fillId="0" borderId="0" xfId="0" applyNumberFormat="1" applyFont="1"/>
    <xf numFmtId="0" fontId="2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5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" fillId="0" borderId="12" xfId="0" applyNumberFormat="1" applyFont="1" applyFill="1" applyBorder="1" applyAlignment="1">
      <alignment vertical="center"/>
    </xf>
    <xf numFmtId="0" fontId="2" fillId="0" borderId="13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46"/>
  <sheetViews>
    <sheetView tabSelected="1" zoomScale="55" zoomScaleNormal="55" workbookViewId="0">
      <selection activeCell="AP27" sqref="AP27"/>
    </sheetView>
  </sheetViews>
  <sheetFormatPr baseColWidth="10" defaultRowHeight="12" x14ac:dyDescent="0.25"/>
  <cols>
    <col min="1" max="1" width="11.5546875" style="1"/>
    <col min="2" max="3" width="7.109375" style="40" customWidth="1"/>
    <col min="4" max="6" width="7.109375" style="67" customWidth="1"/>
    <col min="7" max="7" width="7.109375" style="73" customWidth="1"/>
    <col min="8" max="10" width="7.109375" style="40" customWidth="1"/>
    <col min="11" max="11" width="3.6640625" style="36" customWidth="1"/>
    <col min="12" max="12" width="6.88671875" style="42" customWidth="1"/>
    <col min="13" max="13" width="9.88671875" style="42" customWidth="1"/>
    <col min="14" max="14" width="6.88671875" style="58" customWidth="1"/>
    <col min="15" max="15" width="1" style="42" customWidth="1"/>
    <col min="16" max="17" width="6.88671875" style="42" customWidth="1"/>
    <col min="18" max="18" width="6.88671875" style="58" customWidth="1"/>
    <col min="19" max="19" width="1" style="42" customWidth="1"/>
    <col min="20" max="21" width="6.88671875" style="42" customWidth="1"/>
    <col min="22" max="22" width="6.88671875" style="58" customWidth="1"/>
    <col min="23" max="23" width="1" style="42" customWidth="1"/>
    <col min="24" max="25" width="6.88671875" style="42" customWidth="1"/>
    <col min="26" max="26" width="6.88671875" style="58" customWidth="1"/>
    <col min="27" max="27" width="1" style="42" customWidth="1"/>
    <col min="28" max="29" width="6.88671875" style="42" customWidth="1"/>
    <col min="30" max="30" width="6.88671875" style="58" customWidth="1"/>
    <col min="31" max="31" width="1" style="42" customWidth="1"/>
    <col min="32" max="33" width="6.88671875" style="42" customWidth="1"/>
    <col min="34" max="34" width="6.88671875" style="58" customWidth="1"/>
    <col min="35" max="35" width="1" style="42" customWidth="1"/>
    <col min="36" max="37" width="6.88671875" style="42" customWidth="1"/>
    <col min="38" max="38" width="6.88671875" style="58" customWidth="1"/>
    <col min="39" max="39" width="1" style="42" customWidth="1"/>
    <col min="40" max="41" width="6.88671875" style="42" customWidth="1"/>
    <col min="42" max="42" width="6.88671875" style="98" customWidth="1"/>
    <col min="43" max="43" width="1" style="98" customWidth="1"/>
    <col min="44" max="46" width="6.88671875" style="98" customWidth="1"/>
    <col min="47" max="47" width="2" style="42" customWidth="1"/>
    <col min="48" max="49" width="5.88671875" style="40" customWidth="1"/>
    <col min="50" max="50" width="7.88671875" style="40" customWidth="1"/>
    <col min="51" max="51" width="1" style="40" customWidth="1"/>
    <col min="52" max="53" width="5.88671875" style="40" customWidth="1"/>
    <col min="54" max="54" width="6.88671875" style="40" customWidth="1"/>
    <col min="55" max="55" width="1" style="40" customWidth="1"/>
    <col min="56" max="57" width="5.88671875" style="40" customWidth="1"/>
    <col min="58" max="58" width="7.33203125" style="40" customWidth="1"/>
    <col min="59" max="59" width="1" style="40" customWidth="1"/>
    <col min="60" max="61" width="5.88671875" style="40" customWidth="1"/>
    <col min="62" max="62" width="7.6640625" style="40" customWidth="1"/>
    <col min="63" max="63" width="1.44140625" style="40" customWidth="1"/>
    <col min="64" max="66" width="5.88671875" style="40" customWidth="1"/>
    <col min="67" max="68" width="1.44140625" style="40" customWidth="1"/>
    <col min="69" max="71" width="5.88671875" style="40" customWidth="1"/>
    <col min="72" max="72" width="1.44140625" style="40" customWidth="1"/>
    <col min="73" max="74" width="5.88671875" style="40" customWidth="1"/>
    <col min="75" max="75" width="6.88671875" style="40" customWidth="1"/>
    <col min="76" max="76" width="1.44140625" style="40" customWidth="1"/>
    <col min="77" max="79" width="5.88671875" style="40" customWidth="1"/>
    <col min="80" max="80" width="1.44140625" style="40" customWidth="1"/>
    <col min="81" max="81" width="11.5546875" style="36" customWidth="1"/>
    <col min="82" max="89" width="11.5546875" style="36"/>
    <col min="90" max="16384" width="11.5546875" style="1"/>
  </cols>
  <sheetData>
    <row r="1" spans="1:89" ht="14.4" customHeight="1" x14ac:dyDescent="0.25">
      <c r="B1" s="37" t="s">
        <v>0</v>
      </c>
      <c r="C1" s="37" t="s">
        <v>1</v>
      </c>
      <c r="D1" s="37" t="s">
        <v>2</v>
      </c>
      <c r="E1" s="37" t="s">
        <v>3</v>
      </c>
      <c r="F1" s="37" t="s">
        <v>5</v>
      </c>
      <c r="G1" s="71" t="s">
        <v>7</v>
      </c>
      <c r="H1" s="37" t="s">
        <v>9</v>
      </c>
      <c r="I1" s="37" t="s">
        <v>10</v>
      </c>
      <c r="J1" s="37" t="s">
        <v>11</v>
      </c>
      <c r="L1" s="75" t="s">
        <v>16</v>
      </c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60"/>
      <c r="AO1" s="60"/>
      <c r="AP1" s="84"/>
      <c r="AQ1" s="84"/>
      <c r="AR1" s="84"/>
      <c r="AS1" s="84"/>
      <c r="AT1" s="85"/>
      <c r="AV1" s="75" t="s">
        <v>16</v>
      </c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7"/>
      <c r="BK1" s="65"/>
      <c r="BL1" s="60"/>
      <c r="BM1" s="60"/>
      <c r="BN1" s="60"/>
      <c r="BO1" s="65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7"/>
    </row>
    <row r="2" spans="1:89" ht="15" customHeight="1" thickBot="1" x14ac:dyDescent="0.3">
      <c r="A2" s="1" t="s">
        <v>12</v>
      </c>
      <c r="B2" s="38">
        <f>COUNT(B6:B186)</f>
        <v>90</v>
      </c>
      <c r="C2" s="38">
        <f t="shared" ref="C2:J2" si="0">COUNT(C6:C186)</f>
        <v>128</v>
      </c>
      <c r="D2" s="38">
        <f t="shared" si="0"/>
        <v>132</v>
      </c>
      <c r="E2" s="38">
        <f>COUNT(E6:E191)</f>
        <v>186</v>
      </c>
      <c r="F2" s="38">
        <f>COUNT(F6:F119)</f>
        <v>114</v>
      </c>
      <c r="G2" s="72">
        <f>COUNT(G6:G227)</f>
        <v>222</v>
      </c>
      <c r="H2" s="38">
        <f t="shared" si="0"/>
        <v>122</v>
      </c>
      <c r="I2" s="38">
        <f t="shared" si="0"/>
        <v>68</v>
      </c>
      <c r="J2" s="38">
        <f t="shared" si="0"/>
        <v>181</v>
      </c>
      <c r="L2" s="80" t="s">
        <v>0</v>
      </c>
      <c r="M2" s="78"/>
      <c r="N2" s="78"/>
      <c r="O2" s="59"/>
      <c r="P2" s="78" t="s">
        <v>1</v>
      </c>
      <c r="Q2" s="78"/>
      <c r="R2" s="78"/>
      <c r="S2" s="59"/>
      <c r="T2" s="78" t="s">
        <v>17</v>
      </c>
      <c r="U2" s="78"/>
      <c r="V2" s="78"/>
      <c r="W2" s="59"/>
      <c r="X2" s="78" t="s">
        <v>18</v>
      </c>
      <c r="Y2" s="78"/>
      <c r="Z2" s="78"/>
      <c r="AA2" s="59"/>
      <c r="AB2" s="78" t="s">
        <v>24</v>
      </c>
      <c r="AC2" s="78"/>
      <c r="AD2" s="78"/>
      <c r="AE2" s="59"/>
      <c r="AF2" s="78" t="s">
        <v>7</v>
      </c>
      <c r="AG2" s="78"/>
      <c r="AH2" s="78"/>
      <c r="AI2" s="59"/>
      <c r="AJ2" s="81" t="s">
        <v>8</v>
      </c>
      <c r="AK2" s="81"/>
      <c r="AL2" s="81"/>
      <c r="AM2" s="59"/>
      <c r="AN2" s="78" t="s">
        <v>10</v>
      </c>
      <c r="AO2" s="78"/>
      <c r="AP2" s="78"/>
      <c r="AQ2" s="86"/>
      <c r="AR2" s="87" t="s">
        <v>11</v>
      </c>
      <c r="AS2" s="87"/>
      <c r="AT2" s="88"/>
      <c r="AU2" s="40"/>
      <c r="AV2" s="80" t="s">
        <v>0</v>
      </c>
      <c r="AW2" s="78"/>
      <c r="AX2" s="78"/>
      <c r="AY2" s="59"/>
      <c r="AZ2" s="78" t="s">
        <v>23</v>
      </c>
      <c r="BA2" s="78"/>
      <c r="BB2" s="78"/>
      <c r="BC2" s="59"/>
      <c r="BD2" s="78" t="s">
        <v>7</v>
      </c>
      <c r="BE2" s="78"/>
      <c r="BF2" s="78"/>
      <c r="BG2" s="59"/>
      <c r="BH2" s="78" t="s">
        <v>9</v>
      </c>
      <c r="BI2" s="78"/>
      <c r="BJ2" s="79"/>
      <c r="BK2" s="59"/>
      <c r="BL2" s="63" t="s">
        <v>1</v>
      </c>
      <c r="BM2" s="64"/>
      <c r="BN2" s="64"/>
      <c r="BO2" s="59"/>
      <c r="BP2" s="59"/>
      <c r="BQ2" s="78" t="s">
        <v>17</v>
      </c>
      <c r="BR2" s="78"/>
      <c r="BS2" s="78"/>
      <c r="BT2" s="59"/>
      <c r="BU2" s="78" t="s">
        <v>18</v>
      </c>
      <c r="BV2" s="78"/>
      <c r="BW2" s="78"/>
      <c r="BX2" s="59"/>
      <c r="BY2" s="78" t="s">
        <v>25</v>
      </c>
      <c r="BZ2" s="78"/>
      <c r="CA2" s="79"/>
    </row>
    <row r="3" spans="1:89" x14ac:dyDescent="0.25">
      <c r="A3" s="1" t="s">
        <v>13</v>
      </c>
      <c r="B3" s="39">
        <f>AVERAGE(B6:B186)</f>
        <v>103.23582433333338</v>
      </c>
      <c r="C3" s="39">
        <f t="shared" ref="C3:J3" si="1">AVERAGE(C6:C186)</f>
        <v>151.8359375</v>
      </c>
      <c r="D3" s="39">
        <f t="shared" si="1"/>
        <v>158.14766287878783</v>
      </c>
      <c r="E3" s="39">
        <f>AVERAGE(E6:E159)</f>
        <v>165.61165800900707</v>
      </c>
      <c r="F3" s="39">
        <f>AVERAGE(F6:F119)</f>
        <v>188.98352684210525</v>
      </c>
      <c r="G3" s="72">
        <f>AVERAGE(G6:G149)</f>
        <v>197.37507545170655</v>
      </c>
      <c r="H3" s="39">
        <f t="shared" si="1"/>
        <v>217.73202622950828</v>
      </c>
      <c r="I3" s="39">
        <f t="shared" si="1"/>
        <v>222.05882352941177</v>
      </c>
      <c r="J3" s="39">
        <f t="shared" si="1"/>
        <v>230.83120883977907</v>
      </c>
      <c r="L3" s="43"/>
      <c r="M3" s="44" t="s">
        <v>12</v>
      </c>
      <c r="N3" s="45">
        <f>COUNT(N6:N259)</f>
        <v>52</v>
      </c>
      <c r="O3" s="46"/>
      <c r="P3" s="43"/>
      <c r="Q3" s="44" t="s">
        <v>12</v>
      </c>
      <c r="R3" s="45">
        <f>COUNT(R6:R259)</f>
        <v>64</v>
      </c>
      <c r="S3" s="46"/>
      <c r="T3" s="43"/>
      <c r="U3" s="44" t="s">
        <v>12</v>
      </c>
      <c r="V3" s="45">
        <f>COUNT(V6:V259)</f>
        <v>73</v>
      </c>
      <c r="W3" s="46"/>
      <c r="X3" s="43"/>
      <c r="Y3" s="44" t="s">
        <v>12</v>
      </c>
      <c r="Z3" s="45">
        <f>COUNT(Z6:Z259)</f>
        <v>67</v>
      </c>
      <c r="AA3" s="46"/>
      <c r="AB3" s="43"/>
      <c r="AC3" s="44" t="s">
        <v>12</v>
      </c>
      <c r="AD3" s="45">
        <f>COUNT(AD6:AD259)</f>
        <v>114</v>
      </c>
      <c r="AE3" s="46"/>
      <c r="AF3" s="43"/>
      <c r="AG3" s="44" t="s">
        <v>12</v>
      </c>
      <c r="AH3" s="62">
        <f>COUNT(AH6:AH259)</f>
        <v>106</v>
      </c>
      <c r="AI3" s="46"/>
      <c r="AJ3" s="43"/>
      <c r="AK3" s="44" t="s">
        <v>12</v>
      </c>
      <c r="AL3" s="45">
        <f>COUNT(AL6:AL259)</f>
        <v>53</v>
      </c>
      <c r="AM3" s="46"/>
      <c r="AN3" s="43"/>
      <c r="AO3" s="44" t="s">
        <v>12</v>
      </c>
      <c r="AP3" s="89">
        <f>COUNT(AP6:AP259)</f>
        <v>68</v>
      </c>
      <c r="AQ3" s="90"/>
      <c r="AR3" s="91"/>
      <c r="AS3" s="89" t="s">
        <v>12</v>
      </c>
      <c r="AT3" s="89">
        <f>COUNT(AT6:AT259)</f>
        <v>124</v>
      </c>
      <c r="AU3" s="46"/>
      <c r="AV3" s="43"/>
      <c r="AW3" s="44" t="s">
        <v>12</v>
      </c>
      <c r="AX3" s="45">
        <f>COUNT(AX6:AX259)</f>
        <v>38</v>
      </c>
      <c r="AY3" s="61"/>
      <c r="AZ3" s="43"/>
      <c r="BA3" s="44" t="s">
        <v>12</v>
      </c>
      <c r="BB3" s="62">
        <f>COUNT(BB6:BB259)</f>
        <v>59</v>
      </c>
      <c r="BC3" s="61"/>
      <c r="BD3" s="43"/>
      <c r="BE3" s="44" t="s">
        <v>12</v>
      </c>
      <c r="BF3" s="62">
        <f>COUNT(BF6:BF259)</f>
        <v>116</v>
      </c>
      <c r="BG3" s="61"/>
      <c r="BH3" s="43"/>
      <c r="BI3" s="44" t="s">
        <v>12</v>
      </c>
      <c r="BJ3" s="62">
        <f>COUNT(BJ6:BJ259)</f>
        <v>122</v>
      </c>
      <c r="BK3" s="61"/>
      <c r="BL3" s="43"/>
      <c r="BM3" s="44" t="s">
        <v>12</v>
      </c>
      <c r="BN3" s="62">
        <f>COUNT(BN6:BN259)</f>
        <v>64</v>
      </c>
      <c r="BO3" s="61"/>
      <c r="BP3" s="61"/>
      <c r="BQ3" s="43"/>
      <c r="BR3" s="44" t="s">
        <v>12</v>
      </c>
      <c r="BS3" s="62">
        <f>COUNT(BS6:BS259)</f>
        <v>59</v>
      </c>
      <c r="BT3" s="61"/>
      <c r="BU3" s="43"/>
      <c r="BV3" s="44" t="s">
        <v>12</v>
      </c>
      <c r="BW3" s="62">
        <f>COUNT(BW6:BW259)</f>
        <v>60</v>
      </c>
      <c r="BX3" s="61"/>
      <c r="BY3" s="43"/>
      <c r="BZ3" s="44" t="s">
        <v>12</v>
      </c>
      <c r="CA3" s="62">
        <f>COUNT(CA6:CA259)</f>
        <v>57</v>
      </c>
      <c r="CB3" s="61"/>
    </row>
    <row r="4" spans="1:89" x14ac:dyDescent="0.25">
      <c r="A4" s="1" t="s">
        <v>14</v>
      </c>
      <c r="B4" s="38">
        <f>STDEV(B6:B186)</f>
        <v>17.456656213734469</v>
      </c>
      <c r="C4" s="38">
        <f t="shared" ref="C4:J4" si="2">STDEV(C6:C186)</f>
        <v>27.452687243864649</v>
      </c>
      <c r="D4" s="38">
        <f t="shared" si="2"/>
        <v>33.268589962203244</v>
      </c>
      <c r="E4" s="38">
        <f>STDEV(E6:E159)</f>
        <v>27.154633151907781</v>
      </c>
      <c r="F4" s="38">
        <f>STDEV(F6:F119)</f>
        <v>39.01663632718045</v>
      </c>
      <c r="G4" s="72">
        <f>STDEV(G6:G149)</f>
        <v>44.479976241279523</v>
      </c>
      <c r="H4" s="38">
        <f t="shared" si="2"/>
        <v>46.375027929051114</v>
      </c>
      <c r="I4" s="38">
        <f t="shared" si="2"/>
        <v>62.280272230000897</v>
      </c>
      <c r="J4" s="38">
        <f t="shared" si="2"/>
        <v>53.964678729995761</v>
      </c>
      <c r="L4" s="47" t="s">
        <v>14</v>
      </c>
      <c r="M4" s="48" t="s">
        <v>19</v>
      </c>
      <c r="N4" s="49"/>
      <c r="O4" s="50"/>
      <c r="P4" s="47" t="s">
        <v>14</v>
      </c>
      <c r="Q4" s="48" t="s">
        <v>19</v>
      </c>
      <c r="R4" s="49"/>
      <c r="S4" s="50"/>
      <c r="T4" s="47" t="s">
        <v>14</v>
      </c>
      <c r="U4" s="48" t="s">
        <v>19</v>
      </c>
      <c r="V4" s="49"/>
      <c r="W4" s="50"/>
      <c r="X4" s="47" t="s">
        <v>14</v>
      </c>
      <c r="Y4" s="48" t="s">
        <v>19</v>
      </c>
      <c r="Z4" s="49"/>
      <c r="AA4" s="50"/>
      <c r="AB4" s="47" t="s">
        <v>14</v>
      </c>
      <c r="AC4" s="48" t="s">
        <v>19</v>
      </c>
      <c r="AD4" s="49"/>
      <c r="AE4" s="50"/>
      <c r="AF4" s="47" t="s">
        <v>14</v>
      </c>
      <c r="AG4" s="48" t="s">
        <v>19</v>
      </c>
      <c r="AH4" s="49"/>
      <c r="AI4" s="50"/>
      <c r="AJ4" s="47" t="s">
        <v>14</v>
      </c>
      <c r="AK4" s="48" t="s">
        <v>19</v>
      </c>
      <c r="AL4" s="49"/>
      <c r="AM4" s="50"/>
      <c r="AN4" s="47" t="s">
        <v>14</v>
      </c>
      <c r="AO4" s="48" t="s">
        <v>19</v>
      </c>
      <c r="AP4" s="92"/>
      <c r="AQ4" s="93"/>
      <c r="AR4" s="94" t="s">
        <v>14</v>
      </c>
      <c r="AS4" s="92" t="s">
        <v>19</v>
      </c>
      <c r="AT4" s="92"/>
      <c r="AU4" s="50"/>
      <c r="AV4" s="47" t="s">
        <v>14</v>
      </c>
      <c r="AW4" s="48" t="s">
        <v>19</v>
      </c>
      <c r="AX4" s="49"/>
      <c r="AY4" s="48"/>
      <c r="AZ4" s="47" t="s">
        <v>14</v>
      </c>
      <c r="BA4" s="48" t="s">
        <v>19</v>
      </c>
      <c r="BB4" s="49"/>
      <c r="BC4" s="48"/>
      <c r="BD4" s="47" t="s">
        <v>14</v>
      </c>
      <c r="BE4" s="48" t="s">
        <v>19</v>
      </c>
      <c r="BF4" s="49"/>
      <c r="BG4" s="48"/>
      <c r="BH4" s="47" t="s">
        <v>14</v>
      </c>
      <c r="BI4" s="48" t="s">
        <v>19</v>
      </c>
      <c r="BJ4" s="49"/>
      <c r="BK4" s="48"/>
      <c r="BL4" s="47" t="s">
        <v>14</v>
      </c>
      <c r="BM4" s="48" t="s">
        <v>19</v>
      </c>
      <c r="BN4" s="49"/>
      <c r="BO4" s="48"/>
      <c r="BP4" s="48"/>
      <c r="BQ4" s="47" t="s">
        <v>14</v>
      </c>
      <c r="BR4" s="48" t="s">
        <v>19</v>
      </c>
      <c r="BS4" s="49"/>
      <c r="BT4" s="48"/>
      <c r="BU4" s="47" t="s">
        <v>14</v>
      </c>
      <c r="BV4" s="48" t="s">
        <v>19</v>
      </c>
      <c r="BW4" s="49"/>
      <c r="BX4" s="48"/>
      <c r="BY4" s="47" t="s">
        <v>14</v>
      </c>
      <c r="BZ4" s="48" t="s">
        <v>19</v>
      </c>
      <c r="CA4" s="49"/>
      <c r="CB4" s="48"/>
    </row>
    <row r="5" spans="1:89" ht="12.6" thickBot="1" x14ac:dyDescent="0.3">
      <c r="A5" s="1" t="s">
        <v>15</v>
      </c>
      <c r="B5" s="38">
        <f>_xlfn.T.TEST(B6:B186,C6:C187,2,3)</f>
        <v>2.7129795168913771E-38</v>
      </c>
      <c r="C5" s="38">
        <f>_xlfn.T.TEST(C6:C186,D6:D186,2,3)</f>
        <v>9.6027354966621015E-2</v>
      </c>
      <c r="D5" s="38">
        <f>_xlfn.T.TEST(D6:D186,E6:E159,2,3)</f>
        <v>4.0760753109212872E-2</v>
      </c>
      <c r="E5" s="38">
        <f>_xlfn.T.TEST(E6:E159,F6:F119,2,3)</f>
        <v>1.2893397310398813E-7</v>
      </c>
      <c r="F5" s="38">
        <f>_xlfn.T.TEST(F6:F119,G6:G227,2,3)</f>
        <v>2.4050659907970392E-2</v>
      </c>
      <c r="G5" s="72">
        <f>_xlfn.T.TEST(G6:G149,H6:H367,2,3)</f>
        <v>3.3700461576040541E-4</v>
      </c>
      <c r="H5" s="38">
        <f t="shared" ref="H5:I5" si="3">_xlfn.T.TEST(H6:H186,I6:I367,2,3)</f>
        <v>0.61757826608259758</v>
      </c>
      <c r="I5" s="38">
        <f t="shared" si="3"/>
        <v>0.30729575025989153</v>
      </c>
      <c r="J5" s="38"/>
      <c r="L5" s="51">
        <f>STDEV(N6:N259)</f>
        <v>16.639718627778532</v>
      </c>
      <c r="M5" s="52">
        <f>AVERAGE(N7:N259)</f>
        <v>101.79092754743957</v>
      </c>
      <c r="N5" s="53"/>
      <c r="O5" s="54"/>
      <c r="P5" s="51">
        <f>STDEV(R6:R259)</f>
        <v>29.022971346832115</v>
      </c>
      <c r="Q5" s="52">
        <f>AVERAGE(R7:R259)</f>
        <v>151.91539119665356</v>
      </c>
      <c r="R5" s="53"/>
      <c r="S5" s="54"/>
      <c r="T5" s="51">
        <f>STDEV(V6:V259)</f>
        <v>30.009581676607542</v>
      </c>
      <c r="U5" s="52">
        <f>AVERAGE(V7:V259)</f>
        <v>161.28915691800384</v>
      </c>
      <c r="V5" s="53"/>
      <c r="W5" s="54"/>
      <c r="X5" s="51">
        <f>STDEV(Z6:Z259)</f>
        <v>26.435852581199544</v>
      </c>
      <c r="Y5" s="52">
        <f>AVERAGE(Z7:Z259)</f>
        <v>168.87817440054991</v>
      </c>
      <c r="Z5" s="53"/>
      <c r="AA5" s="54"/>
      <c r="AB5" s="51">
        <f>STDEV(AD6:AD259)</f>
        <v>39.01663656850635</v>
      </c>
      <c r="AC5" s="52">
        <f>AVERAGE(AD7:AD259)</f>
        <v>189.30295389855721</v>
      </c>
      <c r="AD5" s="53"/>
      <c r="AE5" s="54"/>
      <c r="AF5" s="51">
        <f>STDEV(AH6:AH259)</f>
        <v>48.338953808154947</v>
      </c>
      <c r="AG5" s="52">
        <f>AVERAGE(AH7:AH259)</f>
        <v>201.85303314829781</v>
      </c>
      <c r="AH5" s="53"/>
      <c r="AI5" s="54"/>
      <c r="AJ5" s="51">
        <f>STDEV(AL6:AL259)</f>
        <v>43.569261888678938</v>
      </c>
      <c r="AK5" s="52">
        <f>AVERAGE(AL7:AL259)</f>
        <v>213.63062350310545</v>
      </c>
      <c r="AL5" s="53"/>
      <c r="AM5" s="54"/>
      <c r="AN5" s="51">
        <f>STDEV(AP6:AP259)</f>
        <v>62.254070972983314</v>
      </c>
      <c r="AO5" s="52">
        <f>AVERAGE(AP7:AP259)</f>
        <v>223.15320347403184</v>
      </c>
      <c r="AP5" s="95"/>
      <c r="AQ5" s="96"/>
      <c r="AR5" s="97">
        <f>STDEV(AT6:AT259)</f>
        <v>55.238085605067553</v>
      </c>
      <c r="AS5" s="95">
        <f>AVERAGE(AT7:AT259)</f>
        <v>220.85173379418219</v>
      </c>
      <c r="AT5" s="95"/>
      <c r="AU5" s="54"/>
      <c r="AV5" s="51">
        <f>STDEV(AX6:AX259)</f>
        <v>18.47634535735293</v>
      </c>
      <c r="AW5" s="52">
        <f>AVERAGE(AX7:AX259)</f>
        <v>105.11762578712046</v>
      </c>
      <c r="AX5" s="53"/>
      <c r="AY5" s="55"/>
      <c r="AZ5" s="51">
        <f>STDEV(BB6:BB259)</f>
        <v>31.496301036830829</v>
      </c>
      <c r="BA5" s="52">
        <f>AVERAGE(BB7:BB259)</f>
        <v>172.18129277416369</v>
      </c>
      <c r="BB5" s="53"/>
      <c r="BC5" s="55"/>
      <c r="BD5" s="51">
        <f>STDEV(BF6:BF259)</f>
        <v>39.567339011099548</v>
      </c>
      <c r="BE5" s="52">
        <f>AVERAGE(BF7:BF259)</f>
        <v>197.60883920642348</v>
      </c>
      <c r="BF5" s="53"/>
      <c r="BG5" s="55"/>
      <c r="BH5" s="51">
        <f>STDEV(BJ6:BJ259)</f>
        <v>46.375025699481974</v>
      </c>
      <c r="BI5" s="52">
        <f>AVERAGE(BJ7:BJ259)</f>
        <v>217.90821401249914</v>
      </c>
      <c r="BJ5" s="53"/>
      <c r="BK5" s="55"/>
      <c r="BL5" s="51">
        <f>STDEV(BN6:BN259)</f>
        <v>26.013298255061589</v>
      </c>
      <c r="BM5" s="52">
        <f>AVERAGE(BN7:BN259)</f>
        <v>151.99586037358648</v>
      </c>
      <c r="BN5" s="53"/>
      <c r="BO5" s="55"/>
      <c r="BP5" s="55"/>
      <c r="BQ5" s="51">
        <f>STDEV(BS6:BS259)</f>
        <v>36.910347430866977</v>
      </c>
      <c r="BR5" s="52">
        <f>AVERAGE(BS7:BS259)</f>
        <v>154.78996934516877</v>
      </c>
      <c r="BS5" s="53"/>
      <c r="BT5" s="55"/>
      <c r="BU5" s="51">
        <f>STDEV(BW6:BW259)</f>
        <v>27.940633126419119</v>
      </c>
      <c r="BV5" s="52">
        <f>AVERAGE(BW7:BW259)</f>
        <v>167.33359860284665</v>
      </c>
      <c r="BW5" s="53"/>
      <c r="BX5" s="55"/>
      <c r="BY5" s="51">
        <f>STDEV(CA6:CA259)</f>
        <v>44.606043258401243</v>
      </c>
      <c r="BZ5" s="52">
        <f>AVERAGE(CA7:CA259)</f>
        <v>252.63961618717556</v>
      </c>
      <c r="CA5" s="53"/>
      <c r="CB5" s="55"/>
    </row>
    <row r="6" spans="1:89" s="35" customFormat="1" x14ac:dyDescent="0.25">
      <c r="B6" s="68">
        <v>86.842209999999994</v>
      </c>
      <c r="C6" s="68">
        <v>151</v>
      </c>
      <c r="D6" s="68">
        <v>140</v>
      </c>
      <c r="E6" s="68">
        <v>147</v>
      </c>
      <c r="F6" s="71">
        <v>152.8877</v>
      </c>
      <c r="G6" s="68">
        <v>203.54409999999999</v>
      </c>
      <c r="H6" s="71">
        <v>196.41329999999999</v>
      </c>
      <c r="I6" s="68">
        <v>149</v>
      </c>
      <c r="J6" s="68">
        <v>263</v>
      </c>
      <c r="K6" s="41"/>
      <c r="L6" s="42">
        <v>0.41599999999999998</v>
      </c>
      <c r="M6" s="42">
        <v>897.04</v>
      </c>
      <c r="N6" s="56">
        <f>(M6-(((M7*L7)-(L6*M6))/(L7-L6)))*L6</f>
        <v>86.842211288073415</v>
      </c>
      <c r="O6" s="42"/>
      <c r="P6" s="42">
        <v>0.41599999999999998</v>
      </c>
      <c r="Q6" s="42">
        <v>1315.52</v>
      </c>
      <c r="R6" s="56">
        <f>(Q6-(((Q7*P7)-(P6*Q6))/(P7-P6)))*P6</f>
        <v>150.89488819323668</v>
      </c>
      <c r="S6" s="42"/>
      <c r="T6" s="42">
        <v>0.41599999999999998</v>
      </c>
      <c r="U6" s="42">
        <v>1278.48</v>
      </c>
      <c r="V6" s="56">
        <f>(U6-(((U7*T7)-(T6*U6))/(T7-T6)))*T6</f>
        <v>140.23734586025719</v>
      </c>
      <c r="W6" s="42"/>
      <c r="X6" s="42">
        <v>0.41599999999999998</v>
      </c>
      <c r="Y6" s="42">
        <v>1194.8</v>
      </c>
      <c r="Z6" s="56">
        <f>(Y6-(((Y7*X7)-(X6*Y6))/(X7-X6)))*X6</f>
        <v>146.74172586666657</v>
      </c>
      <c r="AA6" s="42"/>
      <c r="AB6" s="42">
        <v>0.41599999999999998</v>
      </c>
      <c r="AC6" s="42">
        <v>1280.24</v>
      </c>
      <c r="AD6" s="56">
        <f>(AC6-(((AC7*AB7)-(AB6*AC6))/(AB7-AB6)))*AB6</f>
        <v>152.887728440367</v>
      </c>
      <c r="AE6" s="42"/>
      <c r="AF6" s="42">
        <v>0.41599999999999998</v>
      </c>
      <c r="AG6" s="42">
        <v>1584.16</v>
      </c>
      <c r="AH6" s="56">
        <f>(AG6-(((AG7*AF7)-(AF6*AG6))/(AF7-AF6)))*AF6</f>
        <v>203.5440779473856</v>
      </c>
      <c r="AI6" s="42"/>
      <c r="AJ6" s="42">
        <v>0.41599999999999998</v>
      </c>
      <c r="AK6" s="42">
        <v>1658.24</v>
      </c>
      <c r="AL6" s="56">
        <f>(AK6-(((AK7*AJ7)-(AJ6*AK6))/(AJ7-AJ6)))*AJ6</f>
        <v>255.79662675516062</v>
      </c>
      <c r="AM6" s="42"/>
      <c r="AN6" s="42">
        <v>0.41599999999999998</v>
      </c>
      <c r="AO6" s="42">
        <v>1453.12</v>
      </c>
      <c r="AP6" s="74">
        <f>(AO6-(((AO7*AN7)-(AN6*AO6))/(AN7-AN6)))*AN6</f>
        <v>148.69524143157886</v>
      </c>
      <c r="AQ6" s="98"/>
      <c r="AR6" s="98">
        <v>0.41599999999999998</v>
      </c>
      <c r="AS6" s="98">
        <v>1774.44</v>
      </c>
      <c r="AT6" s="74">
        <f>(AS6-(((AS7*AR7)-(AR6*AS6))/(AR7-AR6)))*AR6</f>
        <v>262.51663892192119</v>
      </c>
      <c r="AU6" s="42"/>
      <c r="AV6" s="40">
        <v>0.41599999999999998</v>
      </c>
      <c r="AW6" s="40">
        <v>981.32</v>
      </c>
      <c r="AX6" s="56">
        <f>(AW6-(((AW7*AV7)-(AV6*AW6))/(AV7-AV6)))*AV6</f>
        <v>123.69218372139309</v>
      </c>
      <c r="AY6" s="40"/>
      <c r="AZ6" s="40">
        <v>0.41599999999999998</v>
      </c>
      <c r="BA6" s="40">
        <v>1131.72</v>
      </c>
      <c r="BB6" s="56">
        <f>(BA6-(((BA7*AZ7)-(AZ6*BA6))/(AZ7-AZ6)))*AZ6</f>
        <v>160.28089497255604</v>
      </c>
      <c r="BC6" s="40"/>
      <c r="BD6" s="40">
        <v>0.41599999999999998</v>
      </c>
      <c r="BE6" s="40">
        <v>1240.76</v>
      </c>
      <c r="BF6" s="56">
        <f>(BE6-(((BE7*BD7)-(BD6*BE6))/(BD7-BD6)))*BD6</f>
        <v>197.25908903482591</v>
      </c>
      <c r="BG6" s="40"/>
      <c r="BH6" s="40">
        <v>0.41599999999999998</v>
      </c>
      <c r="BI6" s="40">
        <v>1581.76</v>
      </c>
      <c r="BJ6" s="56">
        <f>(BI6-(((BI7*BH7)-(BH6*BI6))/(BH7-BH6)))*BH6</f>
        <v>196.41332428720088</v>
      </c>
      <c r="BK6" s="40"/>
      <c r="BL6" s="40">
        <v>0.41599999999999998</v>
      </c>
      <c r="BM6" s="40">
        <v>1287.52</v>
      </c>
      <c r="BN6" s="56">
        <f>(BM6-(((BM7*BL7)-(BL6*BM6))/(BL7-BL6)))*BL6</f>
        <v>144.49914530990856</v>
      </c>
      <c r="BO6" s="40"/>
      <c r="BP6" s="40"/>
      <c r="BQ6" s="40">
        <v>0.41599999999999998</v>
      </c>
      <c r="BR6" s="40">
        <v>1262.96</v>
      </c>
      <c r="BS6" s="56">
        <f>(BR6-(((BR7*BQ7)-(BQ6*BR6))/(BQ7-BQ6)))*BQ6</f>
        <v>145.6731748466986</v>
      </c>
      <c r="BT6" s="40"/>
      <c r="BU6" s="40">
        <v>0.41599999999999998</v>
      </c>
      <c r="BV6" s="40">
        <v>1356.24</v>
      </c>
      <c r="BW6" s="56">
        <f>(BV6-(((BV7*BU7)-(BU6*BV6))/(BU7-BU6)))*BU6</f>
        <v>151.81778892349359</v>
      </c>
      <c r="BX6" s="40"/>
      <c r="BY6" s="40">
        <v>0.41599999999999998</v>
      </c>
      <c r="BZ6" s="40">
        <v>1604.16</v>
      </c>
      <c r="CA6" s="57">
        <f>(BZ6-(((BZ7*BY7)-(BY6*BZ6))/(BY7-BY6)))*BY6</f>
        <v>209.63041542006874</v>
      </c>
      <c r="CB6" s="40"/>
      <c r="CC6" s="41"/>
      <c r="CD6" s="41"/>
      <c r="CE6" s="41"/>
      <c r="CF6" s="41"/>
      <c r="CG6" s="41"/>
      <c r="CH6" s="41"/>
      <c r="CI6" s="41"/>
      <c r="CJ6" s="41"/>
      <c r="CK6" s="41"/>
    </row>
    <row r="7" spans="1:89" s="35" customFormat="1" x14ac:dyDescent="0.25">
      <c r="B7" s="68">
        <v>116.5215</v>
      </c>
      <c r="C7" s="68">
        <v>140</v>
      </c>
      <c r="D7" s="68">
        <v>189</v>
      </c>
      <c r="E7" s="68">
        <v>132</v>
      </c>
      <c r="F7" s="71">
        <v>175.91849999999999</v>
      </c>
      <c r="G7" s="68">
        <v>207.75460000000001</v>
      </c>
      <c r="H7" s="71">
        <v>306.41359999999997</v>
      </c>
      <c r="I7" s="68">
        <v>165</v>
      </c>
      <c r="J7" s="68">
        <v>202</v>
      </c>
      <c r="K7" s="41"/>
      <c r="L7" s="42">
        <v>2.5960000000000001</v>
      </c>
      <c r="M7" s="42">
        <v>721.73699999999997</v>
      </c>
      <c r="N7" s="58"/>
      <c r="O7" s="42"/>
      <c r="P7" s="42">
        <v>3.7280000000000002</v>
      </c>
      <c r="Q7" s="42">
        <v>993.26800000000003</v>
      </c>
      <c r="R7" s="58"/>
      <c r="S7" s="42"/>
      <c r="T7" s="42">
        <v>3.9940000000000002</v>
      </c>
      <c r="U7" s="42">
        <v>976.48299999999995</v>
      </c>
      <c r="V7" s="58"/>
      <c r="W7" s="42"/>
      <c r="X7" s="42">
        <v>6.6559999999999997</v>
      </c>
      <c r="Y7" s="42">
        <v>864.10199999999998</v>
      </c>
      <c r="Z7" s="58"/>
      <c r="AA7" s="42"/>
      <c r="AB7" s="42">
        <v>2.5960000000000001</v>
      </c>
      <c r="AC7" s="42">
        <v>971.61500000000001</v>
      </c>
      <c r="AD7" s="58"/>
      <c r="AE7" s="42"/>
      <c r="AF7" s="42">
        <v>3.4950000000000001</v>
      </c>
      <c r="AG7" s="42">
        <v>1153.1099999999999</v>
      </c>
      <c r="AH7" s="58"/>
      <c r="AI7" s="42"/>
      <c r="AJ7" s="42">
        <v>4.2430000000000003</v>
      </c>
      <c r="AK7" s="42">
        <v>1103.6310000000001</v>
      </c>
      <c r="AL7" s="58"/>
      <c r="AM7" s="42"/>
      <c r="AN7" s="42">
        <v>4.976</v>
      </c>
      <c r="AO7" s="42">
        <v>1125.5619999999999</v>
      </c>
      <c r="AP7" s="98"/>
      <c r="AQ7" s="98"/>
      <c r="AR7" s="98">
        <v>4.8090000000000002</v>
      </c>
      <c r="AS7" s="98">
        <v>1197.979</v>
      </c>
      <c r="AT7" s="98"/>
      <c r="AU7" s="42"/>
      <c r="AV7" s="40">
        <v>3.0289999999999999</v>
      </c>
      <c r="AW7" s="40">
        <v>724.81899999999996</v>
      </c>
      <c r="AX7" s="56"/>
      <c r="AY7" s="40"/>
      <c r="AZ7" s="40">
        <v>5.9909999999999997</v>
      </c>
      <c r="BA7" s="40">
        <v>773.18299999999999</v>
      </c>
      <c r="BB7" s="56"/>
      <c r="BC7" s="40"/>
      <c r="BD7" s="40">
        <v>3.0289999999999999</v>
      </c>
      <c r="BE7" s="40">
        <v>831.70299999999997</v>
      </c>
      <c r="BF7" s="56"/>
      <c r="BG7" s="40"/>
      <c r="BH7" s="40">
        <v>4.26</v>
      </c>
      <c r="BI7" s="40">
        <v>1155.7190000000001</v>
      </c>
      <c r="BJ7" s="56"/>
      <c r="BK7" s="40"/>
      <c r="BL7" s="40">
        <v>3.262</v>
      </c>
      <c r="BM7" s="40">
        <v>984.46400000000006</v>
      </c>
      <c r="BN7" s="56"/>
      <c r="BO7" s="40"/>
      <c r="BP7" s="40"/>
      <c r="BQ7" s="40">
        <v>4.7930000000000001</v>
      </c>
      <c r="BR7" s="40">
        <v>943.17700000000002</v>
      </c>
      <c r="BS7" s="56"/>
      <c r="BT7" s="40"/>
      <c r="BU7" s="40">
        <v>6.3239999999999998</v>
      </c>
      <c r="BV7" s="40">
        <v>1015.3</v>
      </c>
      <c r="BW7" s="56"/>
      <c r="BX7" s="40"/>
      <c r="BY7" s="40">
        <v>5.6580000000000004</v>
      </c>
      <c r="BZ7" s="40">
        <v>1137.2909999999999</v>
      </c>
      <c r="CA7" s="40"/>
      <c r="CB7" s="40"/>
      <c r="CC7" s="41"/>
      <c r="CD7" s="41"/>
      <c r="CE7" s="41"/>
      <c r="CF7" s="41"/>
      <c r="CG7" s="41"/>
      <c r="CH7" s="41"/>
      <c r="CI7" s="41"/>
      <c r="CJ7" s="41"/>
      <c r="CK7" s="41"/>
    </row>
    <row r="8" spans="1:89" s="35" customFormat="1" x14ac:dyDescent="0.25">
      <c r="B8" s="68">
        <v>106.4319</v>
      </c>
      <c r="C8" s="68">
        <v>148</v>
      </c>
      <c r="D8" s="68">
        <v>170</v>
      </c>
      <c r="E8" s="68">
        <v>153</v>
      </c>
      <c r="F8" s="71">
        <v>159.40719999999999</v>
      </c>
      <c r="G8" s="68">
        <v>137.17410000000001</v>
      </c>
      <c r="H8" s="71">
        <v>223.25579999999999</v>
      </c>
      <c r="I8" s="68">
        <v>257</v>
      </c>
      <c r="J8" s="68">
        <v>220</v>
      </c>
      <c r="K8" s="41"/>
      <c r="L8" s="42">
        <v>0.41599999999999998</v>
      </c>
      <c r="M8" s="42">
        <v>1066.6400000000001</v>
      </c>
      <c r="N8" s="56">
        <f>(M8-(((M9*L9)-(L8*M8))/(L9-L8)))*L8</f>
        <v>116.52150277176148</v>
      </c>
      <c r="O8" s="42"/>
      <c r="P8" s="42">
        <v>0.41599999999999998</v>
      </c>
      <c r="Q8" s="42">
        <v>1345.48</v>
      </c>
      <c r="R8" s="56">
        <f>(Q8-(((Q9*P9)-(P8*Q8))/(P9-P8)))*P8</f>
        <v>140.2547708542152</v>
      </c>
      <c r="S8" s="42"/>
      <c r="T8" s="42">
        <v>0.41599999999999998</v>
      </c>
      <c r="U8" s="42">
        <v>1385.16</v>
      </c>
      <c r="V8" s="56">
        <f>(U8-(((U9*T9)-(T8*U8))/(T9-T8)))*T8</f>
        <v>189.13965936676684</v>
      </c>
      <c r="W8" s="42"/>
      <c r="X8" s="42">
        <v>0.41599999999999998</v>
      </c>
      <c r="Y8" s="42">
        <v>1177.92</v>
      </c>
      <c r="Z8" s="56">
        <f>(Y8-(((Y9*X9)-(X8*Y8))/(X9-X8)))*X8</f>
        <v>132.02209270719467</v>
      </c>
      <c r="AA8" s="42"/>
      <c r="AB8" s="42">
        <v>0.41599999999999998</v>
      </c>
      <c r="AC8" s="42">
        <v>1340.8</v>
      </c>
      <c r="AD8" s="56">
        <f>(AC8-(((AC9*AB9)-(AB8*AC8))/(AB9-AB8)))*AB8</f>
        <v>175.91845710851413</v>
      </c>
      <c r="AE8" s="42"/>
      <c r="AF8" s="42">
        <v>0.41599999999999998</v>
      </c>
      <c r="AG8" s="42">
        <v>1516.92</v>
      </c>
      <c r="AH8" s="56">
        <f>(AG8-(((AG9*AF9)-(AF8*AG8))/(AF9-AF8)))*AF8</f>
        <v>207.75464540633018</v>
      </c>
      <c r="AI8" s="42"/>
      <c r="AJ8" s="42">
        <v>0.41599999999999998</v>
      </c>
      <c r="AK8" s="42">
        <v>1960.64</v>
      </c>
      <c r="AL8" s="56">
        <f>(AK8-(((AK9*AJ9)-(AJ8*AK8))/(AJ9-AJ8)))*AJ8</f>
        <v>368.03609738960245</v>
      </c>
      <c r="AM8" s="42"/>
      <c r="AN8" s="42">
        <v>0.41599999999999998</v>
      </c>
      <c r="AO8" s="42">
        <v>1468.04</v>
      </c>
      <c r="AP8" s="74">
        <f>(AO8-(((AO9*AN9)-(AN8*AO8))/(AN9-AN8)))*AN8</f>
        <v>165.38237247395188</v>
      </c>
      <c r="AQ8" s="98"/>
      <c r="AR8" s="98">
        <v>0.41599999999999998</v>
      </c>
      <c r="AS8" s="98">
        <v>1598.48</v>
      </c>
      <c r="AT8" s="74">
        <f>(AS8-(((AS9*AR9)-(AR8*AS8))/(AR9-AR8)))*AR8</f>
        <v>201.93661109178743</v>
      </c>
      <c r="AU8" s="42"/>
      <c r="AV8" s="40">
        <v>0.41599999999999998</v>
      </c>
      <c r="AW8" s="40">
        <v>890.44</v>
      </c>
      <c r="AX8" s="56">
        <f>(AW8-(((AW9*AV9)-(AV8*AW8))/(AV9-AV8)))*AV8</f>
        <v>83.888725986816638</v>
      </c>
      <c r="AY8" s="40"/>
      <c r="AZ8" s="40">
        <v>0.41599999999999998</v>
      </c>
      <c r="BA8" s="40">
        <v>1063.96</v>
      </c>
      <c r="BB8" s="56">
        <f>(BA8-(((BA9*AZ9)-(AZ8*BA8))/(AZ9-AZ8)))*AZ8</f>
        <v>132.27736766348534</v>
      </c>
      <c r="BC8" s="40"/>
      <c r="BD8" s="40">
        <v>0.41599999999999998</v>
      </c>
      <c r="BE8" s="40">
        <v>1340.92</v>
      </c>
      <c r="BF8" s="56">
        <f>(BE8-(((BE9*BD9)-(BD8*BE8))/(BD9-BD8)))*BD8</f>
        <v>228.605471325369</v>
      </c>
      <c r="BG8" s="40"/>
      <c r="BH8" s="40">
        <v>0.41599999999999998</v>
      </c>
      <c r="BI8" s="40">
        <v>1887.12</v>
      </c>
      <c r="BJ8" s="56">
        <f>(BI8-(((BI9*BH9)-(BH8*BI8))/(BH9-BH8)))*BH8</f>
        <v>306.41364991899644</v>
      </c>
      <c r="BK8" s="40"/>
      <c r="BL8" s="40">
        <v>0.41599999999999998</v>
      </c>
      <c r="BM8" s="40">
        <v>1334.8</v>
      </c>
      <c r="BN8" s="56">
        <f>(BM8-(((BM9*BL9)-(BL8*BM8))/(BL9-BL8)))*BL8</f>
        <v>159.43774502428255</v>
      </c>
      <c r="BO8" s="40"/>
      <c r="BP8" s="40"/>
      <c r="BQ8" s="40">
        <v>0.41599999999999998</v>
      </c>
      <c r="BR8" s="40">
        <v>1281.56</v>
      </c>
      <c r="BS8" s="56">
        <f>(BR8-(((BR9*BQ9)-(BQ8*BR8))/(BQ9-BQ8)))*BQ8</f>
        <v>161.50774788270977</v>
      </c>
      <c r="BT8" s="40"/>
      <c r="BU8" s="40">
        <v>0.41599999999999998</v>
      </c>
      <c r="BV8" s="40">
        <v>1389.36</v>
      </c>
      <c r="BW8" s="56">
        <f>(BV8-(((BV9*BU9)-(BU8*BV8))/(BU9-BU8)))*BU8</f>
        <v>165.96055907475309</v>
      </c>
      <c r="BX8" s="40"/>
      <c r="BY8" s="40">
        <v>0.41599999999999998</v>
      </c>
      <c r="BZ8" s="40">
        <v>1530.48</v>
      </c>
      <c r="CA8" s="57">
        <f>(BZ8-(((BZ9*BY9)-(BY8*BZ8))/(BY9-BY8)))*BY8</f>
        <v>187.78795634047384</v>
      </c>
      <c r="CB8" s="40"/>
      <c r="CC8" s="41"/>
      <c r="CD8" s="41"/>
      <c r="CE8" s="41"/>
      <c r="CF8" s="41"/>
      <c r="CG8" s="41"/>
      <c r="CH8" s="41"/>
      <c r="CI8" s="41"/>
      <c r="CJ8" s="41"/>
      <c r="CK8" s="41"/>
    </row>
    <row r="9" spans="1:89" s="35" customFormat="1" x14ac:dyDescent="0.25">
      <c r="B9" s="68">
        <v>78.138819999999996</v>
      </c>
      <c r="C9" s="68">
        <v>150</v>
      </c>
      <c r="D9" s="68">
        <v>238</v>
      </c>
      <c r="E9" s="68">
        <v>153</v>
      </c>
      <c r="F9" s="71">
        <v>145.77279999999999</v>
      </c>
      <c r="G9" s="68">
        <v>185.56460000000001</v>
      </c>
      <c r="H9" s="71">
        <v>277.56139999999999</v>
      </c>
      <c r="I9" s="68">
        <v>243</v>
      </c>
      <c r="J9" s="68">
        <v>300</v>
      </c>
      <c r="K9" s="41"/>
      <c r="L9" s="42">
        <v>4.7930000000000001</v>
      </c>
      <c r="M9" s="42">
        <v>810.851</v>
      </c>
      <c r="N9" s="58"/>
      <c r="O9" s="42"/>
      <c r="P9" s="42">
        <v>2.5630000000000002</v>
      </c>
      <c r="Q9" s="42">
        <v>1063.0519999999999</v>
      </c>
      <c r="R9" s="58"/>
      <c r="S9" s="42"/>
      <c r="T9" s="42">
        <v>4.7430000000000003</v>
      </c>
      <c r="U9" s="42">
        <v>970.375</v>
      </c>
      <c r="V9" s="58"/>
      <c r="W9" s="42"/>
      <c r="X9" s="42">
        <v>7.5880000000000001</v>
      </c>
      <c r="Y9" s="42">
        <v>877.95799999999997</v>
      </c>
      <c r="Z9" s="58"/>
      <c r="AA9" s="42"/>
      <c r="AB9" s="42">
        <v>2.8119999999999998</v>
      </c>
      <c r="AC9" s="42">
        <v>980.47900000000004</v>
      </c>
      <c r="AD9" s="58"/>
      <c r="AE9" s="42"/>
      <c r="AF9" s="42">
        <v>5.0919999999999996</v>
      </c>
      <c r="AG9" s="42">
        <v>1058.31</v>
      </c>
      <c r="AH9" s="58"/>
      <c r="AI9" s="42"/>
      <c r="AJ9" s="42">
        <v>6.9560000000000004</v>
      </c>
      <c r="AK9" s="42">
        <v>1128.847</v>
      </c>
      <c r="AL9" s="58"/>
      <c r="AM9" s="42"/>
      <c r="AN9" s="42">
        <v>4.5430000000000001</v>
      </c>
      <c r="AO9" s="42">
        <v>1106.8900000000001</v>
      </c>
      <c r="AP9" s="98"/>
      <c r="AQ9" s="98"/>
      <c r="AR9" s="98">
        <v>3.7280000000000002</v>
      </c>
      <c r="AS9" s="98">
        <v>1167.223</v>
      </c>
      <c r="AT9" s="98"/>
      <c r="AU9" s="42"/>
      <c r="AV9" s="40">
        <v>2.9950000000000001</v>
      </c>
      <c r="AW9" s="40">
        <v>716.79399999999998</v>
      </c>
      <c r="AX9" s="56"/>
      <c r="AY9" s="40"/>
      <c r="AZ9" s="40">
        <v>3.2450000000000001</v>
      </c>
      <c r="BA9" s="40">
        <v>786.74900000000002</v>
      </c>
      <c r="BB9" s="56"/>
      <c r="BC9" s="40"/>
      <c r="BD9" s="40">
        <v>3.262</v>
      </c>
      <c r="BE9" s="40">
        <v>861.46900000000005</v>
      </c>
      <c r="BF9" s="56"/>
      <c r="BG9" s="40"/>
      <c r="BH9" s="40">
        <v>4.2430000000000003</v>
      </c>
      <c r="BI9" s="40">
        <v>1222.7650000000001</v>
      </c>
      <c r="BJ9" s="56"/>
      <c r="BK9" s="40"/>
      <c r="BL9" s="40">
        <v>4.4930000000000003</v>
      </c>
      <c r="BM9" s="40">
        <v>987.02200000000005</v>
      </c>
      <c r="BN9" s="56"/>
      <c r="BO9" s="40"/>
      <c r="BP9" s="40"/>
      <c r="BQ9" s="40">
        <v>7.3390000000000004</v>
      </c>
      <c r="BR9" s="40">
        <v>915.327</v>
      </c>
      <c r="BS9" s="56"/>
      <c r="BT9" s="40"/>
      <c r="BU9" s="40">
        <v>3.9609999999999999</v>
      </c>
      <c r="BV9" s="40">
        <v>1032.3150000000001</v>
      </c>
      <c r="BW9" s="56"/>
      <c r="BX9" s="40"/>
      <c r="BY9" s="40">
        <v>5.6909999999999998</v>
      </c>
      <c r="BZ9" s="40">
        <v>1112.0640000000001</v>
      </c>
      <c r="CA9" s="40"/>
      <c r="CB9" s="40"/>
      <c r="CC9" s="41"/>
      <c r="CD9" s="41"/>
      <c r="CE9" s="41"/>
      <c r="CF9" s="41"/>
      <c r="CG9" s="41"/>
      <c r="CH9" s="41"/>
      <c r="CI9" s="41"/>
      <c r="CJ9" s="41"/>
      <c r="CK9" s="41"/>
    </row>
    <row r="10" spans="1:89" s="35" customFormat="1" x14ac:dyDescent="0.25">
      <c r="B10" s="68">
        <v>98.810360000000003</v>
      </c>
      <c r="C10" s="68">
        <v>144</v>
      </c>
      <c r="D10" s="68">
        <v>220</v>
      </c>
      <c r="E10" s="68">
        <v>214</v>
      </c>
      <c r="F10" s="71">
        <v>192.93690000000001</v>
      </c>
      <c r="G10" s="68">
        <v>238.07089999999999</v>
      </c>
      <c r="H10" s="71">
        <v>225.19120000000001</v>
      </c>
      <c r="I10" s="68">
        <v>153</v>
      </c>
      <c r="J10" s="68">
        <v>242</v>
      </c>
      <c r="K10" s="41"/>
      <c r="L10" s="42">
        <v>0.41599999999999998</v>
      </c>
      <c r="M10" s="42">
        <v>1026.6400000000001</v>
      </c>
      <c r="N10" s="56">
        <f>(M10-(((M11*L11)-(L10*M10))/(L11-L10)))*L10</f>
        <v>106.43192027531744</v>
      </c>
      <c r="O10" s="42"/>
      <c r="P10" s="42">
        <v>0.41599999999999998</v>
      </c>
      <c r="Q10" s="42">
        <v>1324.4</v>
      </c>
      <c r="R10" s="56">
        <f>(Q10-(((Q11*P11)-(P10*Q10))/(P11-P10)))*P10</f>
        <v>148.12334734651415</v>
      </c>
      <c r="S10" s="42"/>
      <c r="T10" s="42">
        <v>0.41599999999999998</v>
      </c>
      <c r="U10" s="42">
        <v>1355.44</v>
      </c>
      <c r="V10" s="56">
        <f>(U10-(((U11*T11)-(T10*U10))/(T11-T10)))*T10</f>
        <v>169.64494178778136</v>
      </c>
      <c r="W10" s="42"/>
      <c r="X10" s="42">
        <v>0.41599999999999998</v>
      </c>
      <c r="Y10" s="42">
        <v>1253.8</v>
      </c>
      <c r="Z10" s="56">
        <f>(Y10-(((Y11*X11)-(X10*Y10))/(X11-X10)))*X10</f>
        <v>153.22110628925938</v>
      </c>
      <c r="AA10" s="42"/>
      <c r="AB10" s="42">
        <v>0.41599999999999998</v>
      </c>
      <c r="AC10" s="42">
        <v>1281.52</v>
      </c>
      <c r="AD10" s="56">
        <f>(AC10-(((AC11*AB11)-(AB10*AC10))/(AB11-AB10)))*AB10</f>
        <v>159.40722689855068</v>
      </c>
      <c r="AE10" s="42"/>
      <c r="AF10" s="42">
        <v>0.41599999999999998</v>
      </c>
      <c r="AG10" s="42">
        <v>1315.84</v>
      </c>
      <c r="AH10" s="56">
        <f>(AG10-(((AG11*AF11)-(AF10*AG10))/(AF11-AF10)))*AF10</f>
        <v>137.17407599999999</v>
      </c>
      <c r="AI10" s="42"/>
      <c r="AJ10" s="42">
        <v>0.41599999999999998</v>
      </c>
      <c r="AK10" s="42">
        <v>1402.08</v>
      </c>
      <c r="AL10" s="56">
        <f>(AK10-(((AK11*AJ11)-(AJ10*AK10))/(AJ11-AJ10)))*AJ10</f>
        <v>171.21958972733142</v>
      </c>
      <c r="AM10" s="42"/>
      <c r="AN10" s="42">
        <v>0.41599999999999998</v>
      </c>
      <c r="AO10" s="42">
        <v>1717.16</v>
      </c>
      <c r="AP10" s="74">
        <f>(AO10-(((AO11*AN11)-(AN10*AO10))/(AN11-AN10)))*AN10</f>
        <v>257.47591853196207</v>
      </c>
      <c r="AQ10" s="98"/>
      <c r="AR10" s="98">
        <v>0.41599999999999998</v>
      </c>
      <c r="AS10" s="98">
        <v>1561.6</v>
      </c>
      <c r="AT10" s="74">
        <f>(AS10-(((AS11*AR11)-(AR10*AS10))/(AR11-AR10)))*AR10</f>
        <v>219.57661859495792</v>
      </c>
      <c r="AU10" s="42"/>
      <c r="AV10" s="40">
        <v>0.41599999999999998</v>
      </c>
      <c r="AW10" s="40">
        <v>1018.56</v>
      </c>
      <c r="AX10" s="56">
        <f>(AW10-(((AW11*AV11)-(AV10*AW10))/(AV11-AV10)))*AV10</f>
        <v>137.70164930024328</v>
      </c>
      <c r="AY10" s="40"/>
      <c r="AZ10" s="40">
        <v>0.41599999999999998</v>
      </c>
      <c r="BA10" s="40">
        <v>1153.4000000000001</v>
      </c>
      <c r="BB10" s="56">
        <f>(BA10-(((BA11*AZ11)-(AZ10*BA10))/(AZ11-AZ10)))*AZ10</f>
        <v>165.62032898993186</v>
      </c>
      <c r="BC10" s="40"/>
      <c r="BD10" s="40">
        <v>0.41599999999999998</v>
      </c>
      <c r="BE10" s="40">
        <v>1236.04</v>
      </c>
      <c r="BF10" s="56">
        <f>(BE10-(((BE11*BD11)-(BD10*BE10))/(BD11-BD10)))*BD10</f>
        <v>195.87116277431187</v>
      </c>
      <c r="BG10" s="40"/>
      <c r="BH10" s="40">
        <v>0.41599999999999998</v>
      </c>
      <c r="BI10" s="40">
        <v>1631.28</v>
      </c>
      <c r="BJ10" s="56">
        <f>(BI10-(((BI11*BH11)-(BH10*BI10))/(BH11-BH10)))*BH10</f>
        <v>223.25575254837793</v>
      </c>
      <c r="BK10" s="40"/>
      <c r="BL10" s="40">
        <v>0.41599999999999998</v>
      </c>
      <c r="BM10" s="40">
        <v>1430.64</v>
      </c>
      <c r="BN10" s="56">
        <f>(BM10-(((BM11*BL11)-(BL10*BM10))/(BL11-BL10)))*BL10</f>
        <v>200.69482624994291</v>
      </c>
      <c r="BO10" s="40"/>
      <c r="BP10" s="40"/>
      <c r="BQ10" s="40">
        <v>0.41599999999999998</v>
      </c>
      <c r="BR10" s="40">
        <v>1196.32</v>
      </c>
      <c r="BS10" s="56">
        <f>(BR10-(((BR11*BQ11)-(BQ10*BR10))/(BQ11-BQ10)))*BQ10</f>
        <v>123.48158948792272</v>
      </c>
      <c r="BT10" s="40"/>
      <c r="BU10" s="40">
        <v>0.41599999999999998</v>
      </c>
      <c r="BV10" s="40">
        <v>1481.12</v>
      </c>
      <c r="BW10" s="56">
        <f>(BV10-(((BV11*BU11)-(BU10*BV10))/(BU11-BU10)))*BU10</f>
        <v>195.29511922829568</v>
      </c>
      <c r="BX10" s="40"/>
      <c r="BY10" s="40">
        <v>0.41599999999999998</v>
      </c>
      <c r="BZ10" s="40">
        <v>1657.32</v>
      </c>
      <c r="CA10" s="57">
        <f>(BZ10-(((BZ11*BY11)-(BY10*BZ10))/(BY11-BY10)))*BY10</f>
        <v>223.84566733401422</v>
      </c>
      <c r="CB10" s="40"/>
      <c r="CC10" s="41"/>
      <c r="CD10" s="41"/>
      <c r="CE10" s="41"/>
      <c r="CF10" s="41"/>
      <c r="CG10" s="41"/>
      <c r="CH10" s="41"/>
      <c r="CI10" s="41"/>
      <c r="CJ10" s="41"/>
      <c r="CK10" s="41"/>
    </row>
    <row r="11" spans="1:89" s="35" customFormat="1" x14ac:dyDescent="0.25">
      <c r="B11" s="68">
        <v>100.10720000000001</v>
      </c>
      <c r="C11" s="68">
        <v>117</v>
      </c>
      <c r="D11" s="68">
        <v>173</v>
      </c>
      <c r="E11" s="68">
        <v>172</v>
      </c>
      <c r="F11" s="71">
        <v>169.15610000000001</v>
      </c>
      <c r="G11" s="68">
        <v>186.8965</v>
      </c>
      <c r="H11" s="71">
        <v>255.0984</v>
      </c>
      <c r="I11" s="68">
        <v>152</v>
      </c>
      <c r="J11" s="68">
        <v>198</v>
      </c>
      <c r="K11" s="41"/>
      <c r="L11" s="42">
        <v>3.9609999999999999</v>
      </c>
      <c r="M11" s="42">
        <v>797.66399999999999</v>
      </c>
      <c r="N11" s="58"/>
      <c r="O11" s="42"/>
      <c r="P11" s="42">
        <v>4.26</v>
      </c>
      <c r="Q11" s="42">
        <v>1003.105</v>
      </c>
      <c r="R11" s="58"/>
      <c r="S11" s="42"/>
      <c r="T11" s="42">
        <v>5.3920000000000003</v>
      </c>
      <c r="U11" s="42">
        <v>979.10199999999998</v>
      </c>
      <c r="V11" s="58"/>
      <c r="W11" s="42"/>
      <c r="X11" s="42">
        <v>2.9950000000000001</v>
      </c>
      <c r="Y11" s="42">
        <v>936.63900000000001</v>
      </c>
      <c r="Z11" s="58"/>
      <c r="AA11" s="42"/>
      <c r="AB11" s="42">
        <v>3.7280000000000002</v>
      </c>
      <c r="AC11" s="42">
        <v>941.08900000000006</v>
      </c>
      <c r="AD11" s="58"/>
      <c r="AE11" s="42"/>
      <c r="AF11" s="42">
        <v>3.7440000000000002</v>
      </c>
      <c r="AG11" s="42">
        <v>1022.7329999999999</v>
      </c>
      <c r="AH11" s="58"/>
      <c r="AI11" s="42"/>
      <c r="AJ11" s="42">
        <v>5.0590000000000002</v>
      </c>
      <c r="AK11" s="42">
        <v>1024.3389999999999</v>
      </c>
      <c r="AL11" s="58"/>
      <c r="AM11" s="42"/>
      <c r="AN11" s="42">
        <v>5.375</v>
      </c>
      <c r="AO11" s="42">
        <v>1146.1300000000001</v>
      </c>
      <c r="AP11" s="98"/>
      <c r="AQ11" s="98"/>
      <c r="AR11" s="98">
        <v>2.7959999999999998</v>
      </c>
      <c r="AS11" s="98">
        <v>1112.3040000000001</v>
      </c>
      <c r="AT11" s="98"/>
      <c r="AU11" s="42"/>
      <c r="AV11" s="40">
        <v>4.5259999999999998</v>
      </c>
      <c r="AW11" s="40">
        <v>717.971</v>
      </c>
      <c r="AX11" s="56"/>
      <c r="AY11" s="40"/>
      <c r="AZ11" s="40">
        <v>3.4950000000000001</v>
      </c>
      <c r="BA11" s="40">
        <v>802.66200000000003</v>
      </c>
      <c r="BB11" s="56"/>
      <c r="BC11" s="40"/>
      <c r="BD11" s="40">
        <v>2.5960000000000001</v>
      </c>
      <c r="BE11" s="40">
        <v>840.64700000000005</v>
      </c>
      <c r="BF11" s="56"/>
      <c r="BG11" s="40"/>
      <c r="BH11" s="40">
        <v>3.9609999999999999</v>
      </c>
      <c r="BI11" s="40">
        <v>1150.971</v>
      </c>
      <c r="BJ11" s="56"/>
      <c r="BK11" s="40"/>
      <c r="BL11" s="40">
        <v>4.7930000000000001</v>
      </c>
      <c r="BM11" s="40">
        <v>990.07299999999998</v>
      </c>
      <c r="BN11" s="56"/>
      <c r="BO11" s="40"/>
      <c r="BP11" s="40"/>
      <c r="BQ11" s="40">
        <v>3.7280000000000002</v>
      </c>
      <c r="BR11" s="40">
        <v>932.61199999999997</v>
      </c>
      <c r="BS11" s="56"/>
      <c r="BT11" s="40"/>
      <c r="BU11" s="40">
        <v>5.3920000000000003</v>
      </c>
      <c r="BV11" s="40">
        <v>1047.8800000000001</v>
      </c>
      <c r="BW11" s="56"/>
      <c r="BX11" s="40"/>
      <c r="BY11" s="40">
        <v>6.29</v>
      </c>
      <c r="BZ11" s="40">
        <v>1154.817</v>
      </c>
      <c r="CA11" s="40"/>
      <c r="CB11" s="40"/>
      <c r="CC11" s="41"/>
      <c r="CD11" s="41"/>
      <c r="CE11" s="41"/>
      <c r="CF11" s="41"/>
      <c r="CG11" s="41"/>
      <c r="CH11" s="41"/>
      <c r="CI11" s="41"/>
      <c r="CJ11" s="41"/>
      <c r="CK11" s="41"/>
    </row>
    <row r="12" spans="1:89" s="35" customFormat="1" x14ac:dyDescent="0.25">
      <c r="B12" s="68">
        <v>86.907769999999999</v>
      </c>
      <c r="C12" s="68">
        <v>138</v>
      </c>
      <c r="D12" s="68">
        <v>208</v>
      </c>
      <c r="E12" s="68">
        <v>132</v>
      </c>
      <c r="F12" s="71">
        <v>230.80189999999999</v>
      </c>
      <c r="G12" s="68">
        <v>161.90819999999999</v>
      </c>
      <c r="H12" s="71">
        <v>174.0684</v>
      </c>
      <c r="I12" s="68">
        <v>191</v>
      </c>
      <c r="J12" s="68">
        <v>356</v>
      </c>
      <c r="K12" s="41"/>
      <c r="L12" s="42">
        <v>0.41599999999999998</v>
      </c>
      <c r="M12" s="42">
        <v>928.08</v>
      </c>
      <c r="N12" s="56">
        <f>(M12-(((M13*L13)-(L12*M12))/(L13-L12)))*L12</f>
        <v>78.138818818348639</v>
      </c>
      <c r="O12" s="42"/>
      <c r="P12" s="42">
        <v>0.41599999999999998</v>
      </c>
      <c r="Q12" s="42">
        <v>1375.12</v>
      </c>
      <c r="R12" s="56">
        <f>(Q12-(((Q13*P13)-(P12*Q12))/(P13-P12)))*P12</f>
        <v>150.43333355133814</v>
      </c>
      <c r="S12" s="42"/>
      <c r="T12" s="42">
        <v>0.41599999999999998</v>
      </c>
      <c r="U12" s="42">
        <v>1525.28</v>
      </c>
      <c r="V12" s="56">
        <f>(U12-(((U13*T13)-(T12*U12))/(T13-T12)))*T12</f>
        <v>237.61246492561978</v>
      </c>
      <c r="W12" s="42"/>
      <c r="X12" s="42">
        <v>0.41599999999999998</v>
      </c>
      <c r="Y12" s="42">
        <v>1244.68</v>
      </c>
      <c r="Z12" s="56">
        <f>(Y12-(((Y13*X13)-(X12*Y12))/(X13-X12)))*X12</f>
        <v>153.16043906180045</v>
      </c>
      <c r="AA12" s="42"/>
      <c r="AB12" s="42">
        <v>0.41599999999999998</v>
      </c>
      <c r="AC12" s="42">
        <v>1239.56</v>
      </c>
      <c r="AD12" s="56">
        <f>(AC12-(((AC13*AB13)-(AB12*AC12))/(AB13-AB12)))*AB12</f>
        <v>145.77275028632022</v>
      </c>
      <c r="AE12" s="42"/>
      <c r="AF12" s="42">
        <v>0.41599999999999998</v>
      </c>
      <c r="AG12" s="42">
        <v>1428.12</v>
      </c>
      <c r="AH12" s="56">
        <f>(AG12-(((AG13*AF13)-(AF12*AG12))/(AF13-AF12)))*AF12</f>
        <v>185.56464237898274</v>
      </c>
      <c r="AI12" s="42"/>
      <c r="AJ12" s="42">
        <v>0.41599999999999998</v>
      </c>
      <c r="AK12" s="42">
        <v>1569.32</v>
      </c>
      <c r="AL12" s="56">
        <f>(AK12-(((AK13*AJ13)-(AJ12*AK12))/(AJ13-AJ12)))*AJ12</f>
        <v>215.62640187362305</v>
      </c>
      <c r="AM12" s="42"/>
      <c r="AN12" s="42">
        <v>0.41599999999999998</v>
      </c>
      <c r="AO12" s="42">
        <v>1639.4</v>
      </c>
      <c r="AP12" s="74">
        <f>(AO12-(((AO13*AN13)-(AN12*AO12))/(AN13-AN12)))*AN12</f>
        <v>243.16318328387493</v>
      </c>
      <c r="AQ12" s="98"/>
      <c r="AR12" s="98">
        <v>0.41599999999999998</v>
      </c>
      <c r="AS12" s="98">
        <v>1832.04</v>
      </c>
      <c r="AT12" s="74">
        <f>(AS12-(((AS13*AR13)-(AR12*AS12))/(AR13-AR12)))*AR12</f>
        <v>300.09538982752281</v>
      </c>
      <c r="AU12" s="42"/>
      <c r="AV12" s="40">
        <v>0.41599999999999998</v>
      </c>
      <c r="AW12" s="40">
        <v>941.12</v>
      </c>
      <c r="AX12" s="56">
        <f>(AW12-(((AW13*AV13)-(AV12*AW12))/(AV13-AV12)))*AV12</f>
        <v>105.26863028855723</v>
      </c>
      <c r="AY12" s="40"/>
      <c r="AZ12" s="40">
        <v>0.41599999999999998</v>
      </c>
      <c r="BA12" s="40">
        <v>1233.48</v>
      </c>
      <c r="BB12" s="56">
        <f>(BA12-(((BA13*AZ13)-(AZ12*BA12))/(AZ13-AZ12)))*AZ12</f>
        <v>199.323493302982</v>
      </c>
      <c r="BC12" s="40"/>
      <c r="BD12" s="40">
        <v>0.41599999999999998</v>
      </c>
      <c r="BE12" s="40">
        <v>1172.76</v>
      </c>
      <c r="BF12" s="56">
        <f>(BE12-(((BE13*BD13)-(BD12*BE12))/(BD13-BD12)))*BD12</f>
        <v>182.06503216684339</v>
      </c>
      <c r="BG12" s="40"/>
      <c r="BH12" s="40">
        <v>0.41599999999999998</v>
      </c>
      <c r="BI12" s="40">
        <v>1734.12</v>
      </c>
      <c r="BJ12" s="56">
        <f>(BI12-(((BI13*BH13)-(BH12*BI12))/(BH13-BH12)))*BH12</f>
        <v>277.56144000000006</v>
      </c>
      <c r="BK12" s="40"/>
      <c r="BL12" s="40">
        <v>0.41599999999999998</v>
      </c>
      <c r="BM12" s="40">
        <v>1344.2</v>
      </c>
      <c r="BN12" s="56">
        <f>(BM12-(((BM13*BL13)-(BL12*BM12))/(BL13-BL12)))*BL12</f>
        <v>159.17399760973234</v>
      </c>
      <c r="BO12" s="40"/>
      <c r="BP12" s="40"/>
      <c r="BQ12" s="40">
        <v>0.41599999999999998</v>
      </c>
      <c r="BR12" s="40">
        <v>1241.52</v>
      </c>
      <c r="BS12" s="56">
        <f>(BR12-(((BR13*BQ13)-(BQ12*BR12))/(BQ13-BQ12)))*BQ12</f>
        <v>153.09023777016208</v>
      </c>
      <c r="BT12" s="40"/>
      <c r="BU12" s="40">
        <v>0.41599999999999998</v>
      </c>
      <c r="BV12" s="40">
        <v>1573.68</v>
      </c>
      <c r="BW12" s="56">
        <f>(BV12-(((BV13*BU13)-(BU12*BV12))/(BU13-BU12)))*BU12</f>
        <v>221.6805316152616</v>
      </c>
      <c r="BX12" s="40"/>
      <c r="BY12" s="40">
        <v>0.41599999999999998</v>
      </c>
      <c r="BZ12" s="40">
        <v>1806.96</v>
      </c>
      <c r="CA12" s="57">
        <f>(BZ12-(((BZ13*BY13)-(BY12*BZ12))/(BY13-BY12)))*BY12</f>
        <v>295.06773688888893</v>
      </c>
      <c r="CB12" s="40"/>
      <c r="CC12" s="41"/>
      <c r="CD12" s="41"/>
      <c r="CE12" s="41"/>
      <c r="CF12" s="41"/>
      <c r="CG12" s="41"/>
      <c r="CH12" s="41"/>
      <c r="CI12" s="41"/>
      <c r="CJ12" s="41"/>
      <c r="CK12" s="41"/>
    </row>
    <row r="13" spans="1:89" s="35" customFormat="1" x14ac:dyDescent="0.25">
      <c r="B13" s="68">
        <v>104.4328</v>
      </c>
      <c r="C13" s="68">
        <v>175</v>
      </c>
      <c r="D13" s="68">
        <v>217</v>
      </c>
      <c r="E13" s="68">
        <v>190</v>
      </c>
      <c r="F13" s="71">
        <v>172.92060000000001</v>
      </c>
      <c r="G13" s="68">
        <v>173.267</v>
      </c>
      <c r="H13" s="71">
        <v>189.63460000000001</v>
      </c>
      <c r="I13" s="68">
        <v>213</v>
      </c>
      <c r="J13" s="68">
        <v>158</v>
      </c>
      <c r="K13" s="41"/>
      <c r="L13" s="42">
        <v>2.5960000000000001</v>
      </c>
      <c r="M13" s="42">
        <v>770.346</v>
      </c>
      <c r="N13" s="58"/>
      <c r="O13" s="42"/>
      <c r="P13" s="42">
        <v>4.5259999999999998</v>
      </c>
      <c r="Q13" s="42">
        <v>1046.739</v>
      </c>
      <c r="R13" s="58"/>
      <c r="S13" s="42"/>
      <c r="T13" s="42">
        <v>6.2240000000000002</v>
      </c>
      <c r="U13" s="42">
        <v>992.27300000000002</v>
      </c>
      <c r="V13" s="58"/>
      <c r="W13" s="42"/>
      <c r="X13" s="42">
        <v>4.5259999999999998</v>
      </c>
      <c r="Y13" s="42">
        <v>910.346</v>
      </c>
      <c r="Z13" s="58"/>
      <c r="AA13" s="42"/>
      <c r="AB13" s="42">
        <v>3.2450000000000001</v>
      </c>
      <c r="AC13" s="42">
        <v>934.06700000000001</v>
      </c>
      <c r="AD13" s="58"/>
      <c r="AE13" s="42"/>
      <c r="AF13" s="42">
        <v>3.9940000000000002</v>
      </c>
      <c r="AG13" s="42">
        <v>1028.5119999999999</v>
      </c>
      <c r="AH13" s="58"/>
      <c r="AI13" s="42"/>
      <c r="AJ13" s="42">
        <v>5.5910000000000002</v>
      </c>
      <c r="AK13" s="42">
        <v>1089.5540000000001</v>
      </c>
      <c r="AL13" s="58"/>
      <c r="AM13" s="42"/>
      <c r="AN13" s="42">
        <v>3.6779999999999999</v>
      </c>
      <c r="AO13" s="42">
        <v>1120.9860000000001</v>
      </c>
      <c r="AP13" s="98"/>
      <c r="AQ13" s="98"/>
      <c r="AR13" s="98">
        <v>2.5960000000000001</v>
      </c>
      <c r="AS13" s="98">
        <v>1226.2560000000001</v>
      </c>
      <c r="AT13" s="98"/>
      <c r="AU13" s="42"/>
      <c r="AV13" s="40">
        <v>3.0289999999999999</v>
      </c>
      <c r="AW13" s="40">
        <v>722.82399999999996</v>
      </c>
      <c r="AX13" s="56"/>
      <c r="AY13" s="40"/>
      <c r="AZ13" s="40">
        <v>4.8090000000000002</v>
      </c>
      <c r="BA13" s="40">
        <v>795.78499999999997</v>
      </c>
      <c r="BB13" s="56"/>
      <c r="BC13" s="40"/>
      <c r="BD13" s="40">
        <v>3.2450000000000001</v>
      </c>
      <c r="BE13" s="40">
        <v>791.21</v>
      </c>
      <c r="BF13" s="56"/>
      <c r="BG13" s="40"/>
      <c r="BH13" s="40">
        <v>3.7440000000000002</v>
      </c>
      <c r="BI13" s="40">
        <v>1141.04</v>
      </c>
      <c r="BJ13" s="56"/>
      <c r="BK13" s="40"/>
      <c r="BL13" s="40">
        <v>4.5259999999999998</v>
      </c>
      <c r="BM13" s="40">
        <v>996.73900000000003</v>
      </c>
      <c r="BN13" s="56"/>
      <c r="BO13" s="40"/>
      <c r="BP13" s="40"/>
      <c r="BQ13" s="40">
        <v>4.7930000000000001</v>
      </c>
      <c r="BR13" s="40">
        <v>905.45500000000004</v>
      </c>
      <c r="BS13" s="56"/>
      <c r="BT13" s="40"/>
      <c r="BU13" s="40">
        <v>4.7930000000000001</v>
      </c>
      <c r="BV13" s="40">
        <v>1087.0450000000001</v>
      </c>
      <c r="BW13" s="56"/>
      <c r="BX13" s="40"/>
      <c r="BY13" s="40">
        <v>7.9039999999999999</v>
      </c>
      <c r="BZ13" s="40">
        <v>1134.9939999999999</v>
      </c>
      <c r="CA13" s="40"/>
      <c r="CB13" s="40"/>
      <c r="CC13" s="41"/>
      <c r="CD13" s="41"/>
      <c r="CE13" s="41"/>
      <c r="CF13" s="41"/>
      <c r="CG13" s="41"/>
      <c r="CH13" s="41"/>
      <c r="CI13" s="41"/>
      <c r="CJ13" s="41"/>
      <c r="CK13" s="41"/>
    </row>
    <row r="14" spans="1:89" s="35" customFormat="1" x14ac:dyDescent="0.25">
      <c r="B14" s="68">
        <v>92.093779999999995</v>
      </c>
      <c r="C14" s="68">
        <v>161</v>
      </c>
      <c r="D14" s="68">
        <v>190</v>
      </c>
      <c r="E14" s="68">
        <v>190</v>
      </c>
      <c r="F14" s="71">
        <v>123.98260000000001</v>
      </c>
      <c r="G14" s="68">
        <v>177.91390000000001</v>
      </c>
      <c r="H14" s="71">
        <v>165.14519999999999</v>
      </c>
      <c r="I14" s="68">
        <v>266</v>
      </c>
      <c r="J14" s="68">
        <v>257</v>
      </c>
      <c r="K14" s="41"/>
      <c r="L14" s="42">
        <v>0.41599999999999998</v>
      </c>
      <c r="M14" s="42">
        <v>1021.92</v>
      </c>
      <c r="N14" s="56">
        <f>(M14-(((M15*L15)-(L14*M14))/(L15-L14)))*L14</f>
        <v>98.810367573887603</v>
      </c>
      <c r="O14" s="42"/>
      <c r="P14" s="42">
        <v>0.41599999999999998</v>
      </c>
      <c r="Q14" s="42">
        <v>1334.72</v>
      </c>
      <c r="R14" s="56">
        <f>(Q14-(((Q15*P15)-(P14*Q14))/(P15-P14)))*P14</f>
        <v>144.38518849754038</v>
      </c>
      <c r="S14" s="42"/>
      <c r="T14" s="42">
        <v>0.41599999999999998</v>
      </c>
      <c r="U14" s="42">
        <v>1489.2</v>
      </c>
      <c r="V14" s="56">
        <f>(U14-(((U15*T15)-(T14*U14))/(T15-T14)))*T14</f>
        <v>219.62576987210113</v>
      </c>
      <c r="W14" s="42"/>
      <c r="X14" s="42">
        <v>0.41599999999999998</v>
      </c>
      <c r="Y14" s="42">
        <v>1463.04</v>
      </c>
      <c r="Z14" s="56">
        <f>(Y14-(((Y15*X15)-(X14*Y14))/(X15-X14)))*X14</f>
        <v>213.89797568250418</v>
      </c>
      <c r="AA14" s="42"/>
      <c r="AB14" s="42">
        <v>0.41599999999999998</v>
      </c>
      <c r="AC14" s="42">
        <v>1389.44</v>
      </c>
      <c r="AD14" s="56">
        <f>(AC14-(((AC15*AB15)-(AB14*AC14))/(AB15-AB14)))*AB14</f>
        <v>192.93687180099502</v>
      </c>
      <c r="AE14" s="42"/>
      <c r="AF14" s="42">
        <v>0.41599999999999998</v>
      </c>
      <c r="AG14" s="42">
        <v>1523.28</v>
      </c>
      <c r="AH14" s="56">
        <f>(AG14-(((AG15*AF15)-(AF14*AG14))/(AF15-AF14)))*AF14</f>
        <v>238.07092863484763</v>
      </c>
      <c r="AI14" s="42"/>
      <c r="AJ14" s="42">
        <v>0.41599999999999998</v>
      </c>
      <c r="AK14" s="42">
        <v>1422.16</v>
      </c>
      <c r="AL14" s="56">
        <f>(AK14-(((AK15*AJ15)-(AJ14*AK14))/(AJ15-AJ14)))*AJ14</f>
        <v>165.40573654599405</v>
      </c>
      <c r="AM14" s="42"/>
      <c r="AN14" s="42">
        <v>0.41599999999999998</v>
      </c>
      <c r="AO14" s="42">
        <v>1422.28</v>
      </c>
      <c r="AP14" s="74">
        <f>(AO14-(((AO15*AN15)-(AN14*AO14))/(AN15-AN14)))*AN14</f>
        <v>153.32083905523459</v>
      </c>
      <c r="AQ14" s="98"/>
      <c r="AR14" s="98">
        <v>0.41599999999999998</v>
      </c>
      <c r="AS14" s="98">
        <v>1647.28</v>
      </c>
      <c r="AT14" s="74">
        <f>(AS14-(((AS15*AR15)-(AR14*AS14))/(AR15-AR14)))*AR14</f>
        <v>241.95966328081883</v>
      </c>
      <c r="AU14" s="42"/>
      <c r="AV14" s="40">
        <v>0.41599999999999998</v>
      </c>
      <c r="AW14" s="40">
        <v>913.68</v>
      </c>
      <c r="AX14" s="56">
        <f>(AW14-(((AW15*AV15)-(AV14*AW14))/(AV15-AV14)))*AV14</f>
        <v>101.78546248406923</v>
      </c>
      <c r="AY14" s="40"/>
      <c r="AZ14" s="40">
        <v>0.41599999999999998</v>
      </c>
      <c r="BA14" s="40">
        <v>1132.76</v>
      </c>
      <c r="BB14" s="56">
        <f>(BA14-(((BA15*AZ15)-(AZ14*BA14))/(AZ15-AZ14)))*AZ14</f>
        <v>143.37938504311475</v>
      </c>
      <c r="BC14" s="40"/>
      <c r="BD14" s="40">
        <v>0.41599999999999998</v>
      </c>
      <c r="BE14" s="40">
        <v>1262.56</v>
      </c>
      <c r="BF14" s="56">
        <f>(BE14-(((BE15*BD15)-(BD14*BE14))/(BD15-BD14)))*BD14</f>
        <v>213.04012575511533</v>
      </c>
      <c r="BG14" s="40"/>
      <c r="BH14" s="40">
        <v>0.41599999999999998</v>
      </c>
      <c r="BI14" s="40">
        <v>1628.92</v>
      </c>
      <c r="BJ14" s="56">
        <f>(BI14-(((BI15*BH15)-(BH14*BI14))/(BH15-BH14)))*BH14</f>
        <v>225.19121486728881</v>
      </c>
      <c r="BK14" s="40"/>
      <c r="BL14" s="40">
        <v>0.41599999999999998</v>
      </c>
      <c r="BM14" s="40">
        <v>1206.08</v>
      </c>
      <c r="BN14" s="56">
        <f>(BM14-(((BM15*BL15)-(BL14*BM14))/(BL15-BL14)))*BL14</f>
        <v>125.51388260198451</v>
      </c>
      <c r="BO14" s="40"/>
      <c r="BP14" s="40"/>
      <c r="BQ14" s="40">
        <v>0.41599999999999998</v>
      </c>
      <c r="BR14" s="40">
        <v>1165.28</v>
      </c>
      <c r="BS14" s="56">
        <f>(BR14-(((BR15*BQ15)-(BQ14*BR14))/(BQ15-BQ14)))*BQ14</f>
        <v>141.73214801026509</v>
      </c>
      <c r="BT14" s="40"/>
      <c r="BU14" s="40">
        <v>0.41599999999999998</v>
      </c>
      <c r="BV14" s="40">
        <v>1385.2</v>
      </c>
      <c r="BW14" s="56">
        <f>(BV14-(((BV15*BU15)-(BU14*BV14))/(BU15-BU14)))*BU14</f>
        <v>157.62038028985506</v>
      </c>
      <c r="BX14" s="40"/>
      <c r="BY14" s="40">
        <v>0.41599999999999998</v>
      </c>
      <c r="BZ14" s="40">
        <v>1851.92</v>
      </c>
      <c r="CA14" s="57">
        <f>(BZ14-(((BZ15*BY15)-(BY14*BZ14))/(BY15-BY14)))*BY14</f>
        <v>315.74606140235295</v>
      </c>
      <c r="CB14" s="40"/>
      <c r="CC14" s="41"/>
      <c r="CD14" s="41"/>
      <c r="CE14" s="41"/>
      <c r="CF14" s="41"/>
      <c r="CG14" s="41"/>
      <c r="CH14" s="41"/>
      <c r="CI14" s="41"/>
      <c r="CJ14" s="41"/>
      <c r="CK14" s="41"/>
    </row>
    <row r="15" spans="1:89" s="35" customFormat="1" x14ac:dyDescent="0.25">
      <c r="B15" s="68">
        <v>79.177149999999997</v>
      </c>
      <c r="C15" s="68">
        <v>161</v>
      </c>
      <c r="D15" s="68">
        <v>114</v>
      </c>
      <c r="E15" s="68">
        <v>199</v>
      </c>
      <c r="F15" s="71">
        <v>159.94640000000001</v>
      </c>
      <c r="G15" s="68">
        <v>154.17519999999999</v>
      </c>
      <c r="H15" s="71">
        <v>221.8897</v>
      </c>
      <c r="I15" s="68">
        <v>259</v>
      </c>
      <c r="J15" s="68">
        <v>206</v>
      </c>
      <c r="K15" s="41"/>
      <c r="L15" s="42">
        <v>3.4950000000000001</v>
      </c>
      <c r="M15" s="42">
        <v>812.66700000000003</v>
      </c>
      <c r="N15" s="58"/>
      <c r="O15" s="42"/>
      <c r="P15" s="42">
        <v>3.262</v>
      </c>
      <c r="Q15" s="42">
        <v>1031.903</v>
      </c>
      <c r="R15" s="58"/>
      <c r="S15" s="42"/>
      <c r="T15" s="42">
        <v>3.262</v>
      </c>
      <c r="U15" s="42">
        <v>1028.5820000000001</v>
      </c>
      <c r="V15" s="58"/>
      <c r="W15" s="42"/>
      <c r="X15" s="42">
        <v>3.9940000000000002</v>
      </c>
      <c r="Y15" s="42">
        <v>1002.417</v>
      </c>
      <c r="Z15" s="58"/>
      <c r="AA15" s="42"/>
      <c r="AB15" s="42">
        <v>3.0289999999999999</v>
      </c>
      <c r="AC15" s="42">
        <v>989.346</v>
      </c>
      <c r="AD15" s="58"/>
      <c r="AE15" s="42"/>
      <c r="AF15" s="42">
        <v>3.8940000000000001</v>
      </c>
      <c r="AG15" s="42">
        <v>1012.1319999999999</v>
      </c>
      <c r="AH15" s="58"/>
      <c r="AI15" s="42"/>
      <c r="AJ15" s="42">
        <v>3.1120000000000001</v>
      </c>
      <c r="AK15" s="42">
        <v>1077.701</v>
      </c>
      <c r="AL15" s="58"/>
      <c r="AM15" s="42"/>
      <c r="AN15" s="42">
        <v>4.7430000000000003</v>
      </c>
      <c r="AO15" s="42">
        <v>1086.046</v>
      </c>
      <c r="AP15" s="98"/>
      <c r="AQ15" s="98"/>
      <c r="AR15" s="98">
        <v>2.6629999999999998</v>
      </c>
      <c r="AS15" s="98">
        <v>1156.5060000000001</v>
      </c>
      <c r="AT15" s="98"/>
      <c r="AU15" s="42"/>
      <c r="AV15" s="40">
        <v>3.9940000000000002</v>
      </c>
      <c r="AW15" s="40">
        <v>694.48800000000006</v>
      </c>
      <c r="AX15" s="56"/>
      <c r="AY15" s="40"/>
      <c r="AZ15" s="40">
        <v>4.2430000000000003</v>
      </c>
      <c r="BA15" s="40">
        <v>821.89</v>
      </c>
      <c r="BB15" s="56"/>
      <c r="BC15" s="40"/>
      <c r="BD15" s="40">
        <v>3.4950000000000001</v>
      </c>
      <c r="BE15" s="40">
        <v>811.4</v>
      </c>
      <c r="BF15" s="56"/>
      <c r="BG15" s="40"/>
      <c r="BH15" s="40">
        <v>4.8090000000000002</v>
      </c>
      <c r="BI15" s="40">
        <v>1134.422</v>
      </c>
      <c r="BJ15" s="56"/>
      <c r="BK15" s="40"/>
      <c r="BL15" s="40">
        <v>5.8579999999999997</v>
      </c>
      <c r="BM15" s="40">
        <v>925.79</v>
      </c>
      <c r="BN15" s="56"/>
      <c r="BO15" s="40"/>
      <c r="BP15" s="40"/>
      <c r="BQ15" s="40">
        <v>5.0919999999999996</v>
      </c>
      <c r="BR15" s="40">
        <v>852.41200000000003</v>
      </c>
      <c r="BS15" s="56"/>
      <c r="BT15" s="40"/>
      <c r="BU15" s="40">
        <v>3.7280000000000002</v>
      </c>
      <c r="BV15" s="40">
        <v>1048.585</v>
      </c>
      <c r="BW15" s="56"/>
      <c r="BX15" s="40"/>
      <c r="BY15" s="40">
        <v>5.9409999999999998</v>
      </c>
      <c r="BZ15" s="40">
        <v>1146.0619999999999</v>
      </c>
      <c r="CA15" s="40"/>
      <c r="CB15" s="40"/>
      <c r="CC15" s="41"/>
      <c r="CD15" s="41"/>
      <c r="CE15" s="41"/>
      <c r="CF15" s="41"/>
      <c r="CG15" s="41"/>
      <c r="CH15" s="41"/>
      <c r="CI15" s="41"/>
      <c r="CJ15" s="41"/>
      <c r="CK15" s="41"/>
    </row>
    <row r="16" spans="1:89" s="35" customFormat="1" x14ac:dyDescent="0.25">
      <c r="B16" s="68">
        <v>93.497910000000005</v>
      </c>
      <c r="C16" s="68">
        <v>169</v>
      </c>
      <c r="D16" s="68">
        <v>159</v>
      </c>
      <c r="E16" s="68">
        <v>200</v>
      </c>
      <c r="F16" s="71">
        <v>239.74789999999999</v>
      </c>
      <c r="G16" s="68">
        <v>160.4315</v>
      </c>
      <c r="H16" s="71">
        <v>240.2175</v>
      </c>
      <c r="I16" s="68">
        <v>164</v>
      </c>
      <c r="J16" s="68">
        <v>180</v>
      </c>
      <c r="K16" s="41"/>
      <c r="L16" s="42">
        <v>0.41599999999999998</v>
      </c>
      <c r="M16" s="42">
        <v>1022.12</v>
      </c>
      <c r="N16" s="56">
        <f>(M16-(((M17*L17)-(L16*M16))/(L17-L16)))*L16</f>
        <v>100.10724128339852</v>
      </c>
      <c r="O16" s="42"/>
      <c r="P16" s="42">
        <v>0.41599999999999998</v>
      </c>
      <c r="Q16" s="42">
        <v>1211.76</v>
      </c>
      <c r="R16" s="56">
        <f>(Q16-(((Q17*P17)-(P16*Q16))/(P17-P16)))*P16</f>
        <v>117.14474589371979</v>
      </c>
      <c r="S16" s="42"/>
      <c r="T16" s="42">
        <v>0.41599999999999998</v>
      </c>
      <c r="U16" s="42">
        <v>1354.4</v>
      </c>
      <c r="V16" s="56">
        <f>(U16-(((U17*T17)-(T16*U16))/(T17-T16)))*T16</f>
        <v>173.37342810974653</v>
      </c>
      <c r="W16" s="42"/>
      <c r="X16" s="42">
        <v>0.41599999999999998</v>
      </c>
      <c r="Y16" s="42">
        <v>1369.68</v>
      </c>
      <c r="Z16" s="56">
        <f>(Y16-(((Y17*X17)-(X16*Y16))/(X17-X16)))*X16</f>
        <v>171.54541214980438</v>
      </c>
      <c r="AA16" s="42"/>
      <c r="AB16" s="42">
        <v>0.41599999999999998</v>
      </c>
      <c r="AC16" s="42">
        <v>1315.48</v>
      </c>
      <c r="AD16" s="56">
        <f>(AC16-(((AC17*AB17)-(AB16*AC16))/(AB17-AB16)))*AB16</f>
        <v>169.15614053709382</v>
      </c>
      <c r="AE16" s="42"/>
      <c r="AF16" s="42">
        <v>0.41599999999999998</v>
      </c>
      <c r="AG16" s="42">
        <v>1383.8</v>
      </c>
      <c r="AH16" s="56">
        <f>(AG16-(((AG17*AF17)-(AF16*AG16))/(AF17-AF16)))*AF16</f>
        <v>186.89650488888898</v>
      </c>
      <c r="AI16" s="42"/>
      <c r="AJ16" s="42">
        <v>0.41599999999999998</v>
      </c>
      <c r="AK16" s="42">
        <v>1454.16</v>
      </c>
      <c r="AL16" s="56">
        <f>(AK16-(((AK17*AJ17)-(AJ16*AK16))/(AJ17-AJ16)))*AJ16</f>
        <v>186.59878698714365</v>
      </c>
      <c r="AM16" s="42"/>
      <c r="AN16" s="42">
        <v>0.41599999999999998</v>
      </c>
      <c r="AO16" s="42">
        <v>1390.84</v>
      </c>
      <c r="AP16" s="74">
        <f>(AO16-(((AO17*AN17)-(AN16*AO16))/(AN17-AN16)))*AN16</f>
        <v>152.44339493719809</v>
      </c>
      <c r="AQ16" s="98"/>
      <c r="AR16" s="98">
        <v>0.41599999999999998</v>
      </c>
      <c r="AS16" s="98">
        <v>1515.76</v>
      </c>
      <c r="AT16" s="74">
        <f>(AS16-(((AS17*AR17)-(AR16*AS16))/(AR17-AR16)))*AR16</f>
        <v>198.20161997918837</v>
      </c>
      <c r="AU16" s="42"/>
      <c r="AV16" s="40">
        <v>0.41599999999999998</v>
      </c>
      <c r="AW16" s="40">
        <v>886.48</v>
      </c>
      <c r="AX16" s="56">
        <f>(AW16-(((AW17*AV17)-(AV16*AW16))/(AV17-AV16)))*AV16</f>
        <v>85.22360558622924</v>
      </c>
      <c r="AY16" s="40"/>
      <c r="AZ16" s="40">
        <v>0.41599999999999998</v>
      </c>
      <c r="BA16" s="40">
        <v>1074.52</v>
      </c>
      <c r="BB16" s="56">
        <f>(BA16-(((BA17*AZ17)-(AZ16*BA16))/(AZ17-AZ16)))*AZ16</f>
        <v>130.81957200000002</v>
      </c>
      <c r="BC16" s="40"/>
      <c r="BD16" s="40">
        <v>0.41599999999999998</v>
      </c>
      <c r="BE16" s="40">
        <v>1186.8399999999999</v>
      </c>
      <c r="BF16" s="56">
        <f>(BE16-(((BE17*BD17)-(BD16*BE16))/(BD17-BD16)))*BD16</f>
        <v>185.1186075459099</v>
      </c>
      <c r="BG16" s="40"/>
      <c r="BH16" s="40">
        <v>0.41599999999999998</v>
      </c>
      <c r="BI16" s="40">
        <v>1601.88</v>
      </c>
      <c r="BJ16" s="56">
        <f>(BI16-(((BI17*BH17)-(BH16*BI16))/(BH17-BH16)))*BH16</f>
        <v>255.0984454689771</v>
      </c>
      <c r="BK16" s="40"/>
      <c r="BL16" s="40">
        <v>0.41599999999999998</v>
      </c>
      <c r="BM16" s="40">
        <v>1330.36</v>
      </c>
      <c r="BN16" s="56">
        <f>(BM16-(((BM17*BL17)-(BL16*BM16))/(BL17-BL16)))*BL16</f>
        <v>165.94362059294107</v>
      </c>
      <c r="BO16" s="40"/>
      <c r="BP16" s="40"/>
      <c r="BQ16" s="40">
        <v>0.41599999999999998</v>
      </c>
      <c r="BR16" s="40">
        <v>1188.1600000000001</v>
      </c>
      <c r="BS16" s="56">
        <f>(BR16-(((BR17*BQ17)-(BQ16*BR16))/(BQ17-BQ16)))*BQ16</f>
        <v>135.56578302195507</v>
      </c>
      <c r="BT16" s="40"/>
      <c r="BU16" s="40">
        <v>0.41599999999999998</v>
      </c>
      <c r="BV16" s="40">
        <v>1425.4</v>
      </c>
      <c r="BW16" s="56">
        <f>(BV16-(((BV17*BU17)-(BU16*BV16))/(BU17-BU16)))*BU16</f>
        <v>178.17380331330034</v>
      </c>
      <c r="BX16" s="40"/>
      <c r="BY16" s="40">
        <v>0.41599999999999998</v>
      </c>
      <c r="BZ16" s="40">
        <v>1721.96</v>
      </c>
      <c r="CA16" s="57">
        <f>(BZ16-(((BZ17*BY17)-(BY16*BZ16))/(BY17-BY16)))*BY16</f>
        <v>261.97037098621428</v>
      </c>
      <c r="CB16" s="40"/>
      <c r="CC16" s="41"/>
      <c r="CD16" s="41"/>
      <c r="CE16" s="41"/>
      <c r="CF16" s="41"/>
      <c r="CG16" s="41"/>
      <c r="CH16" s="41"/>
      <c r="CI16" s="41"/>
      <c r="CJ16" s="41"/>
      <c r="CK16" s="41"/>
    </row>
    <row r="17" spans="2:89" s="35" customFormat="1" x14ac:dyDescent="0.25">
      <c r="B17" s="68">
        <v>90.463459999999998</v>
      </c>
      <c r="C17" s="68">
        <v>119</v>
      </c>
      <c r="D17" s="68">
        <v>168</v>
      </c>
      <c r="E17" s="68">
        <v>170</v>
      </c>
      <c r="F17" s="71">
        <v>178.16730000000001</v>
      </c>
      <c r="G17" s="68">
        <v>160.90100000000001</v>
      </c>
      <c r="H17" s="71">
        <v>269.14879999999999</v>
      </c>
      <c r="I17" s="68">
        <v>154</v>
      </c>
      <c r="J17" s="68">
        <v>223</v>
      </c>
      <c r="K17" s="41"/>
      <c r="L17" s="42">
        <v>3.9940000000000002</v>
      </c>
      <c r="M17" s="42">
        <v>806.54200000000003</v>
      </c>
      <c r="N17" s="58"/>
      <c r="O17" s="42"/>
      <c r="P17" s="42">
        <v>3.7280000000000002</v>
      </c>
      <c r="Q17" s="42">
        <v>961.58500000000004</v>
      </c>
      <c r="R17" s="58"/>
      <c r="S17" s="42"/>
      <c r="T17" s="42">
        <v>4.2430000000000003</v>
      </c>
      <c r="U17" s="42">
        <v>978.49800000000005</v>
      </c>
      <c r="V17" s="58"/>
      <c r="W17" s="42"/>
      <c r="X17" s="42">
        <v>3.9940000000000002</v>
      </c>
      <c r="Y17" s="42">
        <v>1000.2619999999999</v>
      </c>
      <c r="Z17" s="58"/>
      <c r="AA17" s="42"/>
      <c r="AB17" s="42">
        <v>3.6779999999999999</v>
      </c>
      <c r="AC17" s="42">
        <v>954.846</v>
      </c>
      <c r="AD17" s="58"/>
      <c r="AE17" s="42"/>
      <c r="AF17" s="42">
        <v>1.0820000000000001</v>
      </c>
      <c r="AG17" s="42">
        <v>1107.2619999999999</v>
      </c>
      <c r="AH17" s="58"/>
      <c r="AI17" s="42"/>
      <c r="AJ17" s="42">
        <v>3.9940000000000002</v>
      </c>
      <c r="AK17" s="42">
        <v>1052.325</v>
      </c>
      <c r="AL17" s="58"/>
      <c r="AM17" s="42"/>
      <c r="AN17" s="42">
        <v>3.7280000000000002</v>
      </c>
      <c r="AO17" s="42">
        <v>1065.2809999999999</v>
      </c>
      <c r="AP17" s="98"/>
      <c r="AQ17" s="98"/>
      <c r="AR17" s="98">
        <v>4.26</v>
      </c>
      <c r="AS17" s="98">
        <v>1085.8399999999999</v>
      </c>
      <c r="AT17" s="98"/>
      <c r="AU17" s="42"/>
      <c r="AV17" s="40">
        <v>3.4950000000000001</v>
      </c>
      <c r="AW17" s="40">
        <v>706</v>
      </c>
      <c r="AX17" s="56"/>
      <c r="AY17" s="40"/>
      <c r="AZ17" s="40">
        <v>3.7440000000000002</v>
      </c>
      <c r="BA17" s="40">
        <v>794.99099999999999</v>
      </c>
      <c r="BB17" s="56"/>
      <c r="BC17" s="40"/>
      <c r="BD17" s="40">
        <v>2.8119999999999998</v>
      </c>
      <c r="BE17" s="40">
        <v>807.67499999999995</v>
      </c>
      <c r="BF17" s="56"/>
      <c r="BG17" s="40"/>
      <c r="BH17" s="40">
        <v>3.9940000000000002</v>
      </c>
      <c r="BI17" s="40">
        <v>1052.5329999999999</v>
      </c>
      <c r="BJ17" s="56"/>
      <c r="BK17" s="40"/>
      <c r="BL17" s="40">
        <v>5.9409999999999998</v>
      </c>
      <c r="BM17" s="40">
        <v>959.38900000000001</v>
      </c>
      <c r="BN17" s="56"/>
      <c r="BO17" s="40"/>
      <c r="BP17" s="40"/>
      <c r="BQ17" s="40">
        <v>4.7430000000000003</v>
      </c>
      <c r="BR17" s="40">
        <v>890.86300000000006</v>
      </c>
      <c r="BS17" s="56"/>
      <c r="BT17" s="40"/>
      <c r="BU17" s="40">
        <v>4.2430000000000003</v>
      </c>
      <c r="BV17" s="40">
        <v>1039.0899999999999</v>
      </c>
      <c r="BW17" s="56"/>
      <c r="BX17" s="40"/>
      <c r="BY17" s="40">
        <v>3.2450000000000001</v>
      </c>
      <c r="BZ17" s="40">
        <v>1172.954</v>
      </c>
      <c r="CA17" s="40"/>
      <c r="CB17" s="40"/>
      <c r="CC17" s="41"/>
      <c r="CD17" s="41"/>
      <c r="CE17" s="41"/>
      <c r="CF17" s="41"/>
      <c r="CG17" s="41"/>
      <c r="CH17" s="41"/>
      <c r="CI17" s="41"/>
      <c r="CJ17" s="41"/>
      <c r="CK17" s="41"/>
    </row>
    <row r="18" spans="2:89" s="35" customFormat="1" x14ac:dyDescent="0.25">
      <c r="B18" s="68">
        <v>92.516040000000004</v>
      </c>
      <c r="C18" s="68">
        <v>159</v>
      </c>
      <c r="D18" s="68">
        <v>140</v>
      </c>
      <c r="E18" s="68">
        <v>172</v>
      </c>
      <c r="F18" s="71">
        <v>154.29939999999999</v>
      </c>
      <c r="G18" s="68">
        <v>179.8014</v>
      </c>
      <c r="H18" s="71">
        <v>215.94880000000001</v>
      </c>
      <c r="I18" s="68">
        <v>160</v>
      </c>
      <c r="J18" s="68">
        <v>187</v>
      </c>
      <c r="K18" s="41"/>
      <c r="L18" s="42">
        <v>0.41599999999999998</v>
      </c>
      <c r="M18" s="42">
        <v>860.28</v>
      </c>
      <c r="N18" s="56">
        <f>(M18-(((M19*L19)-(L18*M18))/(L19-L18)))*L18</f>
        <v>86.907770546623723</v>
      </c>
      <c r="O18" s="42"/>
      <c r="P18" s="42">
        <v>0.41599999999999998</v>
      </c>
      <c r="Q18" s="42">
        <v>1263.68</v>
      </c>
      <c r="R18" s="56">
        <f>(Q18-(((Q19*P19)-(P18*Q18))/(P19-P18)))*P18</f>
        <v>137.77861112214111</v>
      </c>
      <c r="S18" s="42"/>
      <c r="T18" s="42">
        <v>0.41599999999999998</v>
      </c>
      <c r="U18" s="42">
        <v>1451.16</v>
      </c>
      <c r="V18" s="56">
        <f>(U18-(((U19*T19)-(T18*U18))/(T19-T18)))*T18</f>
        <v>208.03330186277375</v>
      </c>
      <c r="W18" s="42"/>
      <c r="X18" s="42">
        <v>0.41599999999999998</v>
      </c>
      <c r="Y18" s="42">
        <v>1260.44</v>
      </c>
      <c r="Z18" s="56">
        <f>(Y18-(((Y19*X19)-(X18*Y18))/(X19-X18)))*X18</f>
        <v>132.18050818709176</v>
      </c>
      <c r="AA18" s="42"/>
      <c r="AB18" s="42">
        <v>0.41599999999999998</v>
      </c>
      <c r="AC18" s="42">
        <v>1493.72</v>
      </c>
      <c r="AD18" s="56">
        <f>(AC18-(((AC19*AB19)-(AB18*AC18))/(AB19-AB18)))*AB18</f>
        <v>230.80194491835886</v>
      </c>
      <c r="AE18" s="42"/>
      <c r="AF18" s="42">
        <v>0.41599999999999998</v>
      </c>
      <c r="AG18" s="42">
        <v>1362.84</v>
      </c>
      <c r="AH18" s="56">
        <f>(AG18-(((AG19*AF19)-(AF18*AG18))/(AF19-AF18)))*AF18</f>
        <v>161.90816634128433</v>
      </c>
      <c r="AI18" s="42"/>
      <c r="AJ18" s="42">
        <v>0.41599999999999998</v>
      </c>
      <c r="AK18" s="42">
        <v>1652.68</v>
      </c>
      <c r="AL18" s="56">
        <f>(AK18-(((AK19*AJ19)-(AJ18*AK18))/(AJ19-AJ18)))*AJ18</f>
        <v>258.40875809119842</v>
      </c>
      <c r="AM18" s="42"/>
      <c r="AN18" s="42">
        <v>0.41599999999999998</v>
      </c>
      <c r="AO18" s="42">
        <v>1494.76</v>
      </c>
      <c r="AP18" s="74">
        <f>(AO18-(((AO19*AN19)-(AN18*AO18))/(AN19-AN18)))*AN18</f>
        <v>191.2286284609354</v>
      </c>
      <c r="AQ18" s="98"/>
      <c r="AR18" s="98">
        <v>0.41599999999999998</v>
      </c>
      <c r="AS18" s="98">
        <v>1955.28</v>
      </c>
      <c r="AT18" s="74">
        <f>(AS18-(((AS19*AR19)-(AR18*AS18))/(AR19-AR18)))*AR18</f>
        <v>355.65201981769428</v>
      </c>
      <c r="AU18" s="42"/>
      <c r="AV18" s="40">
        <v>0.41599999999999998</v>
      </c>
      <c r="AW18" s="40">
        <v>1048.1600000000001</v>
      </c>
      <c r="AX18" s="56">
        <f>(AW18-(((AW19*AV19)-(AV18*AW18))/(AV19-AV18)))*AV18</f>
        <v>152.67484661411197</v>
      </c>
      <c r="AY18" s="40"/>
      <c r="AZ18" s="40">
        <v>0.41599999999999998</v>
      </c>
      <c r="BA18" s="40">
        <v>1187.6400000000001</v>
      </c>
      <c r="BB18" s="56">
        <f>(BA18-(((BA19*AZ19)-(AZ18*BA18))/(AZ19-AZ18)))*AZ18</f>
        <v>178.50790812292283</v>
      </c>
      <c r="BC18" s="40"/>
      <c r="BD18" s="40">
        <v>0.41599999999999998</v>
      </c>
      <c r="BE18" s="40">
        <v>1227.68</v>
      </c>
      <c r="BF18" s="56">
        <f>(BE18-(((BE19*BD19)-(BD18*BE18))/(BD19-BD18)))*BD18</f>
        <v>201.24358749839223</v>
      </c>
      <c r="BG18" s="40"/>
      <c r="BH18" s="40">
        <v>0.41599999999999998</v>
      </c>
      <c r="BI18" s="40">
        <v>1363.52</v>
      </c>
      <c r="BJ18" s="56">
        <f>(BI18-(((BI19*BH19)-(BH18*BI18))/(BH19-BH18)))*BH18</f>
        <v>174.06838051791462</v>
      </c>
      <c r="BK18" s="40"/>
      <c r="BL18" s="40">
        <v>0.41599999999999998</v>
      </c>
      <c r="BM18" s="40">
        <v>1274.04</v>
      </c>
      <c r="BN18" s="56">
        <f>(BM18-(((BM19*BL19)-(BL18*BM18))/(BL19-BL18)))*BL18</f>
        <v>147.57230099816664</v>
      </c>
      <c r="BO18" s="40"/>
      <c r="BP18" s="40"/>
      <c r="BQ18" s="40">
        <v>0.41599999999999998</v>
      </c>
      <c r="BR18" s="40">
        <v>1193.92</v>
      </c>
      <c r="BS18" s="56">
        <f>(BR18-(((BR19*BQ19)-(BQ18*BR18))/(BQ19-BQ18)))*BQ18</f>
        <v>143.03952167775765</v>
      </c>
      <c r="BT18" s="40"/>
      <c r="BU18" s="40">
        <v>0.41599999999999998</v>
      </c>
      <c r="BV18" s="40">
        <v>1392.64</v>
      </c>
      <c r="BW18" s="56">
        <f>(BV18-(((BV19*BU19)-(BU18*BV18))/(BU19-BU18)))*BU18</f>
        <v>153.40673990256579</v>
      </c>
      <c r="BX18" s="40"/>
      <c r="BY18" s="40">
        <v>0.41599999999999998</v>
      </c>
      <c r="BZ18" s="40">
        <v>1849.76</v>
      </c>
      <c r="CA18" s="57">
        <f>(BZ18-(((BZ19*BY19)-(BY18*BZ18))/(BY19-BY18)))*BY18</f>
        <v>314.71896303433692</v>
      </c>
      <c r="CB18" s="40"/>
      <c r="CC18" s="41"/>
      <c r="CD18" s="41"/>
      <c r="CE18" s="41"/>
      <c r="CF18" s="41"/>
      <c r="CG18" s="41"/>
      <c r="CH18" s="41"/>
      <c r="CI18" s="41"/>
      <c r="CJ18" s="41"/>
      <c r="CK18" s="41"/>
    </row>
    <row r="19" spans="2:89" s="35" customFormat="1" x14ac:dyDescent="0.25">
      <c r="B19" s="68">
        <v>98.204459999999997</v>
      </c>
      <c r="C19" s="68">
        <v>114</v>
      </c>
      <c r="D19" s="68">
        <v>177</v>
      </c>
      <c r="E19" s="68">
        <v>151</v>
      </c>
      <c r="F19" s="71">
        <v>153.9753</v>
      </c>
      <c r="G19" s="68">
        <v>180.11099999999999</v>
      </c>
      <c r="H19" s="71">
        <v>219.2946</v>
      </c>
      <c r="I19" s="68">
        <v>205</v>
      </c>
      <c r="J19" s="68">
        <v>210</v>
      </c>
      <c r="K19" s="41"/>
      <c r="L19" s="42">
        <v>5.3920000000000003</v>
      </c>
      <c r="M19" s="42">
        <v>667.48500000000001</v>
      </c>
      <c r="N19" s="58"/>
      <c r="O19" s="42"/>
      <c r="P19" s="42">
        <v>4.5259999999999998</v>
      </c>
      <c r="Q19" s="42">
        <v>962.923</v>
      </c>
      <c r="R19" s="58"/>
      <c r="S19" s="42"/>
      <c r="T19" s="42">
        <v>4.5259999999999998</v>
      </c>
      <c r="U19" s="42">
        <v>997.04399999999998</v>
      </c>
      <c r="V19" s="58"/>
      <c r="W19" s="42"/>
      <c r="X19" s="42">
        <v>4.2430000000000003</v>
      </c>
      <c r="Y19" s="42">
        <v>973.851</v>
      </c>
      <c r="Z19" s="58"/>
      <c r="AA19" s="42"/>
      <c r="AB19" s="42">
        <v>5.242</v>
      </c>
      <c r="AC19" s="42">
        <v>982.93700000000001</v>
      </c>
      <c r="AD19" s="58"/>
      <c r="AE19" s="42"/>
      <c r="AF19" s="42">
        <v>2.5960000000000001</v>
      </c>
      <c r="AG19" s="42">
        <v>1036.0060000000001</v>
      </c>
      <c r="AH19" s="58"/>
      <c r="AI19" s="42"/>
      <c r="AJ19" s="42">
        <v>3.2450000000000001</v>
      </c>
      <c r="AK19" s="42">
        <v>1111.1379999999999</v>
      </c>
      <c r="AL19" s="58"/>
      <c r="AM19" s="42"/>
      <c r="AN19" s="42">
        <v>4.2430000000000003</v>
      </c>
      <c r="AO19" s="42">
        <v>1080.145</v>
      </c>
      <c r="AP19" s="98"/>
      <c r="AQ19" s="98"/>
      <c r="AR19" s="98">
        <v>4.8920000000000003</v>
      </c>
      <c r="AS19" s="98">
        <v>1173.048</v>
      </c>
      <c r="AT19" s="98"/>
      <c r="AU19" s="42"/>
      <c r="AV19" s="40">
        <v>4.5259999999999998</v>
      </c>
      <c r="AW19" s="40">
        <v>714.88599999999997</v>
      </c>
      <c r="AX19" s="56"/>
      <c r="AY19" s="40"/>
      <c r="AZ19" s="40">
        <v>4.8090000000000002</v>
      </c>
      <c r="BA19" s="40">
        <v>795.654</v>
      </c>
      <c r="BB19" s="56"/>
      <c r="BC19" s="40"/>
      <c r="BD19" s="40">
        <v>5.3920000000000003</v>
      </c>
      <c r="BE19" s="40">
        <v>781.24400000000003</v>
      </c>
      <c r="BF19" s="56"/>
      <c r="BG19" s="40"/>
      <c r="BH19" s="40">
        <v>5.6909999999999998</v>
      </c>
      <c r="BI19" s="40">
        <v>975.673</v>
      </c>
      <c r="BJ19" s="56"/>
      <c r="BK19" s="40"/>
      <c r="BL19" s="40">
        <v>5.3250000000000002</v>
      </c>
      <c r="BM19" s="40">
        <v>947.01199999999994</v>
      </c>
      <c r="BN19" s="56"/>
      <c r="BO19" s="40"/>
      <c r="BP19" s="40"/>
      <c r="BQ19" s="40">
        <v>5.375</v>
      </c>
      <c r="BR19" s="40">
        <v>876.68700000000001</v>
      </c>
      <c r="BS19" s="56"/>
      <c r="BT19" s="40"/>
      <c r="BU19" s="40">
        <v>3.4950000000000001</v>
      </c>
      <c r="BV19" s="40">
        <v>1067.7670000000001</v>
      </c>
      <c r="BW19" s="56"/>
      <c r="BX19" s="40"/>
      <c r="BY19" s="40">
        <v>7.9880000000000004</v>
      </c>
      <c r="BZ19" s="40">
        <v>1132.623</v>
      </c>
      <c r="CA19" s="40"/>
      <c r="CB19" s="40"/>
      <c r="CC19" s="41"/>
      <c r="CD19" s="41"/>
      <c r="CE19" s="41"/>
      <c r="CF19" s="41"/>
      <c r="CG19" s="41"/>
      <c r="CH19" s="41"/>
      <c r="CI19" s="41"/>
      <c r="CJ19" s="41"/>
      <c r="CK19" s="41"/>
    </row>
    <row r="20" spans="2:89" s="35" customFormat="1" x14ac:dyDescent="0.25">
      <c r="B20" s="68">
        <v>90.905429999999996</v>
      </c>
      <c r="C20" s="68">
        <v>201</v>
      </c>
      <c r="D20" s="68">
        <v>150</v>
      </c>
      <c r="E20" s="68">
        <v>163</v>
      </c>
      <c r="F20" s="71">
        <v>141.98089999999999</v>
      </c>
      <c r="G20" s="68">
        <v>164.75299999999999</v>
      </c>
      <c r="H20" s="71">
        <v>171.02440000000001</v>
      </c>
      <c r="I20" s="68">
        <v>160</v>
      </c>
      <c r="J20" s="68">
        <v>327</v>
      </c>
      <c r="K20" s="41"/>
      <c r="L20" s="42">
        <v>0.41599999999999998</v>
      </c>
      <c r="M20" s="42">
        <v>962.68</v>
      </c>
      <c r="N20" s="56">
        <f>(M20-(((M21*L21)-(L20*M20))/(L21-L20)))*L20</f>
        <v>104.43279599999997</v>
      </c>
      <c r="O20" s="42"/>
      <c r="P20" s="42">
        <v>0.41599999999999998</v>
      </c>
      <c r="Q20" s="42">
        <v>1314.56</v>
      </c>
      <c r="R20" s="56">
        <f>(Q20-(((Q21*P21)-(P20*Q20))/(P21-P20)))*P20</f>
        <v>174.63088023119869</v>
      </c>
      <c r="S20" s="42"/>
      <c r="T20" s="42">
        <v>0.41599999999999998</v>
      </c>
      <c r="U20" s="42">
        <v>1465.32</v>
      </c>
      <c r="V20" s="56">
        <f>(U20-(((U21*T21)-(T20*U20))/(T21-T20)))*T20</f>
        <v>216.62603885800942</v>
      </c>
      <c r="W20" s="42"/>
      <c r="X20" s="42">
        <v>0.41599999999999998</v>
      </c>
      <c r="Y20" s="42">
        <v>1377.48</v>
      </c>
      <c r="Z20" s="56">
        <f>(Y20-(((Y21*X21)-(X20*Y20))/(X21-X20)))*X20</f>
        <v>189.74062043601893</v>
      </c>
      <c r="AA20" s="42"/>
      <c r="AB20" s="42">
        <v>0.41599999999999998</v>
      </c>
      <c r="AC20" s="42">
        <v>1361.36</v>
      </c>
      <c r="AD20" s="56">
        <f>(AC20-(((AC21*AB21)-(AB20*AC20))/(AB21-AB20)))*AB20</f>
        <v>172.92055562621164</v>
      </c>
      <c r="AE20" s="42"/>
      <c r="AF20" s="42">
        <v>0.41599999999999998</v>
      </c>
      <c r="AG20" s="42">
        <v>1377.88</v>
      </c>
      <c r="AH20" s="56">
        <f>(AG20-(((AG21*AF21)-(AF20*AG20))/(AF21-AF20)))*AF20</f>
        <v>173.26702139823391</v>
      </c>
      <c r="AI20" s="42"/>
      <c r="AJ20" s="42">
        <v>0.41599999999999998</v>
      </c>
      <c r="AK20" s="42">
        <v>1418.16</v>
      </c>
      <c r="AL20" s="56">
        <f>(AK20-(((AK21*AJ21)-(AJ20*AK20))/(AJ21-AJ20)))*AJ20</f>
        <v>167.65821666004169</v>
      </c>
      <c r="AM20" s="42"/>
      <c r="AN20" s="42">
        <v>0.41599999999999998</v>
      </c>
      <c r="AO20" s="42">
        <v>1536.2</v>
      </c>
      <c r="AP20" s="74">
        <f>(AO20-(((AO21*AN21)-(AN20*AO20))/(AN21-AN20)))*AN20</f>
        <v>213.39385268424283</v>
      </c>
      <c r="AQ20" s="98"/>
      <c r="AR20" s="98">
        <v>0.41599999999999998</v>
      </c>
      <c r="AS20" s="98">
        <v>1489.56</v>
      </c>
      <c r="AT20" s="74">
        <f>(AS20-(((AS21*AR21)-(AR20*AS20))/(AR21-AR20)))*AR20</f>
        <v>158.0980991750568</v>
      </c>
      <c r="AU20" s="42"/>
      <c r="AV20" s="40">
        <v>0.41599999999999998</v>
      </c>
      <c r="AW20" s="40">
        <v>934.72</v>
      </c>
      <c r="AX20" s="56">
        <f>(AW20-(((AW21*AV21)-(AV20*AW20))/(AV21-AV20)))*AV20</f>
        <v>119.69081202987981</v>
      </c>
      <c r="AY20" s="40"/>
      <c r="AZ20" s="40">
        <v>0.41599999999999998</v>
      </c>
      <c r="BA20" s="40">
        <v>1280.48</v>
      </c>
      <c r="BB20" s="56">
        <f>(BA20-(((BA21*AZ21)-(AZ20*BA20))/(AZ21-AZ20)))*AZ20</f>
        <v>212.50377329082838</v>
      </c>
      <c r="BC20" s="40"/>
      <c r="BD20" s="40">
        <v>0.41599999999999998</v>
      </c>
      <c r="BE20" s="40">
        <v>1145.52</v>
      </c>
      <c r="BF20" s="56">
        <f>(BE20-(((BE21*BD21)-(BD20*BE20))/(BD21-BD20)))*BD20</f>
        <v>158.5403587613192</v>
      </c>
      <c r="BG20" s="40"/>
      <c r="BH20" s="40">
        <v>0.41599999999999998</v>
      </c>
      <c r="BI20" s="40">
        <v>1391.12</v>
      </c>
      <c r="BJ20" s="56">
        <f>(BI20-(((BI21*BH21)-(BH20*BI20))/(BH21-BH20)))*BH20</f>
        <v>189.63461564683297</v>
      </c>
      <c r="BK20" s="40"/>
      <c r="BL20" s="40">
        <v>0.41599999999999998</v>
      </c>
      <c r="BM20" s="40">
        <v>1305.72</v>
      </c>
      <c r="BN20" s="56">
        <f>(BM20-(((BM21*BL21)-(BL20*BM20))/(BL21-BL20)))*BL20</f>
        <v>167.27682931910883</v>
      </c>
      <c r="BO20" s="40"/>
      <c r="BP20" s="40"/>
      <c r="BQ20" s="40">
        <v>0.41599999999999998</v>
      </c>
      <c r="BR20" s="40">
        <v>1282.48</v>
      </c>
      <c r="BS20" s="56">
        <f>(BR20-(((BR21*BQ21)-(BQ20*BR20))/(BQ21-BQ20)))*BQ20</f>
        <v>175.42847264555661</v>
      </c>
      <c r="BT20" s="40"/>
      <c r="BU20" s="40">
        <v>0.41599999999999998</v>
      </c>
      <c r="BV20" s="40">
        <v>1374.12</v>
      </c>
      <c r="BW20" s="56">
        <f>(BV20-(((BV21*BU21)-(BU20*BV20))/(BU21-BU20)))*BU20</f>
        <v>154.40498182526787</v>
      </c>
      <c r="BX20" s="40"/>
      <c r="BY20" s="40">
        <v>0.41599999999999998</v>
      </c>
      <c r="BZ20" s="40">
        <v>1965.08</v>
      </c>
      <c r="CA20" s="57">
        <f>(BZ20-(((BZ21*BY21)-(BY20*BZ20))/(BY21-BY20)))*BY20</f>
        <v>332.78122800000006</v>
      </c>
      <c r="CB20" s="40"/>
      <c r="CC20" s="41"/>
      <c r="CD20" s="41"/>
      <c r="CE20" s="41"/>
      <c r="CF20" s="41"/>
      <c r="CG20" s="41"/>
      <c r="CH20" s="41"/>
      <c r="CI20" s="41"/>
      <c r="CJ20" s="41"/>
      <c r="CK20" s="41"/>
    </row>
    <row r="21" spans="2:89" s="35" customFormat="1" x14ac:dyDescent="0.25">
      <c r="B21" s="68">
        <v>97.404979999999995</v>
      </c>
      <c r="C21" s="68">
        <v>206</v>
      </c>
      <c r="D21" s="68">
        <v>152</v>
      </c>
      <c r="E21" s="68">
        <v>172</v>
      </c>
      <c r="F21" s="71">
        <v>209.12129999999999</v>
      </c>
      <c r="G21" s="68">
        <v>150.23699999999999</v>
      </c>
      <c r="H21" s="71">
        <v>167.5531</v>
      </c>
      <c r="I21" s="68">
        <v>268</v>
      </c>
      <c r="J21" s="68">
        <v>264</v>
      </c>
      <c r="K21" s="41"/>
      <c r="L21" s="42">
        <v>3.7440000000000002</v>
      </c>
      <c r="M21" s="42">
        <v>739.53300000000002</v>
      </c>
      <c r="N21" s="58"/>
      <c r="O21" s="42"/>
      <c r="P21" s="42">
        <v>3.4609999999999999</v>
      </c>
      <c r="Q21" s="42">
        <v>945.23099999999999</v>
      </c>
      <c r="R21" s="58"/>
      <c r="S21" s="42"/>
      <c r="T21" s="42">
        <v>5.6909999999999998</v>
      </c>
      <c r="U21" s="42">
        <v>982.649</v>
      </c>
      <c r="V21" s="58"/>
      <c r="W21" s="42"/>
      <c r="X21" s="42">
        <v>6.3239999999999998</v>
      </c>
      <c r="Y21" s="42">
        <v>951.37599999999998</v>
      </c>
      <c r="Z21" s="58"/>
      <c r="AA21" s="42"/>
      <c r="AB21" s="42">
        <v>2.9950000000000001</v>
      </c>
      <c r="AC21" s="42">
        <v>1003.422</v>
      </c>
      <c r="AD21" s="58"/>
      <c r="AE21" s="42"/>
      <c r="AF21" s="42">
        <v>5.0590000000000002</v>
      </c>
      <c r="AG21" s="42">
        <v>995.62199999999996</v>
      </c>
      <c r="AH21" s="58"/>
      <c r="AI21" s="42"/>
      <c r="AJ21" s="42">
        <v>4.7430000000000003</v>
      </c>
      <c r="AK21" s="42">
        <v>1050.4839999999999</v>
      </c>
      <c r="AL21" s="58"/>
      <c r="AM21" s="42"/>
      <c r="AN21" s="42">
        <v>3.6779999999999999</v>
      </c>
      <c r="AO21" s="42">
        <v>1081.2529999999999</v>
      </c>
      <c r="AP21" s="98"/>
      <c r="AQ21" s="98"/>
      <c r="AR21" s="98">
        <v>3.4950000000000001</v>
      </c>
      <c r="AS21" s="98">
        <v>1154.752</v>
      </c>
      <c r="AT21" s="98"/>
      <c r="AU21" s="42"/>
      <c r="AV21" s="40">
        <v>3.4950000000000001</v>
      </c>
      <c r="AW21" s="40">
        <v>681.24800000000005</v>
      </c>
      <c r="AX21" s="56"/>
      <c r="AY21" s="40"/>
      <c r="AZ21" s="40">
        <v>4.2430000000000003</v>
      </c>
      <c r="BA21" s="40">
        <v>819.73699999999997</v>
      </c>
      <c r="BB21" s="56"/>
      <c r="BC21" s="40"/>
      <c r="BD21" s="40">
        <v>3.9940000000000002</v>
      </c>
      <c r="BE21" s="40">
        <v>804.10799999999995</v>
      </c>
      <c r="BF21" s="56"/>
      <c r="BG21" s="40"/>
      <c r="BH21" s="40">
        <v>7.1890000000000001</v>
      </c>
      <c r="BI21" s="40">
        <v>961.64599999999996</v>
      </c>
      <c r="BJ21" s="56"/>
      <c r="BK21" s="40"/>
      <c r="BL21" s="40">
        <v>6.79</v>
      </c>
      <c r="BM21" s="40">
        <v>928.24800000000005</v>
      </c>
      <c r="BN21" s="56"/>
      <c r="BO21" s="40"/>
      <c r="BP21" s="40"/>
      <c r="BQ21" s="40">
        <v>6.29</v>
      </c>
      <c r="BR21" s="40">
        <v>888.66700000000003</v>
      </c>
      <c r="BS21" s="56"/>
      <c r="BT21" s="40"/>
      <c r="BU21" s="40">
        <v>3.4950000000000001</v>
      </c>
      <c r="BV21" s="40">
        <v>1047.133</v>
      </c>
      <c r="BW21" s="56"/>
      <c r="BX21" s="40"/>
      <c r="BY21" s="40">
        <v>3.7440000000000002</v>
      </c>
      <c r="BZ21" s="40">
        <v>1254.009</v>
      </c>
      <c r="CA21" s="40"/>
      <c r="CB21" s="40"/>
      <c r="CC21" s="41"/>
      <c r="CD21" s="41"/>
      <c r="CE21" s="41"/>
      <c r="CF21" s="41"/>
      <c r="CG21" s="41"/>
      <c r="CH21" s="41"/>
      <c r="CI21" s="41"/>
      <c r="CJ21" s="41"/>
      <c r="CK21" s="41"/>
    </row>
    <row r="22" spans="2:89" s="35" customFormat="1" x14ac:dyDescent="0.25">
      <c r="B22" s="68">
        <v>102.47320000000001</v>
      </c>
      <c r="C22" s="68">
        <v>176</v>
      </c>
      <c r="D22" s="68">
        <v>162</v>
      </c>
      <c r="E22" s="68">
        <v>145</v>
      </c>
      <c r="F22" s="71">
        <v>98.179559999999995</v>
      </c>
      <c r="G22" s="68">
        <v>153.37719999999999</v>
      </c>
      <c r="H22" s="71">
        <v>127.0025</v>
      </c>
      <c r="I22" s="68">
        <v>180</v>
      </c>
      <c r="J22" s="68">
        <v>210</v>
      </c>
      <c r="K22" s="41"/>
      <c r="L22" s="42">
        <v>0.41599999999999998</v>
      </c>
      <c r="M22" s="42">
        <v>872.28</v>
      </c>
      <c r="N22" s="56">
        <f>(M22-(((M23*L23)-(L22*M22))/(L23-L22)))*L22</f>
        <v>92.093779285475819</v>
      </c>
      <c r="O22" s="42"/>
      <c r="P22" s="42">
        <v>0.41599999999999998</v>
      </c>
      <c r="Q22" s="42">
        <v>1216.76</v>
      </c>
      <c r="R22" s="56">
        <f>(Q22-(((Q23*P23)-(P22*Q22))/(P23-P22)))*P22</f>
        <v>160.98357599999997</v>
      </c>
      <c r="S22" s="42"/>
      <c r="T22" s="42">
        <v>0.41599999999999998</v>
      </c>
      <c r="U22" s="42">
        <v>1397.56</v>
      </c>
      <c r="V22" s="56">
        <f>(U22-(((U23*T23)-(T22*U22))/(T23-T22)))*T22</f>
        <v>190.01483495627642</v>
      </c>
      <c r="W22" s="42"/>
      <c r="X22" s="42">
        <v>0.41599999999999998</v>
      </c>
      <c r="Y22" s="42">
        <v>1384.56</v>
      </c>
      <c r="Z22" s="56">
        <f>(Y22-(((Y23*X23)-(X22*Y22))/(X23-X22)))*X22</f>
        <v>189.62131688117123</v>
      </c>
      <c r="AA22" s="42"/>
      <c r="AB22" s="42">
        <v>0.41599999999999998</v>
      </c>
      <c r="AC22" s="42">
        <v>1210.08</v>
      </c>
      <c r="AD22" s="56">
        <f>(AC22-(((AC23*AB23)-(AB22*AC22))/(AB23-AB22)))*AB22</f>
        <v>123.98255999999998</v>
      </c>
      <c r="AE22" s="42"/>
      <c r="AF22" s="42">
        <v>0.41599999999999998</v>
      </c>
      <c r="AG22" s="42">
        <v>1371.92</v>
      </c>
      <c r="AH22" s="56">
        <f>(AG22-(((AG23*AF23)-(AF22*AG22))/(AF23-AF22)))*AF22</f>
        <v>177.9138693383934</v>
      </c>
      <c r="AI22" s="42"/>
      <c r="AJ22" s="42">
        <v>0.41599999999999998</v>
      </c>
      <c r="AK22" s="42">
        <v>1364.48</v>
      </c>
      <c r="AL22" s="56">
        <f>(AK22-(((AK23*AJ23)-(AJ22*AK22))/(AJ23-AJ22)))*AJ22</f>
        <v>156.50161025565748</v>
      </c>
      <c r="AM22" s="42"/>
      <c r="AN22" s="42">
        <v>0.41599999999999998</v>
      </c>
      <c r="AO22" s="42">
        <v>1646.96</v>
      </c>
      <c r="AP22" s="74">
        <f>(AO22-(((AO23*AN23)-(AN22*AO22))/(AN23-AN22)))*AN22</f>
        <v>265.60524482431492</v>
      </c>
      <c r="AQ22" s="98"/>
      <c r="AR22" s="98">
        <v>0.41599999999999998</v>
      </c>
      <c r="AS22" s="98">
        <v>1647.28</v>
      </c>
      <c r="AT22" s="74">
        <f>(AS22-(((AS23*AR23)-(AR22*AS22))/(AR23-AR22)))*AR22</f>
        <v>257.27542023529418</v>
      </c>
      <c r="AU22" s="42"/>
      <c r="AV22" s="40">
        <v>0.41599999999999998</v>
      </c>
      <c r="AW22" s="40">
        <v>965.56</v>
      </c>
      <c r="AX22" s="56">
        <f>(AW22-(((AW23*AV23)-(AV22*AW22))/(AV23-AV22)))*AV22</f>
        <v>134.46015992845162</v>
      </c>
      <c r="AY22" s="40"/>
      <c r="AZ22" s="40">
        <v>0.41599999999999998</v>
      </c>
      <c r="BA22" s="40">
        <v>1135.04</v>
      </c>
      <c r="BB22" s="56">
        <f>(BA22-(((BA23*AZ23)-(AZ22*BA22))/(AZ23-AZ22)))*AZ22</f>
        <v>153.2591075962539</v>
      </c>
      <c r="BC22" s="40"/>
      <c r="BD22" s="40">
        <v>0.41599999999999998</v>
      </c>
      <c r="BE22" s="40">
        <v>1152.52</v>
      </c>
      <c r="BF22" s="56">
        <f>(BE22-(((BE23*BD23)-(BD22*BE22))/(BD23-BD22)))*BD22</f>
        <v>162.59695412560384</v>
      </c>
      <c r="BG22" s="40"/>
      <c r="BH22" s="40">
        <v>0.41599999999999998</v>
      </c>
      <c r="BI22" s="40">
        <v>1367.44</v>
      </c>
      <c r="BJ22" s="56">
        <f>(BI22-(((BI23*BH23)-(BH22*BI22))/(BH23-BH22)))*BH22</f>
        <v>165.1452142562319</v>
      </c>
      <c r="BK22" s="40"/>
      <c r="BL22" s="40">
        <v>0.41599999999999998</v>
      </c>
      <c r="BM22" s="40">
        <v>1450.8</v>
      </c>
      <c r="BN22" s="56">
        <f>(BM22-(((BM23*BL23)-(BL22*BM22))/(BL23-BL22)))*BL22</f>
        <v>219.225095641791</v>
      </c>
      <c r="BO22" s="40"/>
      <c r="BP22" s="40"/>
      <c r="BQ22" s="40">
        <v>0.41599999999999998</v>
      </c>
      <c r="BR22" s="40">
        <v>1128.96</v>
      </c>
      <c r="BS22" s="56">
        <f>(BR22-(((BR23*BQ23)-(BQ22*BR22))/(BQ23-BQ22)))*BQ22</f>
        <v>114.90088972593114</v>
      </c>
      <c r="BT22" s="40"/>
      <c r="BU22" s="40">
        <v>0.41599999999999998</v>
      </c>
      <c r="BV22" s="40">
        <v>1490.72</v>
      </c>
      <c r="BW22" s="56">
        <f>(BV22-(((BV23*BU23)-(BU22*BV22))/(BU23-BU22)))*BU22</f>
        <v>205.47706992116781</v>
      </c>
      <c r="BX22" s="40"/>
      <c r="BY22" s="40">
        <v>0.41599999999999998</v>
      </c>
      <c r="BZ22" s="40">
        <v>1802.08</v>
      </c>
      <c r="CA22" s="57">
        <f>(BZ22-(((BZ23*BY23)-(BY22*BZ22))/(BY23-BY22)))*BY22</f>
        <v>288.5431974188345</v>
      </c>
      <c r="CB22" s="40"/>
      <c r="CC22" s="41"/>
      <c r="CD22" s="41"/>
      <c r="CE22" s="41"/>
      <c r="CF22" s="41"/>
      <c r="CG22" s="41"/>
      <c r="CH22" s="41"/>
      <c r="CI22" s="41"/>
      <c r="CJ22" s="41"/>
      <c r="CK22" s="41"/>
    </row>
    <row r="23" spans="2:89" s="35" customFormat="1" x14ac:dyDescent="0.25">
      <c r="B23" s="68">
        <v>87.117069999999998</v>
      </c>
      <c r="C23" s="68">
        <v>149</v>
      </c>
      <c r="D23" s="68">
        <v>109</v>
      </c>
      <c r="E23" s="68">
        <v>157</v>
      </c>
      <c r="F23" s="71">
        <v>170.54509999999999</v>
      </c>
      <c r="G23" s="68">
        <v>173.39920000000001</v>
      </c>
      <c r="H23" s="71">
        <v>171.43539999999999</v>
      </c>
      <c r="I23" s="68">
        <v>128</v>
      </c>
      <c r="J23" s="68">
        <v>178</v>
      </c>
      <c r="K23" s="41"/>
      <c r="L23" s="42">
        <v>2.8119999999999998</v>
      </c>
      <c r="M23" s="42">
        <v>683.65099999999995</v>
      </c>
      <c r="N23" s="58"/>
      <c r="O23" s="42"/>
      <c r="P23" s="42">
        <v>3.7440000000000002</v>
      </c>
      <c r="Q23" s="42">
        <v>872.77800000000002</v>
      </c>
      <c r="R23" s="58"/>
      <c r="S23" s="42"/>
      <c r="T23" s="42">
        <v>3.9609999999999999</v>
      </c>
      <c r="U23" s="42">
        <v>988.76499999999999</v>
      </c>
      <c r="V23" s="58"/>
      <c r="W23" s="42"/>
      <c r="X23" s="42">
        <v>6.29</v>
      </c>
      <c r="Y23" s="42">
        <v>958.88599999999997</v>
      </c>
      <c r="Z23" s="58"/>
      <c r="AA23" s="42"/>
      <c r="AB23" s="42">
        <v>3.7440000000000002</v>
      </c>
      <c r="AC23" s="42">
        <v>945.16</v>
      </c>
      <c r="AD23" s="58"/>
      <c r="AE23" s="42"/>
      <c r="AF23" s="42">
        <v>1.9970000000000001</v>
      </c>
      <c r="AG23" s="42">
        <v>1033.3330000000001</v>
      </c>
      <c r="AH23" s="58"/>
      <c r="AI23" s="42"/>
      <c r="AJ23" s="42">
        <v>6.9560000000000004</v>
      </c>
      <c r="AK23" s="42">
        <v>1010.773</v>
      </c>
      <c r="AL23" s="58"/>
      <c r="AM23" s="42"/>
      <c r="AN23" s="42">
        <v>4.7590000000000003</v>
      </c>
      <c r="AO23" s="42">
        <v>1064.297</v>
      </c>
      <c r="AP23" s="98"/>
      <c r="AQ23" s="98"/>
      <c r="AR23" s="98">
        <v>2.7959999999999998</v>
      </c>
      <c r="AS23" s="98">
        <v>1120.845</v>
      </c>
      <c r="AT23" s="98"/>
      <c r="AU23" s="42"/>
      <c r="AV23" s="40">
        <v>3.9940000000000002</v>
      </c>
      <c r="AW23" s="40">
        <v>676.00400000000002</v>
      </c>
      <c r="AX23" s="56"/>
      <c r="AY23" s="40"/>
      <c r="AZ23" s="40">
        <v>4.26</v>
      </c>
      <c r="BA23" s="40">
        <v>802.60500000000002</v>
      </c>
      <c r="BB23" s="56"/>
      <c r="BC23" s="40"/>
      <c r="BD23" s="40">
        <v>3.7280000000000002</v>
      </c>
      <c r="BE23" s="40">
        <v>805.27700000000004</v>
      </c>
      <c r="BF23" s="56"/>
      <c r="BG23" s="40"/>
      <c r="BH23" s="40">
        <v>5.5910000000000002</v>
      </c>
      <c r="BI23" s="40">
        <v>999.99400000000003</v>
      </c>
      <c r="BJ23" s="56"/>
      <c r="BK23" s="40"/>
      <c r="BL23" s="40">
        <v>3.0289999999999999</v>
      </c>
      <c r="BM23" s="40">
        <v>996.19200000000001</v>
      </c>
      <c r="BN23" s="56"/>
      <c r="BO23" s="40"/>
      <c r="BP23" s="40"/>
      <c r="BQ23" s="40">
        <v>3.262</v>
      </c>
      <c r="BR23" s="40">
        <v>887.98</v>
      </c>
      <c r="BS23" s="56"/>
      <c r="BT23" s="40"/>
      <c r="BU23" s="40">
        <v>4.5259999999999998</v>
      </c>
      <c r="BV23" s="40">
        <v>1042.184</v>
      </c>
      <c r="BW23" s="56"/>
      <c r="BX23" s="40"/>
      <c r="BY23" s="40">
        <v>5.375</v>
      </c>
      <c r="BZ23" s="40">
        <v>1162.1489999999999</v>
      </c>
      <c r="CA23" s="40"/>
      <c r="CB23" s="40"/>
      <c r="CC23" s="41"/>
      <c r="CD23" s="41"/>
      <c r="CE23" s="41"/>
      <c r="CF23" s="41"/>
      <c r="CG23" s="41"/>
      <c r="CH23" s="41"/>
      <c r="CI23" s="41"/>
      <c r="CJ23" s="41"/>
      <c r="CK23" s="41"/>
    </row>
    <row r="24" spans="2:89" s="35" customFormat="1" x14ac:dyDescent="0.25">
      <c r="B24" s="68">
        <v>80.334509999999995</v>
      </c>
      <c r="C24" s="68">
        <v>116</v>
      </c>
      <c r="D24" s="68">
        <v>132</v>
      </c>
      <c r="E24" s="68">
        <v>187</v>
      </c>
      <c r="F24" s="71">
        <v>305.86900000000003</v>
      </c>
      <c r="G24" s="68">
        <v>207.40010000000001</v>
      </c>
      <c r="H24" s="71">
        <v>254.00620000000001</v>
      </c>
      <c r="I24" s="68">
        <v>307</v>
      </c>
      <c r="J24" s="68">
        <v>185</v>
      </c>
      <c r="K24" s="41"/>
      <c r="L24" s="42">
        <v>0.41599999999999998</v>
      </c>
      <c r="M24" s="42">
        <v>855.8</v>
      </c>
      <c r="N24" s="56">
        <f>(M24-(((M25*L25)-(L24*M24))/(L25-L24)))*L24</f>
        <v>79.177155820895521</v>
      </c>
      <c r="O24" s="42"/>
      <c r="P24" s="42">
        <v>0.41599999999999998</v>
      </c>
      <c r="Q24" s="42">
        <v>1276.2</v>
      </c>
      <c r="R24" s="56">
        <f>(Q24-(((Q25*P25)-(P24*Q24))/(P25-P24)))*P24</f>
        <v>160.92526719096585</v>
      </c>
      <c r="S24" s="42"/>
      <c r="T24" s="42">
        <v>0.41599999999999998</v>
      </c>
      <c r="U24" s="42">
        <v>1074.72</v>
      </c>
      <c r="V24" s="56">
        <f>(U24-(((U25*T25)-(T24*U24))/(T25-T24)))*T24</f>
        <v>113.51495472515424</v>
      </c>
      <c r="W24" s="42"/>
      <c r="X24" s="42">
        <v>0.41599999999999998</v>
      </c>
      <c r="Y24" s="42">
        <v>1424.64</v>
      </c>
      <c r="Z24" s="56">
        <f>(Y24-(((Y25*X25)-(X24*Y24))/(X25-X24)))*X24</f>
        <v>199.25971292604495</v>
      </c>
      <c r="AA24" s="42"/>
      <c r="AB24" s="42">
        <v>0.41599999999999998</v>
      </c>
      <c r="AC24" s="42">
        <v>1303.56</v>
      </c>
      <c r="AD24" s="56">
        <f>(AC24-(((AC25*AB25)-(AB24*AC24))/(AB25-AB24)))*AB24</f>
        <v>159.94636775818637</v>
      </c>
      <c r="AE24" s="42"/>
      <c r="AF24" s="42">
        <v>0.41599999999999998</v>
      </c>
      <c r="AG24" s="42">
        <v>1314.84</v>
      </c>
      <c r="AH24" s="56">
        <f>(AG24-(((AG25*AF25)-(AF24*AG24))/(AF25-AF24)))*AF24</f>
        <v>154.17515388137346</v>
      </c>
      <c r="AI24" s="42"/>
      <c r="AJ24" s="42">
        <v>0.41599999999999998</v>
      </c>
      <c r="AK24" s="42">
        <v>1504</v>
      </c>
      <c r="AL24" s="56">
        <f>(AK24-(((AK25*AJ25)-(AJ24*AK24))/(AJ25-AJ24)))*AJ24</f>
        <v>213.54918576193734</v>
      </c>
      <c r="AM24" s="42"/>
      <c r="AN24" s="42">
        <v>0.41599999999999998</v>
      </c>
      <c r="AO24" s="42">
        <v>1640.36</v>
      </c>
      <c r="AP24" s="74">
        <f>(AO24-(((AO25*AN25)-(AN24*AO24))/(AN25-AN24)))*AN24</f>
        <v>259.00415905813088</v>
      </c>
      <c r="AQ24" s="98"/>
      <c r="AR24" s="98">
        <v>0.41599999999999998</v>
      </c>
      <c r="AS24" s="98">
        <v>1582.48</v>
      </c>
      <c r="AT24" s="74">
        <f>(AS24-(((AS25*AR25)-(AR24*AS24))/(AR25-AR24)))*AR24</f>
        <v>206.22547483267363</v>
      </c>
      <c r="AU24" s="42"/>
      <c r="AV24" s="40">
        <v>0.41599999999999998</v>
      </c>
      <c r="AW24" s="40">
        <v>954.92</v>
      </c>
      <c r="AX24" s="56">
        <f>(AW24-(((AW25*AV25)-(AV24*AW24))/(AV25-AV24)))*AV24</f>
        <v>112.53756425622021</v>
      </c>
      <c r="AY24" s="40"/>
      <c r="AZ24" s="40">
        <v>0.41599999999999998</v>
      </c>
      <c r="BA24" s="40">
        <v>1106.08</v>
      </c>
      <c r="BB24" s="56">
        <f>(BA24-(((BA25*AZ25)-(AZ24*BA24))/(AZ25-AZ24)))*AZ24</f>
        <v>146.89675459270066</v>
      </c>
      <c r="BC24" s="40"/>
      <c r="BD24" s="40">
        <v>0.41599999999999998</v>
      </c>
      <c r="BE24" s="40">
        <v>1272.5999999999999</v>
      </c>
      <c r="BF24" s="56">
        <f>(BE24-(((BE25*BD25)-(BD24*BE24))/(BD25-BD24)))*BD24</f>
        <v>214.49653281948113</v>
      </c>
      <c r="BG24" s="40"/>
      <c r="BH24" s="40">
        <v>0.41599999999999998</v>
      </c>
      <c r="BI24" s="40">
        <v>1525.64</v>
      </c>
      <c r="BJ24" s="56">
        <f>(BI24-(((BI25*BH25)-(BH24*BI24))/(BH25-BH24)))*BH24</f>
        <v>221.88967359921514</v>
      </c>
      <c r="BK24" s="40"/>
      <c r="BL24" s="40">
        <v>0.41599999999999998</v>
      </c>
      <c r="BM24" s="40">
        <v>1312.36</v>
      </c>
      <c r="BN24" s="56">
        <f>(BM24-(((BM25*BL25)-(BL24*BM24))/(BL25-BL24)))*BL24</f>
        <v>161.01681219764697</v>
      </c>
      <c r="BO24" s="40"/>
      <c r="BP24" s="40"/>
      <c r="BQ24" s="40">
        <v>0.41599999999999998</v>
      </c>
      <c r="BR24" s="40">
        <v>1119.72</v>
      </c>
      <c r="BS24" s="56">
        <f>(BR24-(((BR25*BQ25)-(BQ24*BR24))/(BQ25-BQ24)))*BQ24</f>
        <v>117.31686950948698</v>
      </c>
      <c r="BT24" s="40"/>
      <c r="BU24" s="40">
        <v>0.41599999999999998</v>
      </c>
      <c r="BV24" s="40">
        <v>1395.6</v>
      </c>
      <c r="BW24" s="56">
        <f>(BV24-(((BV25*BU25)-(BU24*BV24))/(BU25-BU24)))*BU24</f>
        <v>161.96321559540229</v>
      </c>
      <c r="BX24" s="40"/>
      <c r="BY24" s="40">
        <v>0.41599999999999998</v>
      </c>
      <c r="BZ24" s="40">
        <v>1675.76</v>
      </c>
      <c r="CA24" s="57">
        <f>(BZ24-(((BZ25*BY25)-(BY24*BZ24))/(BY25-BY24)))*BY24</f>
        <v>241.81888542117642</v>
      </c>
      <c r="CB24" s="40"/>
      <c r="CC24" s="41"/>
      <c r="CD24" s="41"/>
      <c r="CE24" s="41"/>
      <c r="CF24" s="41"/>
      <c r="CG24" s="41"/>
      <c r="CH24" s="41"/>
      <c r="CI24" s="41"/>
      <c r="CJ24" s="41"/>
      <c r="CK24" s="41"/>
    </row>
    <row r="25" spans="2:89" s="35" customFormat="1" x14ac:dyDescent="0.25">
      <c r="B25" s="68">
        <v>121.4064</v>
      </c>
      <c r="C25" s="68">
        <v>164</v>
      </c>
      <c r="D25" s="68">
        <v>127</v>
      </c>
      <c r="E25" s="68">
        <v>179</v>
      </c>
      <c r="F25" s="71">
        <v>165.0189</v>
      </c>
      <c r="G25" s="68">
        <v>255.3075</v>
      </c>
      <c r="H25" s="71">
        <v>140.36420000000001</v>
      </c>
      <c r="I25" s="68">
        <v>227</v>
      </c>
      <c r="J25" s="68">
        <v>320</v>
      </c>
      <c r="K25" s="41"/>
      <c r="L25" s="42">
        <v>3.0289999999999999</v>
      </c>
      <c r="M25" s="42">
        <v>691.61</v>
      </c>
      <c r="N25" s="58"/>
      <c r="O25" s="42"/>
      <c r="P25" s="42">
        <v>5.375</v>
      </c>
      <c r="Q25" s="42">
        <v>919.3</v>
      </c>
      <c r="R25" s="58"/>
      <c r="S25" s="42"/>
      <c r="T25" s="42">
        <v>4.7930000000000001</v>
      </c>
      <c r="U25" s="42">
        <v>825.53099999999995</v>
      </c>
      <c r="V25" s="58"/>
      <c r="W25" s="42"/>
      <c r="X25" s="42">
        <v>5.3920000000000003</v>
      </c>
      <c r="Y25" s="42">
        <v>982.60500000000002</v>
      </c>
      <c r="Z25" s="58"/>
      <c r="AA25" s="42"/>
      <c r="AB25" s="42">
        <v>3.1949999999999998</v>
      </c>
      <c r="AC25" s="42">
        <v>969.13499999999999</v>
      </c>
      <c r="AD25" s="58"/>
      <c r="AE25" s="42"/>
      <c r="AF25" s="42">
        <v>4.26</v>
      </c>
      <c r="AG25" s="42">
        <v>980.41800000000001</v>
      </c>
      <c r="AH25" s="58"/>
      <c r="AI25" s="42"/>
      <c r="AJ25" s="42">
        <v>4.7930000000000001</v>
      </c>
      <c r="AK25" s="42">
        <v>1035.2149999999999</v>
      </c>
      <c r="AL25" s="58"/>
      <c r="AM25" s="42"/>
      <c r="AN25" s="42">
        <v>4.4930000000000003</v>
      </c>
      <c r="AO25" s="42">
        <v>1075.4000000000001</v>
      </c>
      <c r="AP25" s="98"/>
      <c r="AQ25" s="98"/>
      <c r="AR25" s="98">
        <v>3.1949999999999998</v>
      </c>
      <c r="AS25" s="98">
        <v>1151.2919999999999</v>
      </c>
      <c r="AT25" s="98"/>
      <c r="AU25" s="42"/>
      <c r="AV25" s="40">
        <v>4.194</v>
      </c>
      <c r="AW25" s="40">
        <v>711.23</v>
      </c>
      <c r="AX25" s="56"/>
      <c r="AY25" s="40"/>
      <c r="AZ25" s="40">
        <v>4.5259999999999998</v>
      </c>
      <c r="BA25" s="40">
        <v>785.41899999999998</v>
      </c>
      <c r="BB25" s="56"/>
      <c r="BC25" s="40"/>
      <c r="BD25" s="40">
        <v>4.194</v>
      </c>
      <c r="BE25" s="40">
        <v>808.12699999999995</v>
      </c>
      <c r="BF25" s="56"/>
      <c r="BG25" s="40"/>
      <c r="BH25" s="40">
        <v>4.4930000000000003</v>
      </c>
      <c r="BI25" s="40">
        <v>1041.6369999999999</v>
      </c>
      <c r="BJ25" s="56"/>
      <c r="BK25" s="40"/>
      <c r="BL25" s="40">
        <v>5.9409999999999998</v>
      </c>
      <c r="BM25" s="40">
        <v>952.40300000000002</v>
      </c>
      <c r="BN25" s="56"/>
      <c r="BO25" s="40"/>
      <c r="BP25" s="40"/>
      <c r="BQ25" s="40">
        <v>3.262</v>
      </c>
      <c r="BR25" s="40">
        <v>873.673</v>
      </c>
      <c r="BS25" s="56"/>
      <c r="BT25" s="40"/>
      <c r="BU25" s="40">
        <v>3.4609999999999999</v>
      </c>
      <c r="BV25" s="40">
        <v>1053.0619999999999</v>
      </c>
      <c r="BW25" s="56"/>
      <c r="BX25" s="40"/>
      <c r="BY25" s="40">
        <v>5.9409999999999998</v>
      </c>
      <c r="BZ25" s="40">
        <v>1135.1679999999999</v>
      </c>
      <c r="CA25" s="40"/>
      <c r="CB25" s="40"/>
      <c r="CC25" s="41"/>
      <c r="CD25" s="41"/>
      <c r="CE25" s="41"/>
      <c r="CF25" s="41"/>
      <c r="CG25" s="41"/>
      <c r="CH25" s="41"/>
      <c r="CI25" s="41"/>
      <c r="CJ25" s="41"/>
      <c r="CK25" s="41"/>
    </row>
    <row r="26" spans="2:89" s="35" customFormat="1" x14ac:dyDescent="0.25">
      <c r="B26" s="68">
        <v>108.20950000000001</v>
      </c>
      <c r="C26" s="68">
        <v>114</v>
      </c>
      <c r="D26" s="68">
        <v>149</v>
      </c>
      <c r="E26" s="68">
        <v>194</v>
      </c>
      <c r="F26" s="71">
        <v>173.9393</v>
      </c>
      <c r="G26" s="68">
        <v>249.03989999999999</v>
      </c>
      <c r="H26" s="71">
        <v>187.7</v>
      </c>
      <c r="I26" s="68">
        <v>154</v>
      </c>
      <c r="J26" s="68">
        <v>338</v>
      </c>
      <c r="K26" s="41"/>
      <c r="L26" s="42">
        <v>0.41599999999999998</v>
      </c>
      <c r="M26" s="42">
        <v>926.64</v>
      </c>
      <c r="N26" s="56">
        <f>(M26-(((M27*L27)-(L26*M26))/(L27-L26)))*L26</f>
        <v>93.497906149253751</v>
      </c>
      <c r="O26" s="42"/>
      <c r="P26" s="42">
        <v>0.41599999999999998</v>
      </c>
      <c r="Q26" s="42">
        <v>1300.8399999999999</v>
      </c>
      <c r="R26" s="56">
        <f>(Q26-(((Q27*P27)-(P26*Q26))/(P27-P26)))*P26</f>
        <v>168.94162107889906</v>
      </c>
      <c r="S26" s="42"/>
      <c r="T26" s="42">
        <v>0.41599999999999998</v>
      </c>
      <c r="U26" s="42">
        <v>1250.4000000000001</v>
      </c>
      <c r="V26" s="56">
        <f>(U26-(((U27*T27)-(T26*U26))/(T27-T26)))*T26</f>
        <v>159.48287876394852</v>
      </c>
      <c r="W26" s="42"/>
      <c r="X26" s="42">
        <v>0.41599999999999998</v>
      </c>
      <c r="Y26" s="42">
        <v>1445.12</v>
      </c>
      <c r="Z26" s="56">
        <f>(Y26-(((Y27*X27)-(X26*Y26))/(X27-X26)))*X26</f>
        <v>199.63850946224193</v>
      </c>
      <c r="AA26" s="42"/>
      <c r="AB26" s="42">
        <v>0.41599999999999998</v>
      </c>
      <c r="AC26" s="42">
        <v>1539.92</v>
      </c>
      <c r="AD26" s="56">
        <f>(AC26-(((AC27*AB27)-(AB26*AC26))/(AB27-AB26)))*AB26</f>
        <v>239.74787067425444</v>
      </c>
      <c r="AE26" s="42"/>
      <c r="AF26" s="42">
        <v>0.41599999999999998</v>
      </c>
      <c r="AG26" s="42">
        <v>1302.56</v>
      </c>
      <c r="AH26" s="56">
        <f>(AG26-(((AG27*AF27)-(AF26*AG26))/(AF27-AF26)))*AF26</f>
        <v>160.43152783385776</v>
      </c>
      <c r="AI26" s="42"/>
      <c r="AJ26" s="42">
        <v>0.41599999999999998</v>
      </c>
      <c r="AK26" s="42">
        <v>1464.6</v>
      </c>
      <c r="AL26" s="56">
        <f>(AK26-(((AK27*AJ27)-(AJ26*AK26))/(AJ27-AJ26)))*AJ26</f>
        <v>195.24061882125594</v>
      </c>
      <c r="AM26" s="42"/>
      <c r="AN26" s="42">
        <v>0.41599999999999998</v>
      </c>
      <c r="AO26" s="42">
        <v>1411.04</v>
      </c>
      <c r="AP26" s="74">
        <f>(AO26-(((AO27*AN27)-(AN26*AO26))/(AN27-AN26)))*AN26</f>
        <v>163.57558343131174</v>
      </c>
      <c r="AQ26" s="98"/>
      <c r="AR26" s="98">
        <v>0.41599999999999998</v>
      </c>
      <c r="AS26" s="98">
        <v>1587.96</v>
      </c>
      <c r="AT26" s="74">
        <f>(AS26-(((AS27*AR27)-(AR26*AS26))/(AR27-AR26)))*AR26</f>
        <v>179.93821290510945</v>
      </c>
      <c r="AU26" s="42"/>
      <c r="AV26" s="40">
        <v>0.41599999999999998</v>
      </c>
      <c r="AW26" s="40">
        <v>897.56</v>
      </c>
      <c r="AX26" s="56">
        <f>(AW26-(((AW27*AV27)-(AV26*AW26))/(AV27-AV26)))*AV26</f>
        <v>95.513881352656924</v>
      </c>
      <c r="AY26" s="40"/>
      <c r="AZ26" s="40">
        <v>0.41599999999999998</v>
      </c>
      <c r="BA26" s="40">
        <v>1103</v>
      </c>
      <c r="BB26" s="56">
        <f>(BA26-(((BA27*AZ27)-(AZ26*BA26))/(AZ27-AZ26)))*AZ26</f>
        <v>149.51387972718413</v>
      </c>
      <c r="BC26" s="40"/>
      <c r="BD26" s="40">
        <v>0.41599999999999998</v>
      </c>
      <c r="BE26" s="40">
        <v>1199.3599999999999</v>
      </c>
      <c r="BF26" s="56">
        <f>(BE26-(((BE27*BD27)-(BD26*BE26))/(BD27-BD26)))*BD26</f>
        <v>177.19880811981034</v>
      </c>
      <c r="BG26" s="40"/>
      <c r="BH26" s="40">
        <v>0.41599999999999998</v>
      </c>
      <c r="BI26" s="40">
        <v>1611</v>
      </c>
      <c r="BJ26" s="56">
        <f>(BI26-(((BI27*BH27)-(BH26*BI26))/(BH27-BH26)))*BH26</f>
        <v>240.21747258961472</v>
      </c>
      <c r="BK26" s="40"/>
      <c r="BL26" s="40">
        <v>0.41599999999999998</v>
      </c>
      <c r="BM26" s="40">
        <v>1271.56</v>
      </c>
      <c r="BN26" s="56">
        <f>(BM26-(((BM27*BL27)-(BL26*BM26))/(BL27-BL26)))*BL26</f>
        <v>142.85832940290845</v>
      </c>
      <c r="BO26" s="40"/>
      <c r="BP26" s="40"/>
      <c r="BQ26" s="40">
        <v>0.41599999999999998</v>
      </c>
      <c r="BR26" s="40">
        <v>1161.44</v>
      </c>
      <c r="BS26" s="56">
        <f>(BR26-(((BR27*BQ27)-(BQ26*BR26))/(BQ27-BQ26)))*BQ26</f>
        <v>135.84030762703165</v>
      </c>
      <c r="BT26" s="40"/>
      <c r="BU26" s="40">
        <v>0.41599999999999998</v>
      </c>
      <c r="BV26" s="40">
        <v>1504.36</v>
      </c>
      <c r="BW26" s="56">
        <f>(BV26-(((BV27*BU27)-(BU26*BV26))/(BU27-BU26)))*BU26</f>
        <v>202.2392714197988</v>
      </c>
      <c r="BX26" s="40"/>
      <c r="BY26" s="40">
        <v>0.41599999999999998</v>
      </c>
      <c r="BZ26" s="40">
        <v>1867.12</v>
      </c>
      <c r="CA26" s="57">
        <f>(BZ26-(((BZ27*BY27)-(BY26*BZ26))/(BY27-BY26)))*BY26</f>
        <v>314.04082800556154</v>
      </c>
      <c r="CB26" s="40"/>
      <c r="CC26" s="41"/>
      <c r="CD26" s="41"/>
      <c r="CE26" s="41"/>
      <c r="CF26" s="41"/>
      <c r="CG26" s="41"/>
      <c r="CH26" s="41"/>
      <c r="CI26" s="41"/>
      <c r="CJ26" s="41"/>
      <c r="CK26" s="41"/>
    </row>
    <row r="27" spans="2:89" s="35" customFormat="1" x14ac:dyDescent="0.25">
      <c r="B27" s="68">
        <v>107.00920000000001</v>
      </c>
      <c r="C27" s="68">
        <v>121</v>
      </c>
      <c r="D27" s="68">
        <v>157</v>
      </c>
      <c r="E27" s="68">
        <v>204</v>
      </c>
      <c r="F27" s="71">
        <v>175.67910000000001</v>
      </c>
      <c r="G27" s="68">
        <v>317.50599999999997</v>
      </c>
      <c r="H27" s="71">
        <v>174.636</v>
      </c>
      <c r="I27" s="68">
        <v>165</v>
      </c>
      <c r="J27" s="68">
        <v>191</v>
      </c>
      <c r="K27" s="41"/>
      <c r="L27" s="42">
        <v>3.0289999999999999</v>
      </c>
      <c r="M27" s="42">
        <v>732.75300000000004</v>
      </c>
      <c r="N27" s="58"/>
      <c r="O27" s="42"/>
      <c r="P27" s="42">
        <v>2.5960000000000001</v>
      </c>
      <c r="Q27" s="42">
        <v>959.80799999999999</v>
      </c>
      <c r="R27" s="58"/>
      <c r="S27" s="42"/>
      <c r="T27" s="42">
        <v>3.6779999999999999</v>
      </c>
      <c r="U27" s="42">
        <v>910.38900000000001</v>
      </c>
      <c r="V27" s="58"/>
      <c r="W27" s="42"/>
      <c r="X27" s="42">
        <v>4.2430000000000003</v>
      </c>
      <c r="Y27" s="42">
        <v>1012.271</v>
      </c>
      <c r="Z27" s="58"/>
      <c r="AA27" s="42"/>
      <c r="AB27" s="42">
        <v>4.8090000000000002</v>
      </c>
      <c r="AC27" s="42">
        <v>1013.457</v>
      </c>
      <c r="AD27" s="58"/>
      <c r="AE27" s="42"/>
      <c r="AF27" s="42">
        <v>3.5939999999999999</v>
      </c>
      <c r="AG27" s="42">
        <v>961.54600000000005</v>
      </c>
      <c r="AH27" s="58"/>
      <c r="AI27" s="42"/>
      <c r="AJ27" s="42">
        <v>3.7280000000000002</v>
      </c>
      <c r="AK27" s="42">
        <v>1047.643</v>
      </c>
      <c r="AL27" s="58"/>
      <c r="AM27" s="42"/>
      <c r="AN27" s="42">
        <v>3.9609999999999999</v>
      </c>
      <c r="AO27" s="42">
        <v>1059.126</v>
      </c>
      <c r="AP27" s="98"/>
      <c r="AQ27" s="98"/>
      <c r="AR27" s="98">
        <v>2.1970000000000001</v>
      </c>
      <c r="AS27" s="98">
        <v>1237.318</v>
      </c>
      <c r="AT27" s="98"/>
      <c r="AU27" s="42"/>
      <c r="AV27" s="40">
        <v>3.7280000000000002</v>
      </c>
      <c r="AW27" s="40">
        <v>693.58</v>
      </c>
      <c r="AX27" s="56"/>
      <c r="AY27" s="40"/>
      <c r="AZ27" s="40">
        <v>3.4950000000000001</v>
      </c>
      <c r="BA27" s="40">
        <v>786.37099999999998</v>
      </c>
      <c r="BB27" s="56"/>
      <c r="BC27" s="40"/>
      <c r="BD27" s="40">
        <v>5.6909999999999998</v>
      </c>
      <c r="BE27" s="40">
        <v>804.53800000000001</v>
      </c>
      <c r="BF27" s="56"/>
      <c r="BG27" s="40"/>
      <c r="BH27" s="40">
        <v>5.1920000000000002</v>
      </c>
      <c r="BI27" s="40">
        <v>1079.8209999999999</v>
      </c>
      <c r="BJ27" s="56"/>
      <c r="BK27" s="40"/>
      <c r="BL27" s="40">
        <v>5.0919999999999996</v>
      </c>
      <c r="BM27" s="40">
        <v>956.20600000000002</v>
      </c>
      <c r="BN27" s="56"/>
      <c r="BO27" s="40"/>
      <c r="BP27" s="40"/>
      <c r="BQ27" s="40">
        <v>5.0919999999999996</v>
      </c>
      <c r="BR27" s="40">
        <v>861.57799999999997</v>
      </c>
      <c r="BS27" s="56"/>
      <c r="BT27" s="40"/>
      <c r="BU27" s="40">
        <v>4.194</v>
      </c>
      <c r="BV27" s="40">
        <v>1066.4290000000001</v>
      </c>
      <c r="BW27" s="56"/>
      <c r="BX27" s="40"/>
      <c r="BY27" s="40">
        <v>6.8890000000000002</v>
      </c>
      <c r="BZ27" s="40">
        <v>1157.8</v>
      </c>
      <c r="CA27" s="40"/>
      <c r="CB27" s="40"/>
      <c r="CC27" s="41"/>
      <c r="CD27" s="41"/>
      <c r="CE27" s="41"/>
      <c r="CF27" s="41"/>
      <c r="CG27" s="41"/>
      <c r="CH27" s="41"/>
      <c r="CI27" s="41"/>
      <c r="CJ27" s="41"/>
      <c r="CK27" s="41"/>
    </row>
    <row r="28" spans="2:89" s="35" customFormat="1" x14ac:dyDescent="0.25">
      <c r="B28" s="68">
        <v>103.9438</v>
      </c>
      <c r="C28" s="68">
        <v>131</v>
      </c>
      <c r="D28" s="68">
        <v>183</v>
      </c>
      <c r="E28" s="68">
        <v>189</v>
      </c>
      <c r="F28" s="71">
        <v>232.1815</v>
      </c>
      <c r="G28" s="68">
        <v>209.2115</v>
      </c>
      <c r="H28" s="71">
        <v>168.97489999999999</v>
      </c>
      <c r="I28" s="68">
        <v>201</v>
      </c>
      <c r="J28" s="68">
        <v>202</v>
      </c>
      <c r="K28" s="41"/>
      <c r="L28" s="42">
        <v>0.41599999999999998</v>
      </c>
      <c r="M28" s="42">
        <v>937.44</v>
      </c>
      <c r="N28" s="56">
        <f>(M28-(((M29*L29)-(L28*M28))/(L29-L28)))*L28</f>
        <v>90.463464572477136</v>
      </c>
      <c r="O28" s="42"/>
      <c r="P28" s="42">
        <v>0.41599999999999998</v>
      </c>
      <c r="Q28" s="42">
        <v>1192.04</v>
      </c>
      <c r="R28" s="56">
        <f>(Q28-(((Q29*P29)-(P28*Q28))/(P29-P28)))*P28</f>
        <v>118.57825495819057</v>
      </c>
      <c r="S28" s="42"/>
      <c r="T28" s="42">
        <v>0.41599999999999998</v>
      </c>
      <c r="U28" s="42">
        <v>1317.12</v>
      </c>
      <c r="V28" s="56">
        <f>(U28-(((U29*T29)-(T28*U28))/(T29-T28)))*T28</f>
        <v>167.9874861695607</v>
      </c>
      <c r="W28" s="42"/>
      <c r="X28" s="42">
        <v>0.41599999999999998</v>
      </c>
      <c r="Y28" s="42">
        <v>1354.08</v>
      </c>
      <c r="Z28" s="56">
        <f>(Y28-(((Y29*X29)-(X28*Y28))/(X29-X28)))*X28</f>
        <v>170.32246723892928</v>
      </c>
      <c r="AA28" s="42"/>
      <c r="AB28" s="42">
        <v>0.41599999999999998</v>
      </c>
      <c r="AC28" s="42">
        <v>1364.04</v>
      </c>
      <c r="AD28" s="56">
        <f>(AC28-(((AC29*AB29)-(AB28*AC28))/(AB29-AB28)))*AB28</f>
        <v>178.16728108216876</v>
      </c>
      <c r="AE28" s="42"/>
      <c r="AF28" s="42">
        <v>0.41599999999999998</v>
      </c>
      <c r="AG28" s="42">
        <v>1315.32</v>
      </c>
      <c r="AH28" s="56">
        <f>(AG28-(((AG29*AF29)-(AF28*AG28))/(AF29-AF28)))*AF28</f>
        <v>160.9010159915164</v>
      </c>
      <c r="AI28" s="42"/>
      <c r="AJ28" s="42">
        <v>0.41599999999999998</v>
      </c>
      <c r="AK28" s="42">
        <v>1762.8</v>
      </c>
      <c r="AL28" s="56">
        <f>(AK28-(((AK29*AJ29)-(AJ28*AK28))/(AJ29-AJ28)))*AJ28</f>
        <v>300.44338792174392</v>
      </c>
      <c r="AM28" s="42"/>
      <c r="AN28" s="42">
        <v>0.41599999999999998</v>
      </c>
      <c r="AO28" s="42">
        <v>1432.72</v>
      </c>
      <c r="AP28" s="74">
        <f>(AO28-(((AO29*AN29)-(AN28*AO28))/(AN29-AN28)))*AN28</f>
        <v>154.30700553590017</v>
      </c>
      <c r="AQ28" s="98"/>
      <c r="AR28" s="98">
        <v>0.41599999999999998</v>
      </c>
      <c r="AS28" s="98">
        <v>1566.6</v>
      </c>
      <c r="AT28" s="74">
        <f>(AS28-(((AS29*AR29)-(AR28*AS28))/(AR29-AR28)))*AR28</f>
        <v>222.92752264220189</v>
      </c>
      <c r="AU28" s="42"/>
      <c r="AV28" s="40">
        <v>0.41599999999999998</v>
      </c>
      <c r="AW28" s="40">
        <v>969.84</v>
      </c>
      <c r="AX28" s="56">
        <f>(AW28-(((AW29*AV29)-(AV28*AW28))/(AV29-AV28)))*AV28</f>
        <v>116.7346943605209</v>
      </c>
      <c r="AY28" s="40"/>
      <c r="AZ28" s="40">
        <v>0.41599999999999998</v>
      </c>
      <c r="BA28" s="40">
        <v>1029.3599999999999</v>
      </c>
      <c r="BB28" s="56">
        <f>(BA28-(((BA29*AZ29)-(AZ28*BA28))/(AZ29-AZ28)))*AZ28</f>
        <v>128.30318633949574</v>
      </c>
      <c r="BC28" s="40"/>
      <c r="BD28" s="40">
        <v>0.41599999999999998</v>
      </c>
      <c r="BE28" s="40">
        <v>1171.04</v>
      </c>
      <c r="BF28" s="56">
        <f>(BE28-(((BE29*BD29)-(BD28*BE28))/(BD29-BD28)))*BD28</f>
        <v>173.34997025716123</v>
      </c>
      <c r="BG28" s="40"/>
      <c r="BH28" s="40">
        <v>0.41599999999999998</v>
      </c>
      <c r="BI28" s="40">
        <v>1645.88</v>
      </c>
      <c r="BJ28" s="56">
        <f>(BI28-(((BI29*BH29)-(BH28*BI28))/(BH29-BH28)))*BH28</f>
        <v>269.14882577090657</v>
      </c>
      <c r="BK28" s="40"/>
      <c r="BL28" s="40">
        <v>0.41599999999999998</v>
      </c>
      <c r="BM28" s="40">
        <v>1287</v>
      </c>
      <c r="BN28" s="56">
        <f>(BM28-(((BM29*BL29)-(BL28*BM28))/(BL29-BL28)))*BL28</f>
        <v>159.83335183914949</v>
      </c>
      <c r="BO28" s="40"/>
      <c r="BP28" s="40"/>
      <c r="BQ28" s="40">
        <v>0.41599999999999998</v>
      </c>
      <c r="BR28" s="40">
        <v>1643.36</v>
      </c>
      <c r="BS28" s="56">
        <f>(BR28-(((BR29*BQ29)-(BQ28*BR28))/(BQ29-BQ28)))*BQ28</f>
        <v>321.69548702421514</v>
      </c>
      <c r="BT28" s="40"/>
      <c r="BU28" s="40">
        <v>0.41599999999999998</v>
      </c>
      <c r="BV28" s="40">
        <v>1293.2</v>
      </c>
      <c r="BW28" s="56">
        <f>(BV28-(((BV29*BU29)-(BU28*BV28))/(BU29-BU28)))*BU28</f>
        <v>130.23217146268658</v>
      </c>
      <c r="BX28" s="40"/>
      <c r="BY28" s="40">
        <v>0.41599999999999998</v>
      </c>
      <c r="BZ28" s="40">
        <v>1677.44</v>
      </c>
      <c r="CA28" s="57">
        <f>(BZ28-(((BZ29*BY29)-(BY28*BZ28))/(BY29-BY28)))*BY28</f>
        <v>265.34194676904735</v>
      </c>
      <c r="CB28" s="40"/>
      <c r="CC28" s="41"/>
      <c r="CD28" s="41"/>
      <c r="CE28" s="41"/>
      <c r="CF28" s="41"/>
      <c r="CG28" s="41"/>
      <c r="CH28" s="41"/>
      <c r="CI28" s="41"/>
      <c r="CJ28" s="41"/>
      <c r="CK28" s="41"/>
    </row>
    <row r="29" spans="2:89" s="35" customFormat="1" x14ac:dyDescent="0.25">
      <c r="B29" s="68">
        <v>89.071780000000004</v>
      </c>
      <c r="C29" s="68">
        <v>151</v>
      </c>
      <c r="D29" s="68">
        <v>150</v>
      </c>
      <c r="E29" s="68">
        <v>184</v>
      </c>
      <c r="F29" s="71">
        <v>224.0264</v>
      </c>
      <c r="G29" s="68">
        <v>199.2467</v>
      </c>
      <c r="H29" s="71">
        <v>132.66849999999999</v>
      </c>
      <c r="I29" s="68">
        <v>200</v>
      </c>
      <c r="J29" s="68">
        <v>230</v>
      </c>
      <c r="K29" s="41"/>
      <c r="L29" s="42">
        <v>2.5960000000000001</v>
      </c>
      <c r="M29" s="42">
        <v>754.827</v>
      </c>
      <c r="N29" s="58"/>
      <c r="O29" s="42"/>
      <c r="P29" s="42">
        <v>4.7930000000000001</v>
      </c>
      <c r="Q29" s="42">
        <v>931.73599999999999</v>
      </c>
      <c r="R29" s="58"/>
      <c r="S29" s="42"/>
      <c r="T29" s="42">
        <v>6.29</v>
      </c>
      <c r="U29" s="42">
        <v>940.01099999999997</v>
      </c>
      <c r="V29" s="58"/>
      <c r="W29" s="42"/>
      <c r="X29" s="42">
        <v>4.5259999999999998</v>
      </c>
      <c r="Y29" s="42">
        <v>982.28300000000002</v>
      </c>
      <c r="Z29" s="58"/>
      <c r="AA29" s="42"/>
      <c r="AB29" s="42">
        <v>3.9940000000000002</v>
      </c>
      <c r="AC29" s="42">
        <v>980.36199999999997</v>
      </c>
      <c r="AD29" s="58"/>
      <c r="AE29" s="42"/>
      <c r="AF29" s="42">
        <v>3.2450000000000001</v>
      </c>
      <c r="AG29" s="42">
        <v>978.12300000000005</v>
      </c>
      <c r="AH29" s="58"/>
      <c r="AI29" s="42"/>
      <c r="AJ29" s="42">
        <v>3.9940000000000002</v>
      </c>
      <c r="AK29" s="42">
        <v>1115.8040000000001</v>
      </c>
      <c r="AL29" s="58"/>
      <c r="AM29" s="42"/>
      <c r="AN29" s="42">
        <v>4.26</v>
      </c>
      <c r="AO29" s="42">
        <v>1098.0119999999999</v>
      </c>
      <c r="AP29" s="98"/>
      <c r="AQ29" s="98"/>
      <c r="AR29" s="98">
        <v>2.5960000000000001</v>
      </c>
      <c r="AS29" s="98">
        <v>1116.5899999999999</v>
      </c>
      <c r="AT29" s="98"/>
      <c r="AU29" s="42"/>
      <c r="AV29" s="40">
        <v>4.7930000000000001</v>
      </c>
      <c r="AW29" s="40">
        <v>713.58299999999997</v>
      </c>
      <c r="AX29" s="56"/>
      <c r="AY29" s="40"/>
      <c r="AZ29" s="40">
        <v>2.7959999999999998</v>
      </c>
      <c r="BA29" s="40">
        <v>766.827</v>
      </c>
      <c r="BB29" s="56"/>
      <c r="BC29" s="40"/>
      <c r="BD29" s="40">
        <v>5.0590000000000002</v>
      </c>
      <c r="BE29" s="40">
        <v>788.59900000000005</v>
      </c>
      <c r="BF29" s="56"/>
      <c r="BG29" s="40"/>
      <c r="BH29" s="40">
        <v>3.262</v>
      </c>
      <c r="BI29" s="40">
        <v>1081.3979999999999</v>
      </c>
      <c r="BJ29" s="56"/>
      <c r="BK29" s="40"/>
      <c r="BL29" s="40">
        <v>4.7430000000000003</v>
      </c>
      <c r="BM29" s="40">
        <v>936.48400000000004</v>
      </c>
      <c r="BN29" s="56"/>
      <c r="BO29" s="40"/>
      <c r="BP29" s="40"/>
      <c r="BQ29" s="40">
        <v>5.9909999999999997</v>
      </c>
      <c r="BR29" s="40">
        <v>923.75</v>
      </c>
      <c r="BS29" s="56"/>
      <c r="BT29" s="40"/>
      <c r="BU29" s="40">
        <v>3.0289999999999999</v>
      </c>
      <c r="BV29" s="40">
        <v>1023.1369999999999</v>
      </c>
      <c r="BW29" s="56"/>
      <c r="BX29" s="40"/>
      <c r="BY29" s="40">
        <v>8.8030000000000008</v>
      </c>
      <c r="BZ29" s="40">
        <v>1069.741</v>
      </c>
      <c r="CA29" s="40"/>
      <c r="CB29" s="40"/>
      <c r="CC29" s="41"/>
      <c r="CD29" s="41"/>
      <c r="CE29" s="41"/>
      <c r="CF29" s="41"/>
      <c r="CG29" s="41"/>
      <c r="CH29" s="41"/>
      <c r="CI29" s="41"/>
      <c r="CJ29" s="41"/>
      <c r="CK29" s="41"/>
    </row>
    <row r="30" spans="2:89" s="35" customFormat="1" x14ac:dyDescent="0.25">
      <c r="B30" s="68">
        <v>97.186570000000003</v>
      </c>
      <c r="C30" s="68">
        <v>108</v>
      </c>
      <c r="D30" s="68">
        <v>241</v>
      </c>
      <c r="E30" s="68">
        <v>157</v>
      </c>
      <c r="F30" s="71">
        <v>168.89779999999999</v>
      </c>
      <c r="G30" s="68">
        <v>217.55760000000001</v>
      </c>
      <c r="H30" s="71">
        <v>227.09</v>
      </c>
      <c r="I30" s="68">
        <v>217</v>
      </c>
      <c r="J30" s="68">
        <v>282</v>
      </c>
      <c r="K30" s="41"/>
      <c r="L30" s="42">
        <v>0.41599999999999998</v>
      </c>
      <c r="M30" s="42">
        <v>938.52</v>
      </c>
      <c r="N30" s="56">
        <f>(M30-(((M31*L31)-(L30*M30))/(L31-L30)))*L30</f>
        <v>92.516044284199381</v>
      </c>
      <c r="O30" s="42"/>
      <c r="P30" s="42">
        <v>0.41599999999999998</v>
      </c>
      <c r="Q30" s="42">
        <v>1268.5999999999999</v>
      </c>
      <c r="R30" s="56">
        <f>(Q30-(((Q31*P31)-(P30*Q30))/(P31-P30)))*P30</f>
        <v>159.48294006987817</v>
      </c>
      <c r="S30" s="42"/>
      <c r="T30" s="42">
        <v>0.41599999999999998</v>
      </c>
      <c r="U30" s="42">
        <v>1217.08</v>
      </c>
      <c r="V30" s="56">
        <f>(U30-(((U31*T31)-(T30*U30))/(T31-T30)))*T30</f>
        <v>140.17919503058809</v>
      </c>
      <c r="W30" s="42"/>
      <c r="X30" s="42">
        <v>0.41599999999999998</v>
      </c>
      <c r="Y30" s="42">
        <v>1356.16</v>
      </c>
      <c r="Z30" s="56">
        <f>(Y30-(((Y31*X31)-(X30*Y30))/(X31-X30)))*X30</f>
        <v>172.08361313806603</v>
      </c>
      <c r="AA30" s="42"/>
      <c r="AB30" s="42">
        <v>0.41599999999999998</v>
      </c>
      <c r="AC30" s="42">
        <v>1290.8</v>
      </c>
      <c r="AD30" s="56">
        <f>(AC30-(((AC31*AB31)-(AB30*AC30))/(AB31-AB30)))*AB30</f>
        <v>154.29940689807154</v>
      </c>
      <c r="AE30" s="42"/>
      <c r="AF30" s="42">
        <v>0.41599999999999998</v>
      </c>
      <c r="AG30" s="42">
        <v>1411.4</v>
      </c>
      <c r="AH30" s="56">
        <f>(AG30-(((AG31*AF31)-(AF30*AG30))/(AF31-AF30)))*AF30</f>
        <v>179.80138800000003</v>
      </c>
      <c r="AI30" s="42"/>
      <c r="AJ30" s="42">
        <v>0.41599999999999998</v>
      </c>
      <c r="AK30" s="42">
        <v>1612.88</v>
      </c>
      <c r="AL30" s="56">
        <f>(AK30-(((AK31*AJ31)-(AJ30*AK30))/(AJ31-AJ30)))*AJ30</f>
        <v>247.5833511882212</v>
      </c>
      <c r="AM30" s="42"/>
      <c r="AN30" s="42">
        <v>0.41599999999999998</v>
      </c>
      <c r="AO30" s="42">
        <v>1413.84</v>
      </c>
      <c r="AP30" s="74">
        <f>(AO30-(((AO31*AN31)-(AN30*AO30))/(AN31-AN30)))*AN30</f>
        <v>159.57362106887047</v>
      </c>
      <c r="AQ30" s="98"/>
      <c r="AR30" s="98">
        <v>0.41599999999999998</v>
      </c>
      <c r="AS30" s="98">
        <v>1549.32</v>
      </c>
      <c r="AT30" s="74">
        <f>(AS30-(((AS31*AR31)-(AR30*AS30))/(AR31-AR30)))*AR30</f>
        <v>186.68351688210453</v>
      </c>
      <c r="AU30" s="42"/>
      <c r="AV30" s="40">
        <v>0.41599999999999998</v>
      </c>
      <c r="AW30" s="40">
        <v>953.64</v>
      </c>
      <c r="AX30" s="56">
        <f>(AW30-(((AW31*AV31)-(AV30*AW30))/(AV31-AV30)))*AV30</f>
        <v>110.65666310857603</v>
      </c>
      <c r="AY30" s="40"/>
      <c r="AZ30" s="40">
        <v>0.41599999999999998</v>
      </c>
      <c r="BA30" s="40">
        <v>1134.8800000000001</v>
      </c>
      <c r="BB30" s="56">
        <f>(BA30-(((BA31*AZ31)-(AZ30*BA30))/(AZ31-AZ30)))*AZ30</f>
        <v>165.86717608177511</v>
      </c>
      <c r="BC30" s="40"/>
      <c r="BD30" s="40">
        <v>0.41599999999999998</v>
      </c>
      <c r="BE30" s="40">
        <v>1250.3599999999999</v>
      </c>
      <c r="BF30" s="56">
        <f>(BE30-(((BE31*BD31)-(BD30*BE30))/(BD31-BD30)))*BD30</f>
        <v>200.02404883590862</v>
      </c>
      <c r="BG30" s="40"/>
      <c r="BH30" s="40">
        <v>0.41599999999999998</v>
      </c>
      <c r="BI30" s="40">
        <v>1488.24</v>
      </c>
      <c r="BJ30" s="56">
        <f>(BI30-(((BI31*BH31)-(BH30*BI30))/(BH31-BH30)))*BH30</f>
        <v>215.94883048349797</v>
      </c>
      <c r="BK30" s="40"/>
      <c r="BL30" s="40">
        <v>0.41599999999999998</v>
      </c>
      <c r="BM30" s="40">
        <v>1311.28</v>
      </c>
      <c r="BN30" s="56">
        <f>(BM30-(((BM31*BL31)-(BL30*BM30))/(BL31-BL30)))*BL30</f>
        <v>163.35888270646763</v>
      </c>
      <c r="BO30" s="40"/>
      <c r="BP30" s="40"/>
      <c r="BQ30" s="40">
        <v>0.41599999999999998</v>
      </c>
      <c r="BR30" s="40">
        <v>1171.3599999999999</v>
      </c>
      <c r="BS30" s="56">
        <f>(BR30-(((BR31*BQ31)-(BQ30*BR30))/(BQ31-BQ30)))*BQ30</f>
        <v>142.23689951922134</v>
      </c>
      <c r="BT30" s="40"/>
      <c r="BU30" s="40">
        <v>0.41599999999999998</v>
      </c>
      <c r="BV30" s="40">
        <v>1415.84</v>
      </c>
      <c r="BW30" s="56">
        <f>(BV30-(((BV31*BU31)-(BU30*BV30))/(BU31-BU30)))*BU30</f>
        <v>173.19255424903244</v>
      </c>
      <c r="BX30" s="40"/>
      <c r="BY30" s="40">
        <v>0.41599999999999998</v>
      </c>
      <c r="BZ30" s="40">
        <v>1642.96</v>
      </c>
      <c r="CA30" s="57">
        <f>(BZ30-(((BZ31*BY31)-(BY30*BZ30))/(BY31-BY30)))*BY30</f>
        <v>220.242482619252</v>
      </c>
      <c r="CB30" s="40"/>
      <c r="CC30" s="41"/>
      <c r="CD30" s="41"/>
      <c r="CE30" s="41"/>
      <c r="CF30" s="41"/>
      <c r="CG30" s="41"/>
      <c r="CH30" s="41"/>
      <c r="CI30" s="41"/>
      <c r="CJ30" s="41"/>
      <c r="CK30" s="41"/>
    </row>
    <row r="31" spans="2:89" s="35" customFormat="1" x14ac:dyDescent="0.25">
      <c r="B31" s="68">
        <v>102.83920000000001</v>
      </c>
      <c r="C31" s="68">
        <v>114</v>
      </c>
      <c r="D31" s="68">
        <v>158</v>
      </c>
      <c r="E31" s="68">
        <v>170</v>
      </c>
      <c r="F31" s="71">
        <v>215.69239999999999</v>
      </c>
      <c r="G31" s="68">
        <v>226.99299999999999</v>
      </c>
      <c r="H31" s="71">
        <v>194.2372</v>
      </c>
      <c r="I31" s="68">
        <v>201</v>
      </c>
      <c r="J31" s="68">
        <v>151</v>
      </c>
      <c r="K31" s="41"/>
      <c r="L31" s="42">
        <v>3.2450000000000001</v>
      </c>
      <c r="M31" s="42">
        <v>744.63599999999997</v>
      </c>
      <c r="N31" s="58"/>
      <c r="O31" s="42"/>
      <c r="P31" s="42">
        <v>4.194</v>
      </c>
      <c r="Q31" s="42">
        <v>923.25400000000002</v>
      </c>
      <c r="R31" s="58"/>
      <c r="S31" s="42"/>
      <c r="T31" s="42">
        <v>5.9409999999999998</v>
      </c>
      <c r="U31" s="42">
        <v>903.70600000000002</v>
      </c>
      <c r="V31" s="58"/>
      <c r="W31" s="42"/>
      <c r="X31" s="42">
        <v>3.9940000000000002</v>
      </c>
      <c r="Y31" s="42">
        <v>985.58299999999997</v>
      </c>
      <c r="Z31" s="58"/>
      <c r="AA31" s="42"/>
      <c r="AB31" s="42">
        <v>6.2240000000000002</v>
      </c>
      <c r="AC31" s="42">
        <v>944.67899999999997</v>
      </c>
      <c r="AD31" s="58"/>
      <c r="AE31" s="42"/>
      <c r="AF31" s="42">
        <v>3.7440000000000002</v>
      </c>
      <c r="AG31" s="42">
        <v>1027.2090000000001</v>
      </c>
      <c r="AH31" s="58"/>
      <c r="AI31" s="42"/>
      <c r="AJ31" s="42">
        <v>2.9289999999999998</v>
      </c>
      <c r="AK31" s="42">
        <v>1102.2560000000001</v>
      </c>
      <c r="AL31" s="58"/>
      <c r="AM31" s="42"/>
      <c r="AN31" s="42">
        <v>6.2240000000000002</v>
      </c>
      <c r="AO31" s="42">
        <v>1055.8879999999999</v>
      </c>
      <c r="AP31" s="98"/>
      <c r="AQ31" s="98"/>
      <c r="AR31" s="98">
        <v>3.4950000000000001</v>
      </c>
      <c r="AS31" s="98">
        <v>1153.9760000000001</v>
      </c>
      <c r="AT31" s="98"/>
      <c r="AU31" s="42"/>
      <c r="AV31" s="40">
        <v>5.3250000000000002</v>
      </c>
      <c r="AW31" s="40">
        <v>708.41899999999998</v>
      </c>
      <c r="AX31" s="56"/>
      <c r="AY31" s="40"/>
      <c r="AZ31" s="40">
        <v>4.4269999999999996</v>
      </c>
      <c r="BA31" s="40">
        <v>773.62800000000004</v>
      </c>
      <c r="BB31" s="56"/>
      <c r="BC31" s="40"/>
      <c r="BD31" s="40">
        <v>4.4930000000000003</v>
      </c>
      <c r="BE31" s="40">
        <v>814.05200000000002</v>
      </c>
      <c r="BF31" s="56"/>
      <c r="BG31" s="40"/>
      <c r="BH31" s="40">
        <v>3.9609999999999999</v>
      </c>
      <c r="BI31" s="40">
        <v>1023.651</v>
      </c>
      <c r="BJ31" s="56"/>
      <c r="BK31" s="40"/>
      <c r="BL31" s="40">
        <v>3.0289999999999999</v>
      </c>
      <c r="BM31" s="40">
        <v>972.52200000000005</v>
      </c>
      <c r="BN31" s="56"/>
      <c r="BO31" s="40"/>
      <c r="BP31" s="40"/>
      <c r="BQ31" s="40">
        <v>4.5259999999999998</v>
      </c>
      <c r="BR31" s="40">
        <v>860.87099999999998</v>
      </c>
      <c r="BS31" s="56"/>
      <c r="BT31" s="40"/>
      <c r="BU31" s="40">
        <v>4.8090000000000002</v>
      </c>
      <c r="BV31" s="40">
        <v>1035.5260000000001</v>
      </c>
      <c r="BW31" s="56"/>
      <c r="BX31" s="40"/>
      <c r="BY31" s="40">
        <v>3.6779999999999999</v>
      </c>
      <c r="BZ31" s="40">
        <v>1173.412</v>
      </c>
      <c r="CA31" s="40"/>
      <c r="CB31" s="40"/>
      <c r="CC31" s="41"/>
      <c r="CD31" s="41"/>
      <c r="CE31" s="41"/>
      <c r="CF31" s="41"/>
      <c r="CG31" s="41"/>
      <c r="CH31" s="41"/>
      <c r="CI31" s="41"/>
      <c r="CJ31" s="41"/>
      <c r="CK31" s="41"/>
    </row>
    <row r="32" spans="2:89" s="35" customFormat="1" x14ac:dyDescent="0.25">
      <c r="B32" s="68">
        <v>116.5742</v>
      </c>
      <c r="C32" s="68">
        <v>101</v>
      </c>
      <c r="D32" s="68">
        <v>119</v>
      </c>
      <c r="E32" s="68">
        <v>176</v>
      </c>
      <c r="F32" s="71">
        <v>183.35839999999999</v>
      </c>
      <c r="G32" s="68">
        <v>100.596</v>
      </c>
      <c r="H32" s="71">
        <v>225.50960000000001</v>
      </c>
      <c r="I32" s="68">
        <v>175</v>
      </c>
      <c r="J32" s="68">
        <v>296</v>
      </c>
      <c r="K32" s="41"/>
      <c r="L32" s="42">
        <v>0.41599999999999998</v>
      </c>
      <c r="M32" s="42">
        <v>1009.68</v>
      </c>
      <c r="N32" s="56">
        <f>(M32-(((M33*L33)-(L32*M32))/(L33-L32)))*L32</f>
        <v>98.204459781094442</v>
      </c>
      <c r="O32" s="42"/>
      <c r="P32" s="42">
        <v>0.41599999999999998</v>
      </c>
      <c r="Q32" s="42">
        <v>1178.08</v>
      </c>
      <c r="R32" s="56">
        <f>(Q32-(((Q33*P33)-(P32*Q32))/(P33-P32)))*P32</f>
        <v>114.23357732151062</v>
      </c>
      <c r="S32" s="42"/>
      <c r="T32" s="42">
        <v>0.41599999999999998</v>
      </c>
      <c r="U32" s="42">
        <v>1295.4000000000001</v>
      </c>
      <c r="V32" s="56">
        <f>(U32-(((U33*T33)-(T32*U32))/(T33-T32)))*T32</f>
        <v>177.08726739435417</v>
      </c>
      <c r="W32" s="42"/>
      <c r="X32" s="42">
        <v>0.41599999999999998</v>
      </c>
      <c r="Y32" s="42">
        <v>1239.92</v>
      </c>
      <c r="Z32" s="56">
        <f>(Y32-(((Y33*X33)-(X32*Y32))/(X33-X32)))*X32</f>
        <v>151.06446213936485</v>
      </c>
      <c r="AA32" s="42"/>
      <c r="AB32" s="42">
        <v>0.41599999999999998</v>
      </c>
      <c r="AC32" s="42">
        <v>1302.32</v>
      </c>
      <c r="AD32" s="56">
        <f>(AC32-(((AC33*AB33)-(AB32*AC32))/(AB33-AB32)))*AB32</f>
        <v>153.97527503734977</v>
      </c>
      <c r="AE32" s="42"/>
      <c r="AF32" s="42">
        <v>0.41599999999999998</v>
      </c>
      <c r="AG32" s="42">
        <v>1372</v>
      </c>
      <c r="AH32" s="56">
        <f>(AG32-(((AG33*AF33)-(AF32*AG32))/(AF33-AF32)))*AF32</f>
        <v>180.11098331855314</v>
      </c>
      <c r="AI32" s="42"/>
      <c r="AJ32" s="42">
        <v>0.41599999999999998</v>
      </c>
      <c r="AK32" s="42">
        <v>1436.84</v>
      </c>
      <c r="AL32" s="56">
        <f>(AK32-(((AK33*AJ33)-(AJ32*AK32))/(AJ33-AJ32)))*AJ32</f>
        <v>176.17294002141116</v>
      </c>
      <c r="AM32" s="42"/>
      <c r="AN32" s="42">
        <v>0.41599999999999998</v>
      </c>
      <c r="AO32" s="42">
        <v>1586.6</v>
      </c>
      <c r="AP32" s="74">
        <f>(AO32-(((AO33*AN33)-(AN32*AO32))/(AN33-AN32)))*AN32</f>
        <v>205.40514726617997</v>
      </c>
      <c r="AQ32" s="98"/>
      <c r="AR32" s="98">
        <v>0.41599999999999998</v>
      </c>
      <c r="AS32" s="98">
        <v>1537.88</v>
      </c>
      <c r="AT32" s="74">
        <f>(AS32-(((AS33*AR33)-(AR32*AS32))/(AR33-AR32)))*AR32</f>
        <v>209.65808375750956</v>
      </c>
      <c r="AU32" s="42"/>
      <c r="AV32" s="40">
        <v>0.41599999999999998</v>
      </c>
      <c r="AW32" s="40">
        <v>887</v>
      </c>
      <c r="AX32" s="56">
        <f>(AW32-(((AW33*AV33)-(AV32*AW32))/(AV33-AV32)))*AV32</f>
        <v>107.84367307378778</v>
      </c>
      <c r="AY32" s="40"/>
      <c r="AZ32" s="40">
        <v>0.41599999999999998</v>
      </c>
      <c r="BA32" s="40">
        <v>1142.1600000000001</v>
      </c>
      <c r="BB32" s="56">
        <f>(BA32-(((BA33*AZ33)-(AZ32*BA32))/(AZ33-AZ32)))*AZ32</f>
        <v>167.4731673849486</v>
      </c>
      <c r="BC32" s="40"/>
      <c r="BD32" s="40">
        <v>0.41599999999999998</v>
      </c>
      <c r="BE32" s="40">
        <v>1275.44</v>
      </c>
      <c r="BF32" s="56">
        <f>(BE32-(((BE33*BD33)-(BD32*BE32))/(BD33-BD32)))*BD32</f>
        <v>212.87751721393039</v>
      </c>
      <c r="BG32" s="40"/>
      <c r="BH32" s="40">
        <v>0.41599999999999998</v>
      </c>
      <c r="BI32" s="40">
        <v>1463.8</v>
      </c>
      <c r="BJ32" s="56">
        <f>(BI32-(((BI33*BH33)-(BH32*BI32))/(BH33-BH32)))*BH32</f>
        <v>219.29457265388754</v>
      </c>
      <c r="BK32" s="40"/>
      <c r="BL32" s="40">
        <v>0.41599999999999998</v>
      </c>
      <c r="BM32" s="40">
        <v>1411.52</v>
      </c>
      <c r="BN32" s="56">
        <f>(BM32-(((BM33*BL33)-(BL32*BM32))/(BL33-BL32)))*BL32</f>
        <v>193.4107060450209</v>
      </c>
      <c r="BO32" s="40"/>
      <c r="BP32" s="40"/>
      <c r="BQ32" s="40">
        <v>0.41599999999999998</v>
      </c>
      <c r="BR32" s="40">
        <v>1201</v>
      </c>
      <c r="BS32" s="56">
        <f>(BR32-(((BR33*BQ33)-(BQ32*BR32))/(BQ33-BQ32)))*BQ32</f>
        <v>146.47438078442821</v>
      </c>
      <c r="BT32" s="40"/>
      <c r="BU32" s="40">
        <v>0.41599999999999998</v>
      </c>
      <c r="BV32" s="40">
        <v>1358.68</v>
      </c>
      <c r="BW32" s="56">
        <f>(BV32-(((BV33*BU33)-(BU32*BV32))/(BU33-BU32)))*BU32</f>
        <v>169.37940934396076</v>
      </c>
      <c r="BX32" s="40"/>
      <c r="BY32" s="40">
        <v>0.41599999999999998</v>
      </c>
      <c r="BZ32" s="40">
        <v>1556.92</v>
      </c>
      <c r="CA32" s="57">
        <f>(BZ32-(((BZ33*BY33)-(BY32*BZ32))/(BY33-BY32)))*BY32</f>
        <v>210.33393351038475</v>
      </c>
      <c r="CB32" s="40"/>
      <c r="CC32" s="41"/>
      <c r="CD32" s="41"/>
      <c r="CE32" s="41"/>
      <c r="CF32" s="41"/>
      <c r="CG32" s="41"/>
      <c r="CH32" s="41"/>
      <c r="CI32" s="41"/>
      <c r="CJ32" s="41"/>
      <c r="CK32" s="41"/>
    </row>
    <row r="33" spans="2:89" s="35" customFormat="1" x14ac:dyDescent="0.25">
      <c r="B33" s="68">
        <v>116.4177</v>
      </c>
      <c r="C33" s="68">
        <v>232</v>
      </c>
      <c r="D33" s="68">
        <v>193</v>
      </c>
      <c r="E33" s="68">
        <v>209</v>
      </c>
      <c r="F33" s="71">
        <v>268.33580000000001</v>
      </c>
      <c r="G33" s="68">
        <v>112.1315</v>
      </c>
      <c r="H33" s="71">
        <v>191.22380000000001</v>
      </c>
      <c r="I33" s="68">
        <v>241</v>
      </c>
      <c r="J33" s="68">
        <v>250</v>
      </c>
      <c r="K33" s="41"/>
      <c r="L33" s="42">
        <v>3.0289999999999999</v>
      </c>
      <c r="M33" s="42">
        <v>806.03300000000002</v>
      </c>
      <c r="N33" s="58"/>
      <c r="O33" s="42"/>
      <c r="P33" s="42">
        <v>3.4609999999999999</v>
      </c>
      <c r="Q33" s="42">
        <v>936.48599999999999</v>
      </c>
      <c r="R33" s="58"/>
      <c r="S33" s="42"/>
      <c r="T33" s="42">
        <v>5.0919999999999996</v>
      </c>
      <c r="U33" s="42">
        <v>904.48699999999997</v>
      </c>
      <c r="V33" s="58"/>
      <c r="W33" s="42"/>
      <c r="X33" s="42">
        <v>4.7930000000000001</v>
      </c>
      <c r="Y33" s="42">
        <v>908.30200000000002</v>
      </c>
      <c r="Z33" s="58"/>
      <c r="AA33" s="42"/>
      <c r="AB33" s="42">
        <v>3.4950000000000001</v>
      </c>
      <c r="AC33" s="42">
        <v>976.24300000000005</v>
      </c>
      <c r="AD33" s="58"/>
      <c r="AE33" s="42"/>
      <c r="AF33" s="42">
        <v>3.8439999999999999</v>
      </c>
      <c r="AG33" s="42">
        <v>985.89599999999996</v>
      </c>
      <c r="AH33" s="58"/>
      <c r="AI33" s="42"/>
      <c r="AJ33" s="42">
        <v>4.5259999999999998</v>
      </c>
      <c r="AK33" s="42">
        <v>1052.2719999999999</v>
      </c>
      <c r="AL33" s="58"/>
      <c r="AM33" s="42"/>
      <c r="AN33" s="42">
        <v>4.5259999999999998</v>
      </c>
      <c r="AO33" s="42">
        <v>1138.221</v>
      </c>
      <c r="AP33" s="98"/>
      <c r="AQ33" s="98"/>
      <c r="AR33" s="98">
        <v>2.2469999999999999</v>
      </c>
      <c r="AS33" s="98">
        <v>1127.2</v>
      </c>
      <c r="AT33" s="98"/>
      <c r="AU33" s="42"/>
      <c r="AV33" s="40">
        <v>3.262</v>
      </c>
      <c r="AW33" s="40">
        <v>660.82100000000003</v>
      </c>
      <c r="AX33" s="56"/>
      <c r="AY33" s="40"/>
      <c r="AZ33" s="40">
        <v>4.1100000000000003</v>
      </c>
      <c r="BA33" s="40">
        <v>780.32799999999997</v>
      </c>
      <c r="BB33" s="56"/>
      <c r="BC33" s="40"/>
      <c r="BD33" s="40">
        <v>3.0289999999999999</v>
      </c>
      <c r="BE33" s="40">
        <v>833.995</v>
      </c>
      <c r="BF33" s="56"/>
      <c r="BG33" s="40"/>
      <c r="BH33" s="40">
        <v>5.0590000000000002</v>
      </c>
      <c r="BI33" s="40">
        <v>979.99699999999996</v>
      </c>
      <c r="BJ33" s="56"/>
      <c r="BK33" s="40"/>
      <c r="BL33" s="40">
        <v>5.6580000000000004</v>
      </c>
      <c r="BM33" s="40">
        <v>980.774</v>
      </c>
      <c r="BN33" s="56"/>
      <c r="BO33" s="40"/>
      <c r="BP33" s="40"/>
      <c r="BQ33" s="40">
        <v>4.5259999999999998</v>
      </c>
      <c r="BR33" s="40">
        <v>881.26099999999997</v>
      </c>
      <c r="BS33" s="56"/>
      <c r="BT33" s="40"/>
      <c r="BU33" s="40">
        <v>3.6779999999999999</v>
      </c>
      <c r="BV33" s="40">
        <v>997.57</v>
      </c>
      <c r="BW33" s="56"/>
      <c r="BX33" s="40"/>
      <c r="BY33" s="40">
        <v>6.29</v>
      </c>
      <c r="BZ33" s="40">
        <v>1084.749</v>
      </c>
      <c r="CA33" s="40"/>
      <c r="CB33" s="40"/>
      <c r="CC33" s="41"/>
      <c r="CD33" s="41"/>
      <c r="CE33" s="41"/>
      <c r="CF33" s="41"/>
      <c r="CG33" s="41"/>
      <c r="CH33" s="41"/>
      <c r="CI33" s="41"/>
      <c r="CJ33" s="41"/>
      <c r="CK33" s="41"/>
    </row>
    <row r="34" spans="2:89" s="35" customFormat="1" x14ac:dyDescent="0.25">
      <c r="B34" s="68">
        <v>118.405</v>
      </c>
      <c r="C34" s="68">
        <v>166</v>
      </c>
      <c r="D34" s="68">
        <v>186</v>
      </c>
      <c r="E34" s="68">
        <v>208</v>
      </c>
      <c r="F34" s="71">
        <v>150.84469999999999</v>
      </c>
      <c r="G34" s="68">
        <v>161.77170000000001</v>
      </c>
      <c r="H34" s="71">
        <v>229.67349999999999</v>
      </c>
      <c r="I34" s="68">
        <v>190</v>
      </c>
      <c r="J34" s="68">
        <v>242</v>
      </c>
      <c r="K34" s="41"/>
      <c r="L34" s="42">
        <v>0.41599999999999998</v>
      </c>
      <c r="M34" s="42">
        <v>982.72</v>
      </c>
      <c r="N34" s="56">
        <f>(M34-(((M35*L35)-(L34*M34))/(L35-L34)))*L34</f>
        <v>90.90543525141031</v>
      </c>
      <c r="O34" s="42"/>
      <c r="P34" s="42">
        <v>0.41599999999999998</v>
      </c>
      <c r="Q34" s="42">
        <v>1417.48</v>
      </c>
      <c r="R34" s="56">
        <f>(Q34-(((Q35*P35)-(P34*Q34))/(P35-P34)))*P34</f>
        <v>201.4213715818893</v>
      </c>
      <c r="S34" s="42"/>
      <c r="T34" s="42">
        <v>0.41599999999999998</v>
      </c>
      <c r="U34" s="42">
        <v>1241.2</v>
      </c>
      <c r="V34" s="56">
        <f>(U34-(((U35*T35)-(T34*U34))/(T35-T34)))*T34</f>
        <v>149.94550909215803</v>
      </c>
      <c r="W34" s="42"/>
      <c r="X34" s="42">
        <v>0.41599999999999998</v>
      </c>
      <c r="Y34" s="42">
        <v>1257.56</v>
      </c>
      <c r="Z34" s="56">
        <f>(Y34-(((Y35*X35)-(X34*Y34))/(X35-X34)))*X34</f>
        <v>163.12333014890507</v>
      </c>
      <c r="AA34" s="42"/>
      <c r="AB34" s="42">
        <v>0.41599999999999998</v>
      </c>
      <c r="AC34" s="42">
        <v>1250.8</v>
      </c>
      <c r="AD34" s="56">
        <f>(AC34-(((AC35*AB35)-(AB34*AC34))/(AB35-AB34)))*AB34</f>
        <v>141.98094512652199</v>
      </c>
      <c r="AE34" s="42"/>
      <c r="AF34" s="42">
        <v>0.41599999999999998</v>
      </c>
      <c r="AG34" s="42">
        <v>1334.32</v>
      </c>
      <c r="AH34" s="56">
        <f>(AG34-(((AG35*AF35)-(AF34*AG34))/(AF35-AF34)))*AF34</f>
        <v>164.75298924176587</v>
      </c>
      <c r="AI34" s="42"/>
      <c r="AJ34" s="42">
        <v>0.41599999999999998</v>
      </c>
      <c r="AK34" s="42">
        <v>1672.08</v>
      </c>
      <c r="AL34" s="56">
        <f>(AK34-(((AK35*AJ35)-(AJ34*AK34))/(AJ35-AJ34)))*AJ34</f>
        <v>276.92771180012926</v>
      </c>
      <c r="AM34" s="42"/>
      <c r="AN34" s="42">
        <v>0.41599999999999998</v>
      </c>
      <c r="AO34" s="42">
        <v>1399.52</v>
      </c>
      <c r="AP34" s="74">
        <f>(AO34-(((AO35*AN35)-(AN34*AO34))/(AN35-AN34)))*AN34</f>
        <v>160.00673952386427</v>
      </c>
      <c r="AQ34" s="98"/>
      <c r="AR34" s="98">
        <v>0.41599999999999998</v>
      </c>
      <c r="AS34" s="98">
        <v>1863.88</v>
      </c>
      <c r="AT34" s="74">
        <f>(AS34-(((AS35*AR35)-(AR34*AS34))/(AR35-AR34)))*AR34</f>
        <v>327.37650023398328</v>
      </c>
      <c r="AU34" s="42"/>
      <c r="AV34" s="40">
        <v>0.41599999999999998</v>
      </c>
      <c r="AW34" s="40">
        <v>874.92</v>
      </c>
      <c r="AX34" s="56">
        <f>(AW34-(((AW35*AV35)-(AV34*AW34))/(AV35-AV34)))*AV34</f>
        <v>102.55878373109235</v>
      </c>
      <c r="AY34" s="40"/>
      <c r="AZ34" s="40">
        <v>0.41599999999999998</v>
      </c>
      <c r="BA34" s="40">
        <v>1038.08</v>
      </c>
      <c r="BB34" s="56">
        <f>(BA34-(((BA35*AZ35)-(AZ34*BA34))/(AZ35-AZ34)))*AZ34</f>
        <v>132.60137608314386</v>
      </c>
      <c r="BC34" s="40"/>
      <c r="BD34" s="40">
        <v>0.41599999999999998</v>
      </c>
      <c r="BE34" s="40">
        <v>1195.4000000000001</v>
      </c>
      <c r="BF34" s="56">
        <f>(BE34-(((BE35*BD35)-(BD34*BE34))/(BD35-BD34)))*BD34</f>
        <v>173.0222847064199</v>
      </c>
      <c r="BG34" s="40"/>
      <c r="BH34" s="40">
        <v>0.41599999999999998</v>
      </c>
      <c r="BI34" s="40">
        <v>1392.8</v>
      </c>
      <c r="BJ34" s="56">
        <f>(BI34-(((BI35*BH35)-(BH34*BI34))/(BH35-BH34)))*BH34</f>
        <v>171.02439272889882</v>
      </c>
      <c r="BK34" s="40"/>
      <c r="BL34" s="40">
        <v>0.41599999999999998</v>
      </c>
      <c r="BM34" s="40">
        <v>1433.92</v>
      </c>
      <c r="BN34" s="56">
        <f>(BM34-(((BM35*BL35)-(BL34*BM34))/(BL35-BL34)))*BL34</f>
        <v>202.06649485783424</v>
      </c>
      <c r="BO34" s="40"/>
      <c r="BP34" s="40"/>
      <c r="BQ34" s="40">
        <v>0.41599999999999998</v>
      </c>
      <c r="BR34" s="40">
        <v>1238.76</v>
      </c>
      <c r="BS34" s="56">
        <f>(BR34-(((BR35*BQ35)-(BQ34*BR34))/(BQ35-BQ34)))*BQ34</f>
        <v>163.95952484514328</v>
      </c>
      <c r="BT34" s="40"/>
      <c r="BU34" s="40">
        <v>0.41599999999999998</v>
      </c>
      <c r="BV34" s="40">
        <v>1285.96</v>
      </c>
      <c r="BW34" s="56">
        <f>(BV34-(((BV35*BU35)-(BU34*BV34))/(BU35-BU34)))*BU34</f>
        <v>140.63406282202888</v>
      </c>
      <c r="BX34" s="40"/>
      <c r="BY34" s="40">
        <v>0.41599999999999998</v>
      </c>
      <c r="BZ34" s="40">
        <v>1544.36</v>
      </c>
      <c r="CA34" s="57">
        <f>(BZ34-(((BZ35*BY35)-(BY34*BZ34))/(BY35-BY34)))*BY34</f>
        <v>200.77004843762936</v>
      </c>
      <c r="CB34" s="40"/>
      <c r="CC34" s="41"/>
      <c r="CD34" s="41"/>
      <c r="CE34" s="41"/>
      <c r="CF34" s="41"/>
      <c r="CG34" s="41"/>
      <c r="CH34" s="41"/>
      <c r="CI34" s="41"/>
      <c r="CJ34" s="41"/>
      <c r="CK34" s="41"/>
    </row>
    <row r="35" spans="2:89" s="35" customFormat="1" x14ac:dyDescent="0.25">
      <c r="B35" s="68">
        <v>109.9354</v>
      </c>
      <c r="C35" s="68">
        <v>166</v>
      </c>
      <c r="D35" s="68">
        <v>165</v>
      </c>
      <c r="E35" s="68">
        <v>171</v>
      </c>
      <c r="F35" s="71">
        <v>272.2133</v>
      </c>
      <c r="G35" s="68">
        <v>194.83760000000001</v>
      </c>
      <c r="H35" s="71">
        <v>244.55930000000001</v>
      </c>
      <c r="I35" s="68">
        <v>224</v>
      </c>
      <c r="J35" s="68">
        <v>362</v>
      </c>
      <c r="K35" s="41"/>
      <c r="L35" s="42">
        <v>4.4930000000000003</v>
      </c>
      <c r="M35" s="42">
        <v>784.43</v>
      </c>
      <c r="N35" s="58"/>
      <c r="O35" s="42"/>
      <c r="P35" s="42">
        <v>3.9940000000000002</v>
      </c>
      <c r="Q35" s="42">
        <v>983.72500000000002</v>
      </c>
      <c r="R35" s="58"/>
      <c r="S35" s="42"/>
      <c r="T35" s="42">
        <v>2.1629999999999998</v>
      </c>
      <c r="U35" s="42">
        <v>950.077</v>
      </c>
      <c r="V35" s="58"/>
      <c r="W35" s="42"/>
      <c r="X35" s="42">
        <v>4.5259999999999998</v>
      </c>
      <c r="Y35" s="42">
        <v>901.47799999999995</v>
      </c>
      <c r="Z35" s="58"/>
      <c r="AA35" s="42"/>
      <c r="AB35" s="42">
        <v>4.194</v>
      </c>
      <c r="AC35" s="42">
        <v>943.35299999999995</v>
      </c>
      <c r="AD35" s="58"/>
      <c r="AE35" s="42"/>
      <c r="AF35" s="42">
        <v>6.1239999999999997</v>
      </c>
      <c r="AG35" s="42">
        <v>965.18200000000002</v>
      </c>
      <c r="AH35" s="58"/>
      <c r="AI35" s="42"/>
      <c r="AJ35" s="42">
        <v>5.0590000000000002</v>
      </c>
      <c r="AK35" s="42">
        <v>1061.1279999999999</v>
      </c>
      <c r="AL35" s="58"/>
      <c r="AM35" s="42"/>
      <c r="AN35" s="42">
        <v>3.8940000000000001</v>
      </c>
      <c r="AO35" s="42">
        <v>1055.979</v>
      </c>
      <c r="AP35" s="98"/>
      <c r="AQ35" s="98"/>
      <c r="AR35" s="98">
        <v>2.9289999999999998</v>
      </c>
      <c r="AS35" s="98">
        <v>1188.6880000000001</v>
      </c>
      <c r="AT35" s="98"/>
      <c r="AU35" s="42"/>
      <c r="AV35" s="40">
        <v>2.7959999999999998</v>
      </c>
      <c r="AW35" s="40">
        <v>665.06500000000005</v>
      </c>
      <c r="AX35" s="56"/>
      <c r="AY35" s="40"/>
      <c r="AZ35" s="40">
        <v>3.4950000000000001</v>
      </c>
      <c r="BA35" s="40">
        <v>757.26700000000005</v>
      </c>
      <c r="BB35" s="56"/>
      <c r="BC35" s="40"/>
      <c r="BD35" s="40">
        <v>4.7930000000000001</v>
      </c>
      <c r="BE35" s="40">
        <v>815.58</v>
      </c>
      <c r="BF35" s="56"/>
      <c r="BG35" s="40"/>
      <c r="BH35" s="40">
        <v>3.9940000000000002</v>
      </c>
      <c r="BI35" s="40">
        <v>1024.5039999999999</v>
      </c>
      <c r="BJ35" s="56"/>
      <c r="BK35" s="40"/>
      <c r="BL35" s="40">
        <v>5.375</v>
      </c>
      <c r="BM35" s="40">
        <v>985.77700000000004</v>
      </c>
      <c r="BN35" s="56"/>
      <c r="BO35" s="40"/>
      <c r="BP35" s="40"/>
      <c r="BQ35" s="40">
        <v>5.0590000000000002</v>
      </c>
      <c r="BR35" s="40">
        <v>877.03599999999994</v>
      </c>
      <c r="BS35" s="56"/>
      <c r="BT35" s="40"/>
      <c r="BU35" s="40">
        <v>5.5910000000000002</v>
      </c>
      <c r="BV35" s="40">
        <v>973.05100000000004</v>
      </c>
      <c r="BW35" s="56"/>
      <c r="BX35" s="40"/>
      <c r="BY35" s="40">
        <v>7.6550000000000002</v>
      </c>
      <c r="BZ35" s="40">
        <v>1087.9670000000001</v>
      </c>
      <c r="CA35" s="40"/>
      <c r="CB35" s="40"/>
      <c r="CC35" s="41"/>
      <c r="CD35" s="41"/>
      <c r="CE35" s="41"/>
      <c r="CF35" s="41"/>
      <c r="CG35" s="41"/>
      <c r="CH35" s="41"/>
      <c r="CI35" s="41"/>
      <c r="CJ35" s="41"/>
      <c r="CK35" s="41"/>
    </row>
    <row r="36" spans="2:89" s="35" customFormat="1" x14ac:dyDescent="0.25">
      <c r="B36" s="68">
        <v>109.9665</v>
      </c>
      <c r="C36" s="68">
        <v>185</v>
      </c>
      <c r="D36" s="68">
        <v>132</v>
      </c>
      <c r="E36" s="68">
        <v>154</v>
      </c>
      <c r="F36" s="71">
        <v>150.2193</v>
      </c>
      <c r="G36" s="68">
        <v>193.53749999999999</v>
      </c>
      <c r="H36" s="71">
        <v>218.16800000000001</v>
      </c>
      <c r="I36" s="68">
        <v>202</v>
      </c>
      <c r="J36" s="68">
        <v>210</v>
      </c>
      <c r="K36" s="41"/>
      <c r="L36" s="42">
        <v>0.41599999999999998</v>
      </c>
      <c r="M36" s="42">
        <v>1000.08</v>
      </c>
      <c r="N36" s="56">
        <f>(M36-(((M37*L37)-(L36*M36))/(L37-L36)))*L36</f>
        <v>97.404983687356378</v>
      </c>
      <c r="O36" s="42"/>
      <c r="P36" s="42">
        <v>0.41599999999999998</v>
      </c>
      <c r="Q36" s="42">
        <v>1417.48</v>
      </c>
      <c r="R36" s="56">
        <f>(Q36-(((Q37*P37)-(P36*Q36))/(P37-P36)))*P36</f>
        <v>205.91294300078383</v>
      </c>
      <c r="S36" s="42"/>
      <c r="T36" s="42">
        <v>0.41599999999999998</v>
      </c>
      <c r="U36" s="42">
        <v>1240.28</v>
      </c>
      <c r="V36" s="56">
        <f>(U36-(((U37*T37)-(T36*U36))/(T37-T36)))*T36</f>
        <v>152.25953020679125</v>
      </c>
      <c r="W36" s="42"/>
      <c r="X36" s="42">
        <v>0.41599999999999998</v>
      </c>
      <c r="Y36" s="42">
        <v>1291.44</v>
      </c>
      <c r="Z36" s="56">
        <f>(Y36-(((Y37*X37)-(X36*Y36))/(X37-X36)))*X36</f>
        <v>171.88937756503645</v>
      </c>
      <c r="AA36" s="42"/>
      <c r="AB36" s="42">
        <v>0.41599999999999998</v>
      </c>
      <c r="AC36" s="42">
        <v>1472.08</v>
      </c>
      <c r="AD36" s="56">
        <f>(AC36-(((AC37*AB37)-(AB36*AC36))/(AB37-AB36)))*AB36</f>
        <v>209.12129429035397</v>
      </c>
      <c r="AE36" s="42"/>
      <c r="AF36" s="42">
        <v>0.41599999999999998</v>
      </c>
      <c r="AG36" s="42">
        <v>1288.4000000000001</v>
      </c>
      <c r="AH36" s="56">
        <f>(AG36-(((AG37*AF37)-(AF36*AG36))/(AF37-AF36)))*AF36</f>
        <v>150.23695245771867</v>
      </c>
      <c r="AI36" s="42"/>
      <c r="AJ36" s="42">
        <v>0.41599999999999998</v>
      </c>
      <c r="AK36" s="42">
        <v>1698.92</v>
      </c>
      <c r="AL36" s="56">
        <f>(AK36-(((AK37*AJ37)-(AJ36*AK36))/(AJ37-AJ36)))*AJ36</f>
        <v>297.65014724564179</v>
      </c>
      <c r="AM36" s="42"/>
      <c r="AN36" s="42">
        <v>0.41599999999999998</v>
      </c>
      <c r="AO36" s="42">
        <v>1775.92</v>
      </c>
      <c r="AP36" s="74">
        <f>(AO36-(((AO37*AN37)-(AN36*AO36))/(AN37-AN36)))*AN36</f>
        <v>267.95257968474004</v>
      </c>
      <c r="AQ36" s="98"/>
      <c r="AR36" s="98">
        <v>0.41599999999999998</v>
      </c>
      <c r="AS36" s="98">
        <v>1690.92</v>
      </c>
      <c r="AT36" s="74">
        <f>(AS36-(((AS37*AR37)-(AR36*AS36))/(AR37-AR36)))*AR36</f>
        <v>263.79702937226284</v>
      </c>
      <c r="AU36" s="42"/>
      <c r="AV36" s="40">
        <v>0.41599999999999998</v>
      </c>
      <c r="AW36" s="40">
        <v>868.36</v>
      </c>
      <c r="AX36" s="56">
        <f>(AW36-(((AW37*AV37)-(AV36*AW36))/(AV37-AV36)))*AV36</f>
        <v>95.994287999999983</v>
      </c>
      <c r="AY36" s="40"/>
      <c r="AZ36" s="40">
        <v>0.41599999999999998</v>
      </c>
      <c r="BA36" s="40">
        <v>1131.76</v>
      </c>
      <c r="BB36" s="56">
        <f>(BA36-(((BA37*AZ37)-(AZ36*BA36))/(AZ37-AZ36)))*AZ36</f>
        <v>161.34625514975846</v>
      </c>
      <c r="BC36" s="40"/>
      <c r="BD36" s="40">
        <v>0.41599999999999998</v>
      </c>
      <c r="BE36" s="40">
        <v>1207</v>
      </c>
      <c r="BF36" s="56">
        <f>(BE36-(((BE37*BD37)-(BD36*BE36))/(BD37-BD36)))*BD36</f>
        <v>164.52313259507386</v>
      </c>
      <c r="BG36" s="40"/>
      <c r="BH36" s="40">
        <v>0.41599999999999998</v>
      </c>
      <c r="BI36" s="40">
        <v>1288.1199999999999</v>
      </c>
      <c r="BJ36" s="56">
        <f>(BI36-(((BI37*BH37)-(BH36*BI36))/(BH37-BH36)))*BH36</f>
        <v>167.55310048709146</v>
      </c>
      <c r="BK36" s="40"/>
      <c r="BL36" s="40">
        <v>0.41599999999999998</v>
      </c>
      <c r="BM36" s="40">
        <v>1361.4</v>
      </c>
      <c r="BN36" s="56">
        <f>(BM36-(((BM37*BL37)-(BL36*BM36))/(BL37-BL36)))*BL36</f>
        <v>175.75974718971054</v>
      </c>
      <c r="BO36" s="40"/>
      <c r="BP36" s="40"/>
      <c r="BQ36" s="40">
        <v>0.41599999999999998</v>
      </c>
      <c r="BR36" s="40">
        <v>1103.8399999999999</v>
      </c>
      <c r="BS36" s="56">
        <f>(BR36-(((BR37*BQ37)-(BQ36*BR36))/(BQ37-BQ36)))*BQ36</f>
        <v>124.41106813526562</v>
      </c>
      <c r="BT36" s="40"/>
      <c r="BU36" s="40">
        <v>0.41599999999999998</v>
      </c>
      <c r="BV36" s="40">
        <v>1308.48</v>
      </c>
      <c r="BW36" s="56">
        <f>(BV36-(((BV37*BU37)-(BU36*BV36))/(BU37-BU36)))*BU36</f>
        <v>151.06590471641789</v>
      </c>
      <c r="BX36" s="40"/>
      <c r="BY36" s="40">
        <v>0.41599999999999998</v>
      </c>
      <c r="BZ36" s="40">
        <v>1906.08</v>
      </c>
      <c r="CA36" s="57">
        <f>(BZ36-(((BZ37*BY37)-(BY36*BZ36))/(BY37-BY36)))*BY36</f>
        <v>328.26780849991115</v>
      </c>
      <c r="CB36" s="40"/>
      <c r="CC36" s="41"/>
      <c r="CD36" s="41"/>
      <c r="CE36" s="41"/>
      <c r="CF36" s="41"/>
      <c r="CG36" s="41"/>
      <c r="CH36" s="41"/>
      <c r="CI36" s="41"/>
      <c r="CJ36" s="41"/>
      <c r="CK36" s="41"/>
    </row>
    <row r="37" spans="2:89" s="35" customFormat="1" x14ac:dyDescent="0.25">
      <c r="B37" s="68">
        <v>84.932209999999998</v>
      </c>
      <c r="C37" s="68">
        <v>141</v>
      </c>
      <c r="D37" s="68">
        <v>156</v>
      </c>
      <c r="E37" s="68">
        <v>163</v>
      </c>
      <c r="F37" s="71">
        <v>240.5275</v>
      </c>
      <c r="G37" s="68">
        <v>152.47720000000001</v>
      </c>
      <c r="H37" s="71">
        <v>212.33330000000001</v>
      </c>
      <c r="I37" s="68">
        <v>282</v>
      </c>
      <c r="J37" s="68">
        <v>199</v>
      </c>
      <c r="K37" s="41"/>
      <c r="L37" s="42">
        <v>3.4609999999999999</v>
      </c>
      <c r="M37" s="42">
        <v>794.077</v>
      </c>
      <c r="N37" s="58"/>
      <c r="O37" s="42"/>
      <c r="P37" s="42">
        <v>4.2430000000000003</v>
      </c>
      <c r="Q37" s="42">
        <v>971.02700000000004</v>
      </c>
      <c r="R37" s="58"/>
      <c r="S37" s="42"/>
      <c r="T37" s="42">
        <v>5.6580000000000004</v>
      </c>
      <c r="U37" s="42">
        <v>901.18200000000002</v>
      </c>
      <c r="V37" s="58"/>
      <c r="W37" s="42"/>
      <c r="X37" s="42">
        <v>4.26</v>
      </c>
      <c r="Y37" s="42">
        <v>918.59400000000005</v>
      </c>
      <c r="Z37" s="58"/>
      <c r="AA37" s="42"/>
      <c r="AB37" s="42">
        <v>3.4950000000000001</v>
      </c>
      <c r="AC37" s="42">
        <v>1029.2190000000001</v>
      </c>
      <c r="AD37" s="58"/>
      <c r="AE37" s="42"/>
      <c r="AF37" s="42">
        <v>3.1949999999999998</v>
      </c>
      <c r="AG37" s="42">
        <v>974.27599999999995</v>
      </c>
      <c r="AH37" s="58"/>
      <c r="AI37" s="42"/>
      <c r="AJ37" s="42">
        <v>7.9880000000000004</v>
      </c>
      <c r="AK37" s="42">
        <v>1020.677</v>
      </c>
      <c r="AL37" s="58"/>
      <c r="AM37" s="42"/>
      <c r="AN37" s="42">
        <v>3.9940000000000002</v>
      </c>
      <c r="AO37" s="42">
        <v>1198.8920000000001</v>
      </c>
      <c r="AP37" s="98"/>
      <c r="AQ37" s="98"/>
      <c r="AR37" s="98">
        <v>2.1970000000000001</v>
      </c>
      <c r="AS37" s="98">
        <v>1176.864</v>
      </c>
      <c r="AT37" s="98"/>
      <c r="AU37" s="42"/>
      <c r="AV37" s="40">
        <v>3.7440000000000002</v>
      </c>
      <c r="AW37" s="40">
        <v>663.24400000000003</v>
      </c>
      <c r="AX37" s="56"/>
      <c r="AY37" s="40"/>
      <c r="AZ37" s="40">
        <v>3.7280000000000002</v>
      </c>
      <c r="BA37" s="40">
        <v>787.18799999999999</v>
      </c>
      <c r="BB37" s="56"/>
      <c r="BC37" s="40"/>
      <c r="BD37" s="40">
        <v>3.4609999999999999</v>
      </c>
      <c r="BE37" s="40">
        <v>859.048</v>
      </c>
      <c r="BF37" s="56"/>
      <c r="BG37" s="40"/>
      <c r="BH37" s="40">
        <v>4.7930000000000001</v>
      </c>
      <c r="BI37" s="40">
        <v>920.30600000000004</v>
      </c>
      <c r="BJ37" s="56"/>
      <c r="BK37" s="40"/>
      <c r="BL37" s="40">
        <v>5.3920000000000003</v>
      </c>
      <c r="BM37" s="40">
        <v>971.49699999999996</v>
      </c>
      <c r="BN37" s="56"/>
      <c r="BO37" s="40"/>
      <c r="BP37" s="40"/>
      <c r="BQ37" s="40">
        <v>3.7280000000000002</v>
      </c>
      <c r="BR37" s="40">
        <v>838.14700000000005</v>
      </c>
      <c r="BS37" s="56"/>
      <c r="BT37" s="40"/>
      <c r="BU37" s="40">
        <v>3.0289999999999999</v>
      </c>
      <c r="BV37" s="40">
        <v>995.21400000000006</v>
      </c>
      <c r="BW37" s="56"/>
      <c r="BX37" s="40"/>
      <c r="BY37" s="40">
        <v>11.682</v>
      </c>
      <c r="BZ37" s="40">
        <v>1145.075</v>
      </c>
      <c r="CA37" s="40"/>
      <c r="CB37" s="40"/>
      <c r="CC37" s="41"/>
      <c r="CD37" s="41"/>
      <c r="CE37" s="41"/>
      <c r="CF37" s="41"/>
      <c r="CG37" s="41"/>
      <c r="CH37" s="41"/>
      <c r="CI37" s="41"/>
      <c r="CJ37" s="41"/>
      <c r="CK37" s="41"/>
    </row>
    <row r="38" spans="2:89" s="35" customFormat="1" x14ac:dyDescent="0.25">
      <c r="B38" s="68">
        <v>116.7754</v>
      </c>
      <c r="C38" s="68">
        <v>143</v>
      </c>
      <c r="D38" s="68">
        <v>183</v>
      </c>
      <c r="E38" s="68">
        <v>159</v>
      </c>
      <c r="F38" s="71">
        <v>214.87379999999999</v>
      </c>
      <c r="G38" s="68">
        <v>177.03120000000001</v>
      </c>
      <c r="H38" s="71">
        <v>217.25569999999999</v>
      </c>
      <c r="I38" s="68">
        <v>323</v>
      </c>
      <c r="J38" s="68">
        <v>162</v>
      </c>
      <c r="K38" s="41"/>
      <c r="L38" s="42">
        <v>0.41599999999999998</v>
      </c>
      <c r="M38" s="42">
        <v>1009.4</v>
      </c>
      <c r="N38" s="56">
        <f>(M38-(((M39*L39)-(L38*M38))/(L39-L38)))*L38</f>
        <v>102.47314961194031</v>
      </c>
      <c r="O38" s="42"/>
      <c r="P38" s="42">
        <v>0.41599999999999998</v>
      </c>
      <c r="Q38" s="42">
        <v>1369.28</v>
      </c>
      <c r="R38" s="56">
        <f>(Q38-(((Q39*P39)-(P38*Q38))/(P39-P38)))*P38</f>
        <v>176.19453843546796</v>
      </c>
      <c r="S38" s="42"/>
      <c r="T38" s="42">
        <v>0.41599999999999998</v>
      </c>
      <c r="U38" s="42">
        <v>1264.44</v>
      </c>
      <c r="V38" s="56">
        <f>(U38-(((U39*T39)-(T38*U38))/(T39-T38)))*T38</f>
        <v>162.48943484127642</v>
      </c>
      <c r="W38" s="42"/>
      <c r="X38" s="42">
        <v>0.41599999999999998</v>
      </c>
      <c r="Y38" s="42">
        <v>1207.32</v>
      </c>
      <c r="Z38" s="56">
        <f>(Y38-(((Y39*X39)-(X38*Y38))/(X39-X38)))*X38</f>
        <v>145.33648283038499</v>
      </c>
      <c r="AA38" s="42"/>
      <c r="AB38" s="42">
        <v>0.41599999999999998</v>
      </c>
      <c r="AC38" s="42">
        <v>1162.92</v>
      </c>
      <c r="AD38" s="56">
        <f>(AC38-(((AC39*AB39)-(AB38*AC38))/(AB39-AB38)))*AB38</f>
        <v>98.179557754128481</v>
      </c>
      <c r="AE38" s="42"/>
      <c r="AF38" s="42">
        <v>0.41599999999999998</v>
      </c>
      <c r="AG38" s="42">
        <v>1296.96</v>
      </c>
      <c r="AH38" s="56">
        <f>(AG38-(((AG39*AF39)-(AF38*AG38))/(AF39-AF38)))*AF38</f>
        <v>153.37724430004141</v>
      </c>
      <c r="AI38" s="42"/>
      <c r="AJ38" s="42">
        <v>0.41599999999999998</v>
      </c>
      <c r="AK38" s="42">
        <v>1431.24</v>
      </c>
      <c r="AL38" s="56">
        <f>(AK38-(((AK39*AJ39)-(AJ38*AK38))/(AJ39-AJ38)))*AJ38</f>
        <v>179.32891993504387</v>
      </c>
      <c r="AM38" s="42"/>
      <c r="AN38" s="42">
        <v>0.41599999999999998</v>
      </c>
      <c r="AO38" s="42">
        <v>1543.16</v>
      </c>
      <c r="AP38" s="74">
        <f>(AO38-(((AO39*AN39)-(AN38*AO38))/(AN39-AN38)))*AN38</f>
        <v>179.90367251741299</v>
      </c>
      <c r="AQ38" s="98"/>
      <c r="AR38" s="98">
        <v>0.41599999999999998</v>
      </c>
      <c r="AS38" s="98">
        <v>1580.84</v>
      </c>
      <c r="AT38" s="74">
        <f>(AS38-(((AS39*AR39)-(AR38*AS38))/(AR39-AR38)))*AR38</f>
        <v>210.05154055757578</v>
      </c>
      <c r="AU38" s="42"/>
      <c r="AV38" s="40">
        <v>0.41599999999999998</v>
      </c>
      <c r="AW38" s="40">
        <v>897.48</v>
      </c>
      <c r="AX38" s="56">
        <f>(AW38-(((AW39*AV39)-(AV38*AW38))/(AV39-AV38)))*AV38</f>
        <v>99.430344000000005</v>
      </c>
      <c r="AY38" s="40"/>
      <c r="AZ38" s="40">
        <v>0.41599999999999998</v>
      </c>
      <c r="BA38" s="40">
        <v>1094.3599999999999</v>
      </c>
      <c r="BB38" s="56">
        <f>(BA38-(((BA39*AZ39)-(AZ38*BA38))/(AZ39-AZ38)))*AZ38</f>
        <v>147.74404869819509</v>
      </c>
      <c r="BC38" s="40"/>
      <c r="BD38" s="40">
        <v>0.41599999999999998</v>
      </c>
      <c r="BE38" s="40">
        <v>1241.5999999999999</v>
      </c>
      <c r="BF38" s="56">
        <f>(BE38-(((BE39*BD39)-(BD38*BE38))/(BD39-BD38)))*BD38</f>
        <v>181.64742958892427</v>
      </c>
      <c r="BG38" s="40"/>
      <c r="BH38" s="40">
        <v>0.41599999999999998</v>
      </c>
      <c r="BI38" s="40">
        <v>1236.48</v>
      </c>
      <c r="BJ38" s="56">
        <f>(BI38-(((BI39*BH39)-(BH38*BI38))/(BH39-BH38)))*BH38</f>
        <v>127.00254705218136</v>
      </c>
      <c r="BK38" s="40"/>
      <c r="BL38" s="40">
        <v>0.41599999999999998</v>
      </c>
      <c r="BM38" s="40">
        <v>1381.12</v>
      </c>
      <c r="BN38" s="56">
        <f>(BM38-(((BM39*BL39)-(BL38*BM38))/(BL39-BL38)))*BL38</f>
        <v>183.4000380952381</v>
      </c>
      <c r="BO38" s="40"/>
      <c r="BP38" s="40"/>
      <c r="BQ38" s="40">
        <v>0.41599999999999998</v>
      </c>
      <c r="BR38" s="40">
        <v>1243.68</v>
      </c>
      <c r="BS38" s="56">
        <f>(BR38-(((BR39*BQ39)-(BQ38*BR38))/(BQ39-BQ38)))*BQ38</f>
        <v>176.97771532697442</v>
      </c>
      <c r="BT38" s="40"/>
      <c r="BU38" s="40">
        <v>0.41599999999999998</v>
      </c>
      <c r="BV38" s="40">
        <v>1210.48</v>
      </c>
      <c r="BW38" s="56">
        <f>(BV38-(((BV39*BU39)-(BU38*BV38))/(BU39-BU38)))*BU38</f>
        <v>109.75797435531014</v>
      </c>
      <c r="BX38" s="40"/>
      <c r="BY38" s="40">
        <v>0.41599999999999998</v>
      </c>
      <c r="BZ38" s="40">
        <v>1849.04</v>
      </c>
      <c r="CA38" s="57">
        <f>(BZ38-(((BZ39*BY39)-(BY38*BZ38))/(BY39-BY38)))*BY38</f>
        <v>329.93900544987144</v>
      </c>
      <c r="CB38" s="40"/>
      <c r="CC38" s="41"/>
      <c r="CD38" s="41"/>
      <c r="CE38" s="41"/>
      <c r="CF38" s="41"/>
      <c r="CG38" s="41"/>
      <c r="CH38" s="41"/>
      <c r="CI38" s="41"/>
      <c r="CJ38" s="41"/>
      <c r="CK38" s="41"/>
    </row>
    <row r="39" spans="2:89" s="35" customFormat="1" x14ac:dyDescent="0.25">
      <c r="B39" s="68">
        <v>92.074179999999998</v>
      </c>
      <c r="C39" s="68">
        <v>181</v>
      </c>
      <c r="D39" s="68">
        <v>182</v>
      </c>
      <c r="E39" s="68">
        <v>184</v>
      </c>
      <c r="F39" s="71">
        <v>169.3389</v>
      </c>
      <c r="G39" s="68">
        <v>208.6044</v>
      </c>
      <c r="H39" s="71">
        <v>199.72790000000001</v>
      </c>
      <c r="I39" s="68">
        <v>192</v>
      </c>
      <c r="J39" s="68">
        <v>146</v>
      </c>
      <c r="K39" s="41"/>
      <c r="L39" s="42">
        <v>3.0289999999999999</v>
      </c>
      <c r="M39" s="42">
        <v>796.90099999999995</v>
      </c>
      <c r="N39" s="58"/>
      <c r="O39" s="42"/>
      <c r="P39" s="42">
        <v>3.4609999999999999</v>
      </c>
      <c r="Q39" s="42">
        <v>996.64400000000001</v>
      </c>
      <c r="R39" s="58"/>
      <c r="S39" s="42"/>
      <c r="T39" s="42">
        <v>5.242</v>
      </c>
      <c r="U39" s="42">
        <v>904.83799999999997</v>
      </c>
      <c r="V39" s="58"/>
      <c r="W39" s="42"/>
      <c r="X39" s="42">
        <v>4.26</v>
      </c>
      <c r="Y39" s="42">
        <v>892.07</v>
      </c>
      <c r="Z39" s="58"/>
      <c r="AA39" s="42"/>
      <c r="AB39" s="42">
        <v>2.5960000000000001</v>
      </c>
      <c r="AC39" s="42">
        <v>964.73099999999999</v>
      </c>
      <c r="AD39" s="58"/>
      <c r="AE39" s="42"/>
      <c r="AF39" s="42">
        <v>5.242</v>
      </c>
      <c r="AG39" s="42">
        <v>957.524</v>
      </c>
      <c r="AH39" s="58"/>
      <c r="AI39" s="42"/>
      <c r="AJ39" s="42">
        <v>3.4950000000000001</v>
      </c>
      <c r="AK39" s="42">
        <v>1051.471</v>
      </c>
      <c r="AL39" s="58"/>
      <c r="AM39" s="42"/>
      <c r="AN39" s="42">
        <v>3.0289999999999999</v>
      </c>
      <c r="AO39" s="42">
        <v>1170.0930000000001</v>
      </c>
      <c r="AP39" s="98"/>
      <c r="AQ39" s="98"/>
      <c r="AR39" s="98">
        <v>2.3959999999999999</v>
      </c>
      <c r="AS39" s="98">
        <v>1163.576</v>
      </c>
      <c r="AT39" s="98"/>
      <c r="AU39" s="42"/>
      <c r="AV39" s="40">
        <v>3.7440000000000002</v>
      </c>
      <c r="AW39" s="40">
        <v>685.02200000000005</v>
      </c>
      <c r="AX39" s="56"/>
      <c r="AY39" s="40"/>
      <c r="AZ39" s="40">
        <v>4.7930000000000001</v>
      </c>
      <c r="BA39" s="40">
        <v>770.03099999999995</v>
      </c>
      <c r="BB39" s="56"/>
      <c r="BC39" s="40"/>
      <c r="BD39" s="40">
        <v>6.9889999999999999</v>
      </c>
      <c r="BE39" s="40">
        <v>830.93799999999999</v>
      </c>
      <c r="BF39" s="56"/>
      <c r="BG39" s="40"/>
      <c r="BH39" s="40">
        <v>5.0919999999999996</v>
      </c>
      <c r="BI39" s="40">
        <v>956.12699999999995</v>
      </c>
      <c r="BJ39" s="56"/>
      <c r="BK39" s="40"/>
      <c r="BL39" s="40">
        <v>3.4609999999999999</v>
      </c>
      <c r="BM39" s="40">
        <v>993.245</v>
      </c>
      <c r="BN39" s="56"/>
      <c r="BO39" s="40"/>
      <c r="BP39" s="40"/>
      <c r="BQ39" s="40">
        <v>5.6580000000000004</v>
      </c>
      <c r="BR39" s="40">
        <v>849.53200000000004</v>
      </c>
      <c r="BS39" s="56"/>
      <c r="BT39" s="40"/>
      <c r="BU39" s="40">
        <v>3.4950000000000001</v>
      </c>
      <c r="BV39" s="40">
        <v>978.04300000000001</v>
      </c>
      <c r="BW39" s="56"/>
      <c r="BX39" s="40"/>
      <c r="BY39" s="40">
        <v>6.64</v>
      </c>
      <c r="BZ39" s="40">
        <v>1105.607</v>
      </c>
      <c r="CA39" s="40"/>
      <c r="CB39" s="40"/>
      <c r="CC39" s="41"/>
      <c r="CD39" s="41"/>
      <c r="CE39" s="41"/>
      <c r="CF39" s="41"/>
      <c r="CG39" s="41"/>
      <c r="CH39" s="41"/>
      <c r="CI39" s="41"/>
      <c r="CJ39" s="41"/>
      <c r="CK39" s="41"/>
    </row>
    <row r="40" spans="2:89" s="35" customFormat="1" x14ac:dyDescent="0.25">
      <c r="B40" s="68">
        <v>102.2313</v>
      </c>
      <c r="C40" s="68">
        <v>126</v>
      </c>
      <c r="D40" s="68">
        <v>178</v>
      </c>
      <c r="E40" s="68">
        <v>127</v>
      </c>
      <c r="F40" s="71">
        <v>173.9144</v>
      </c>
      <c r="G40" s="68">
        <v>161.73070000000001</v>
      </c>
      <c r="H40" s="71">
        <v>167.35599999999999</v>
      </c>
      <c r="I40" s="68">
        <v>250</v>
      </c>
      <c r="J40" s="68">
        <v>359</v>
      </c>
      <c r="K40" s="41"/>
      <c r="L40" s="42">
        <v>0.41599999999999998</v>
      </c>
      <c r="M40" s="42">
        <v>956.4</v>
      </c>
      <c r="N40" s="56">
        <f>(M40-(((M41*L41)-(L40*M40))/(L41-L40)))*L40</f>
        <v>87.117062060353803</v>
      </c>
      <c r="O40" s="42"/>
      <c r="P40" s="42">
        <v>0.41599999999999998</v>
      </c>
      <c r="Q40" s="42">
        <v>1287.1199999999999</v>
      </c>
      <c r="R40" s="56">
        <f>(Q40-(((Q41*P41)-(P40*Q40))/(P41-P40)))*P40</f>
        <v>149.41741086193397</v>
      </c>
      <c r="S40" s="42"/>
      <c r="T40" s="42">
        <v>0.41599999999999998</v>
      </c>
      <c r="U40" s="42">
        <v>1121.3599999999999</v>
      </c>
      <c r="V40" s="56">
        <f>(U40-(((U41*T41)-(T40*U40))/(T41-T40)))*T40</f>
        <v>108.51395521098804</v>
      </c>
      <c r="W40" s="42"/>
      <c r="X40" s="42">
        <v>0.41599999999999998</v>
      </c>
      <c r="Y40" s="42">
        <v>1273.8</v>
      </c>
      <c r="Z40" s="56">
        <f>(Y40-(((Y41*X41)-(X40*Y40))/(X41-X40)))*X40</f>
        <v>156.89538417664454</v>
      </c>
      <c r="AA40" s="42"/>
      <c r="AB40" s="42">
        <v>0.41599999999999998</v>
      </c>
      <c r="AC40" s="42">
        <v>1329.28</v>
      </c>
      <c r="AD40" s="56">
        <f>(AC40-(((AC41*AB41)-(AB40*AC40))/(AB41-AB40)))*AB40</f>
        <v>170.54514222693527</v>
      </c>
      <c r="AE40" s="42"/>
      <c r="AF40" s="42">
        <v>0.41599999999999998</v>
      </c>
      <c r="AG40" s="42">
        <v>1434.2</v>
      </c>
      <c r="AH40" s="56">
        <f>(AG40-(((AG41*AF41)-(AF40*AG40))/(AF41-AF40)))*AF40</f>
        <v>173.39914799999994</v>
      </c>
      <c r="AI40" s="42"/>
      <c r="AJ40" s="42">
        <v>0.41599999999999998</v>
      </c>
      <c r="AK40" s="42">
        <v>1347.4</v>
      </c>
      <c r="AL40" s="56">
        <f>(AK40-(((AK41*AJ41)-(AJ40*AK40))/(AJ41-AJ40)))*AJ40</f>
        <v>167.14507977914914</v>
      </c>
      <c r="AM40" s="42"/>
      <c r="AN40" s="42">
        <v>0.41599999999999998</v>
      </c>
      <c r="AO40" s="42">
        <v>1403.84</v>
      </c>
      <c r="AP40" s="74">
        <f>(AO40-(((AO41*AN41)-(AN40*AO40))/(AN41-AN40)))*AN40</f>
        <v>127.86442778109458</v>
      </c>
      <c r="AQ40" s="98"/>
      <c r="AR40" s="98">
        <v>0.41599999999999998</v>
      </c>
      <c r="AS40" s="98">
        <v>1520.4</v>
      </c>
      <c r="AT40" s="74">
        <f>(AS40-(((AS41*AR41)-(AR40*AS40))/(AR41-AR40)))*AR40</f>
        <v>177.95149718739859</v>
      </c>
      <c r="AU40" s="42"/>
      <c r="AV40" s="40">
        <v>0.41599999999999998</v>
      </c>
      <c r="AW40" s="40">
        <v>902.12</v>
      </c>
      <c r="AX40" s="56">
        <f>(AW40-(((AW41*AV41)-(AV40*AW40))/(AV41-AV40)))*AV40</f>
        <v>101.93400537836965</v>
      </c>
      <c r="AY40" s="40"/>
      <c r="AZ40" s="40">
        <v>0.41599999999999998</v>
      </c>
      <c r="BA40" s="40">
        <v>1049.72</v>
      </c>
      <c r="BB40" s="56">
        <f>(BA40-(((BA41*AZ41)-(AZ40*BA40))/(AZ41-AZ40)))*AZ40</f>
        <v>139.71742719999997</v>
      </c>
      <c r="BC40" s="40"/>
      <c r="BD40" s="40">
        <v>0.41599999999999998</v>
      </c>
      <c r="BE40" s="40">
        <v>1278.8</v>
      </c>
      <c r="BF40" s="56">
        <f>(BE40-(((BE41*BD41)-(BD40*BE40))/(BD41-BD40)))*BD40</f>
        <v>193.18160008012737</v>
      </c>
      <c r="BG40" s="40"/>
      <c r="BH40" s="40">
        <v>0.41599999999999998</v>
      </c>
      <c r="BI40" s="40">
        <v>1367.24</v>
      </c>
      <c r="BJ40" s="56">
        <f>(BI40-(((BI41*BH41)-(BH40*BI40))/(BH41-BH40)))*BH40</f>
        <v>171.43538347285534</v>
      </c>
      <c r="BK40" s="40"/>
      <c r="BL40" s="40">
        <v>0.41599999999999998</v>
      </c>
      <c r="BM40" s="40">
        <v>1425.84</v>
      </c>
      <c r="BN40" s="56">
        <f>(BM40-(((BM41*BL41)-(BL40*BM40))/(BL41-BL40)))*BL40</f>
        <v>208.96030801241179</v>
      </c>
      <c r="BO40" s="40"/>
      <c r="BP40" s="40"/>
      <c r="BQ40" s="40">
        <v>0.41599999999999998</v>
      </c>
      <c r="BR40" s="40">
        <v>1169.68</v>
      </c>
      <c r="BS40" s="56">
        <f>(BR40-(((BR41*BQ41)-(BQ40*BR40))/(BQ41-BQ40)))*BQ40</f>
        <v>149.64738810887238</v>
      </c>
      <c r="BT40" s="40"/>
      <c r="BU40" s="40">
        <v>0.41599999999999998</v>
      </c>
      <c r="BV40" s="40">
        <v>1473.96</v>
      </c>
      <c r="BW40" s="56">
        <f>(BV40-(((BV41*BU41)-(BU40*BV40))/(BU41-BU40)))*BU40</f>
        <v>212.61745446064143</v>
      </c>
      <c r="BX40" s="40"/>
      <c r="BY40" s="40">
        <v>0.41599999999999998</v>
      </c>
      <c r="BZ40" s="40">
        <v>1625.68</v>
      </c>
      <c r="CA40" s="57">
        <f>(BZ40-(((BZ41*BY41)-(BY40*BZ40))/(BY41-BY40)))*BY40</f>
        <v>232.65969398457582</v>
      </c>
      <c r="CB40" s="40"/>
      <c r="CC40" s="41"/>
      <c r="CD40" s="41"/>
      <c r="CE40" s="41"/>
      <c r="CF40" s="41"/>
      <c r="CG40" s="41"/>
      <c r="CH40" s="41"/>
      <c r="CI40" s="41"/>
      <c r="CJ40" s="41"/>
      <c r="CK40" s="41"/>
    </row>
    <row r="41" spans="2:89" s="35" customFormat="1" x14ac:dyDescent="0.25">
      <c r="B41" s="68">
        <v>125.9837</v>
      </c>
      <c r="C41" s="68">
        <v>152</v>
      </c>
      <c r="D41" s="68">
        <v>178</v>
      </c>
      <c r="E41" s="68">
        <v>179</v>
      </c>
      <c r="F41" s="71">
        <v>255.6437</v>
      </c>
      <c r="G41" s="68">
        <v>165.27969999999999</v>
      </c>
      <c r="H41" s="71">
        <v>203.80330000000001</v>
      </c>
      <c r="I41" s="68">
        <v>262</v>
      </c>
      <c r="J41" s="68">
        <v>254</v>
      </c>
      <c r="K41" s="41"/>
      <c r="L41" s="42">
        <v>4.26</v>
      </c>
      <c r="M41" s="42">
        <v>767.43399999999997</v>
      </c>
      <c r="N41" s="58"/>
      <c r="O41" s="42"/>
      <c r="P41" s="42">
        <v>3.9940000000000002</v>
      </c>
      <c r="Q41" s="42">
        <v>965.35400000000004</v>
      </c>
      <c r="R41" s="58"/>
      <c r="S41" s="42"/>
      <c r="T41" s="42">
        <v>5.6580000000000004</v>
      </c>
      <c r="U41" s="42">
        <v>879.68799999999999</v>
      </c>
      <c r="V41" s="58"/>
      <c r="W41" s="42"/>
      <c r="X41" s="42">
        <v>4.8090000000000002</v>
      </c>
      <c r="Y41" s="42">
        <v>929.27300000000002</v>
      </c>
      <c r="Z41" s="58"/>
      <c r="AA41" s="42"/>
      <c r="AB41" s="42">
        <v>3.2450000000000001</v>
      </c>
      <c r="AC41" s="42">
        <v>971.87199999999996</v>
      </c>
      <c r="AD41" s="58"/>
      <c r="AE41" s="42"/>
      <c r="AF41" s="42">
        <v>3.7440000000000002</v>
      </c>
      <c r="AG41" s="42">
        <v>1063.6890000000001</v>
      </c>
      <c r="AH41" s="58"/>
      <c r="AI41" s="42"/>
      <c r="AJ41" s="42">
        <v>3.4950000000000001</v>
      </c>
      <c r="AK41" s="42">
        <v>993.43299999999999</v>
      </c>
      <c r="AL41" s="58"/>
      <c r="AM41" s="42"/>
      <c r="AN41" s="42">
        <v>3.0289999999999999</v>
      </c>
      <c r="AO41" s="42">
        <v>1138.6869999999999</v>
      </c>
      <c r="AP41" s="98"/>
      <c r="AQ41" s="98"/>
      <c r="AR41" s="98">
        <v>3.4950000000000001</v>
      </c>
      <c r="AS41" s="98">
        <v>1143.548</v>
      </c>
      <c r="AT41" s="98"/>
      <c r="AU41" s="42"/>
      <c r="AV41" s="40">
        <v>3.4950000000000001</v>
      </c>
      <c r="AW41" s="40">
        <v>686.25199999999995</v>
      </c>
      <c r="AX41" s="56"/>
      <c r="AY41" s="40"/>
      <c r="AZ41" s="40">
        <v>6.6559999999999997</v>
      </c>
      <c r="BA41" s="40">
        <v>734.85199999999998</v>
      </c>
      <c r="BB41" s="56"/>
      <c r="BC41" s="40"/>
      <c r="BD41" s="40">
        <v>4.8090000000000002</v>
      </c>
      <c r="BE41" s="40">
        <v>854.59199999999998</v>
      </c>
      <c r="BF41" s="56"/>
      <c r="BG41" s="40"/>
      <c r="BH41" s="40">
        <v>2.8290000000000002</v>
      </c>
      <c r="BI41" s="40">
        <v>1015.735</v>
      </c>
      <c r="BJ41" s="56"/>
      <c r="BK41" s="40"/>
      <c r="BL41" s="40">
        <v>3.9609999999999999</v>
      </c>
      <c r="BM41" s="40">
        <v>976.28599999999994</v>
      </c>
      <c r="BN41" s="56"/>
      <c r="BO41" s="40"/>
      <c r="BP41" s="40"/>
      <c r="BQ41" s="40">
        <v>3.2450000000000001</v>
      </c>
      <c r="BR41" s="40">
        <v>856.06700000000001</v>
      </c>
      <c r="BS41" s="56"/>
      <c r="BT41" s="40"/>
      <c r="BU41" s="40">
        <v>6.59</v>
      </c>
      <c r="BV41" s="40">
        <v>995.12400000000002</v>
      </c>
      <c r="BW41" s="56"/>
      <c r="BX41" s="40"/>
      <c r="BY41" s="40">
        <v>6.64</v>
      </c>
      <c r="BZ41" s="40">
        <v>1101.441</v>
      </c>
      <c r="CA41" s="40"/>
      <c r="CB41" s="40"/>
      <c r="CC41" s="41"/>
      <c r="CD41" s="41"/>
      <c r="CE41" s="41"/>
      <c r="CF41" s="41"/>
      <c r="CG41" s="41"/>
      <c r="CH41" s="41"/>
      <c r="CI41" s="41"/>
      <c r="CJ41" s="41"/>
      <c r="CK41" s="41"/>
    </row>
    <row r="42" spans="2:89" s="35" customFormat="1" x14ac:dyDescent="0.25">
      <c r="B42" s="68">
        <v>143.48929999999999</v>
      </c>
      <c r="C42" s="68">
        <v>124</v>
      </c>
      <c r="D42" s="68">
        <v>150</v>
      </c>
      <c r="E42" s="68">
        <v>118</v>
      </c>
      <c r="F42" s="71">
        <v>219.19159999999999</v>
      </c>
      <c r="G42" s="68">
        <v>171.51580000000001</v>
      </c>
      <c r="H42" s="71">
        <v>187.83160000000001</v>
      </c>
      <c r="I42" s="68">
        <v>338</v>
      </c>
      <c r="J42" s="68">
        <v>277</v>
      </c>
      <c r="K42" s="41"/>
      <c r="L42" s="42">
        <v>0.41599999999999998</v>
      </c>
      <c r="M42" s="42">
        <v>998.64</v>
      </c>
      <c r="N42" s="56">
        <f>(M42-(((M43*L43)-(L42*M42))/(L43-L42)))*L42</f>
        <v>80.334507823364959</v>
      </c>
      <c r="O42" s="42"/>
      <c r="P42" s="42">
        <v>0.41599999999999998</v>
      </c>
      <c r="Q42" s="42">
        <v>1182.8399999999999</v>
      </c>
      <c r="R42" s="56">
        <f>(Q42-(((Q43*P43)-(P42*Q42))/(P43-P42)))*P42</f>
        <v>116.49519419237741</v>
      </c>
      <c r="S42" s="42"/>
      <c r="T42" s="42">
        <v>0.41599999999999998</v>
      </c>
      <c r="U42" s="42">
        <v>1156.1199999999999</v>
      </c>
      <c r="V42" s="56">
        <f>(U42-(((U43*T43)-(T42*U42))/(T43-T42)))*T42</f>
        <v>131.87200638644782</v>
      </c>
      <c r="W42" s="42"/>
      <c r="X42" s="42">
        <v>0.41599999999999998</v>
      </c>
      <c r="Y42" s="42">
        <v>1335.84</v>
      </c>
      <c r="Z42" s="56">
        <f>(Y42-(((Y43*X43)-(X42*Y42))/(X43-X42)))*X42</f>
        <v>186.54492045164892</v>
      </c>
      <c r="AA42" s="42"/>
      <c r="AB42" s="42">
        <v>0.41599999999999998</v>
      </c>
      <c r="AC42" s="42">
        <v>1665.32</v>
      </c>
      <c r="AD42" s="56">
        <f>(AC42-(((AC43*AB43)-(AB42*AC42))/(AB43-AB42)))*AB42</f>
        <v>305.86897272910363</v>
      </c>
      <c r="AE42" s="42"/>
      <c r="AF42" s="42">
        <v>0.41599999999999998</v>
      </c>
      <c r="AG42" s="42">
        <v>1479.88</v>
      </c>
      <c r="AH42" s="56">
        <f>(AG42-(((AG43*AF43)-(AF42*AG42))/(AF43-AF42)))*AF42</f>
        <v>207.40009265511463</v>
      </c>
      <c r="AI42" s="42"/>
      <c r="AJ42" s="42">
        <v>0.41599999999999998</v>
      </c>
      <c r="AK42" s="42">
        <v>1354.8</v>
      </c>
      <c r="AL42" s="56">
        <f>(AK42-(((AK43*AJ43)-(AJ42*AK42))/(AJ43-AJ42)))*AJ42</f>
        <v>170.95264723930711</v>
      </c>
      <c r="AM42" s="42"/>
      <c r="AN42" s="42">
        <v>0.41599999999999998</v>
      </c>
      <c r="AO42" s="42">
        <v>1841.28</v>
      </c>
      <c r="AP42" s="74">
        <f>(AO42-(((AO43*AN43)-(AN42*AO42))/(AN43-AN42)))*AN42</f>
        <v>306.95443389353443</v>
      </c>
      <c r="AQ42" s="98"/>
      <c r="AR42" s="98">
        <v>0.41599999999999998</v>
      </c>
      <c r="AS42" s="98">
        <v>1448.56</v>
      </c>
      <c r="AT42" s="74">
        <f>(AS42-(((AS43*AR43)-(AR42*AS42))/(AR43-AR42)))*AR42</f>
        <v>185.40478503410193</v>
      </c>
      <c r="AU42" s="42"/>
      <c r="AV42" s="40">
        <v>0.41599999999999998</v>
      </c>
      <c r="AW42" s="40">
        <v>843.24</v>
      </c>
      <c r="AX42" s="56">
        <f>(AW42-(((AW43*AV43)-(AV42*AW42))/(AV43-AV42)))*AV42</f>
        <v>77.511055124378117</v>
      </c>
      <c r="AY42" s="40"/>
      <c r="AZ42" s="40">
        <v>0.41599999999999998</v>
      </c>
      <c r="BA42" s="40">
        <v>1013.08</v>
      </c>
      <c r="BB42" s="56">
        <f>(BA42-(((BA43*AZ43)-(AZ42*BA42))/(AZ43-AZ42)))*AZ42</f>
        <v>119.62182939298579</v>
      </c>
      <c r="BC42" s="40"/>
      <c r="BD42" s="40">
        <v>0.41599999999999998</v>
      </c>
      <c r="BE42" s="40">
        <v>1338.44</v>
      </c>
      <c r="BF42" s="56">
        <f>(BE42-(((BE43*BD43)-(BD42*BE42))/(BD43-BD42)))*BD42</f>
        <v>221.28912</v>
      </c>
      <c r="BG42" s="40"/>
      <c r="BH42" s="40">
        <v>0.41599999999999998</v>
      </c>
      <c r="BI42" s="40">
        <v>1605.12</v>
      </c>
      <c r="BJ42" s="56">
        <f>(BI42-(((BI43*BH43)-(BH42*BI42))/(BH43-BH42)))*BH42</f>
        <v>254.00617711651938</v>
      </c>
      <c r="BK42" s="40"/>
      <c r="BL42" s="40">
        <v>0.41599999999999998</v>
      </c>
      <c r="BM42" s="40">
        <v>1411.72</v>
      </c>
      <c r="BN42" s="56">
        <f>(BM42-(((BM43*BL43)-(BL42*BM42))/(BL43-BL42)))*BL42</f>
        <v>209.76644969774918</v>
      </c>
      <c r="BO42" s="40"/>
      <c r="BP42" s="40"/>
      <c r="BQ42" s="40">
        <v>0.41599999999999998</v>
      </c>
      <c r="BR42" s="40">
        <v>1021.04</v>
      </c>
      <c r="BS42" s="56">
        <f>(BR42-(((BR43*BQ43)-(BQ42*BR42))/(BQ43-BQ42)))*BQ42</f>
        <v>107.42175583766911</v>
      </c>
      <c r="BT42" s="40"/>
      <c r="BU42" s="40">
        <v>0.41599999999999998</v>
      </c>
      <c r="BV42" s="40">
        <v>1340.52</v>
      </c>
      <c r="BW42" s="56">
        <f>(BV42-(((BV43*BU43)-(BU42*BV42))/(BU43-BU42)))*BU42</f>
        <v>156.73183408272499</v>
      </c>
      <c r="BX42" s="40"/>
      <c r="BY42" s="40">
        <v>0.41599999999999998</v>
      </c>
      <c r="BZ42" s="40">
        <v>1769.68</v>
      </c>
      <c r="CA42" s="57">
        <f>(BZ42-(((BZ43*BY43)-(BY42*BZ42))/(BY43-BY42)))*BY42</f>
        <v>279.51147433623424</v>
      </c>
      <c r="CB42" s="40"/>
      <c r="CC42" s="41"/>
      <c r="CD42" s="41"/>
      <c r="CE42" s="41"/>
      <c r="CF42" s="41"/>
      <c r="CG42" s="41"/>
      <c r="CH42" s="41"/>
      <c r="CI42" s="41"/>
      <c r="CJ42" s="41"/>
      <c r="CK42" s="41"/>
    </row>
    <row r="43" spans="2:89" s="35" customFormat="1" x14ac:dyDescent="0.25">
      <c r="B43" s="68">
        <v>118.3305</v>
      </c>
      <c r="C43" s="68">
        <v>162</v>
      </c>
      <c r="D43" s="68">
        <v>150</v>
      </c>
      <c r="E43" s="68">
        <v>141</v>
      </c>
      <c r="F43" s="71">
        <v>178.53630000000001</v>
      </c>
      <c r="G43" s="68">
        <v>127.6645</v>
      </c>
      <c r="H43" s="71">
        <v>178.78110000000001</v>
      </c>
      <c r="I43" s="68">
        <v>189</v>
      </c>
      <c r="J43" s="68">
        <v>282</v>
      </c>
      <c r="K43" s="41"/>
      <c r="L43" s="42">
        <v>3.9940000000000002</v>
      </c>
      <c r="M43" s="42">
        <v>825.64200000000005</v>
      </c>
      <c r="N43" s="58"/>
      <c r="O43" s="42"/>
      <c r="P43" s="42">
        <v>5.375</v>
      </c>
      <c r="Q43" s="42">
        <v>924.47699999999998</v>
      </c>
      <c r="R43" s="58"/>
      <c r="S43" s="42"/>
      <c r="T43" s="42">
        <v>4.194</v>
      </c>
      <c r="U43" s="42">
        <v>870.56299999999999</v>
      </c>
      <c r="V43" s="58"/>
      <c r="W43" s="42"/>
      <c r="X43" s="42">
        <v>3.9940000000000002</v>
      </c>
      <c r="Y43" s="42">
        <v>934.12099999999998</v>
      </c>
      <c r="Z43" s="58"/>
      <c r="AA43" s="42"/>
      <c r="AB43" s="42">
        <v>3.395</v>
      </c>
      <c r="AC43" s="42">
        <v>1020.152</v>
      </c>
      <c r="AD43" s="58"/>
      <c r="AE43" s="42"/>
      <c r="AF43" s="42">
        <v>3.9940000000000002</v>
      </c>
      <c r="AG43" s="42">
        <v>1033.25</v>
      </c>
      <c r="AH43" s="58"/>
      <c r="AI43" s="42"/>
      <c r="AJ43" s="42">
        <v>3.2450000000000001</v>
      </c>
      <c r="AK43" s="42">
        <v>996.53800000000001</v>
      </c>
      <c r="AL43" s="58"/>
      <c r="AM43" s="42"/>
      <c r="AN43" s="42">
        <v>4.7930000000000001</v>
      </c>
      <c r="AO43" s="42">
        <v>1167.451</v>
      </c>
      <c r="AP43" s="98"/>
      <c r="AQ43" s="98"/>
      <c r="AR43" s="98">
        <v>3.4950000000000001</v>
      </c>
      <c r="AS43" s="98">
        <v>1055.924</v>
      </c>
      <c r="AT43" s="98"/>
      <c r="AU43" s="42"/>
      <c r="AV43" s="40">
        <v>3.0289999999999999</v>
      </c>
      <c r="AW43" s="40">
        <v>682.505</v>
      </c>
      <c r="AX43" s="56"/>
      <c r="AY43" s="40"/>
      <c r="AZ43" s="40">
        <v>5.6909999999999998</v>
      </c>
      <c r="BA43" s="40">
        <v>746.54700000000003</v>
      </c>
      <c r="BB43" s="56"/>
      <c r="BC43" s="40"/>
      <c r="BD43" s="40">
        <v>3.7440000000000002</v>
      </c>
      <c r="BE43" s="40">
        <v>865.6</v>
      </c>
      <c r="BF43" s="56"/>
      <c r="BG43" s="40"/>
      <c r="BH43" s="40">
        <v>5.0590000000000002</v>
      </c>
      <c r="BI43" s="40">
        <v>1044.7370000000001</v>
      </c>
      <c r="BJ43" s="56"/>
      <c r="BK43" s="40"/>
      <c r="BL43" s="40">
        <v>5.3920000000000003</v>
      </c>
      <c r="BM43" s="40">
        <v>946.37699999999995</v>
      </c>
      <c r="BN43" s="56"/>
      <c r="BO43" s="40"/>
      <c r="BP43" s="40"/>
      <c r="BQ43" s="40">
        <v>4.26</v>
      </c>
      <c r="BR43" s="40">
        <v>788.03099999999995</v>
      </c>
      <c r="BS43" s="56"/>
      <c r="BT43" s="40"/>
      <c r="BU43" s="40">
        <v>4.5259999999999998</v>
      </c>
      <c r="BV43" s="40">
        <v>998.39</v>
      </c>
      <c r="BW43" s="56"/>
      <c r="BX43" s="40"/>
      <c r="BY43" s="40">
        <v>7.6550000000000002</v>
      </c>
      <c r="BZ43" s="40">
        <v>1134.2909999999999</v>
      </c>
      <c r="CA43" s="40"/>
      <c r="CB43" s="40"/>
      <c r="CC43" s="41"/>
      <c r="CD43" s="41"/>
      <c r="CE43" s="41"/>
      <c r="CF43" s="41"/>
      <c r="CG43" s="41"/>
      <c r="CH43" s="41"/>
      <c r="CI43" s="41"/>
      <c r="CJ43" s="41"/>
      <c r="CK43" s="41"/>
    </row>
    <row r="44" spans="2:89" s="35" customFormat="1" x14ac:dyDescent="0.25">
      <c r="B44" s="68">
        <v>132.5128</v>
      </c>
      <c r="C44" s="68">
        <v>113</v>
      </c>
      <c r="D44" s="68">
        <v>147</v>
      </c>
      <c r="E44" s="68">
        <v>190</v>
      </c>
      <c r="F44" s="71">
        <v>133.62520000000001</v>
      </c>
      <c r="G44" s="68">
        <v>146.3809</v>
      </c>
      <c r="H44" s="71">
        <v>302.38319999999999</v>
      </c>
      <c r="I44" s="68">
        <v>236</v>
      </c>
      <c r="J44" s="68">
        <v>187</v>
      </c>
      <c r="K44" s="41"/>
      <c r="L44" s="42">
        <v>0.41599999999999998</v>
      </c>
      <c r="M44" s="42">
        <v>1099.08</v>
      </c>
      <c r="N44" s="56">
        <f>(M44-(((M45*L45)-(L44*M44))/(L45-L44)))*L44</f>
        <v>121.40641472484967</v>
      </c>
      <c r="O44" s="42"/>
      <c r="P44" s="42">
        <v>0.41599999999999998</v>
      </c>
      <c r="Q44" s="42">
        <v>1287.1199999999999</v>
      </c>
      <c r="R44" s="56">
        <f>(Q44-(((Q45*P45)-(P44*Q44))/(P45-P44)))*P44</f>
        <v>163.67229974337025</v>
      </c>
      <c r="S44" s="42"/>
      <c r="T44" s="42">
        <v>0.41599999999999998</v>
      </c>
      <c r="U44" s="42">
        <v>1105.96</v>
      </c>
      <c r="V44" s="56">
        <f>(U44-(((U45*T45)-(T44*U44))/(T45-T44)))*T44</f>
        <v>127.44842874348484</v>
      </c>
      <c r="W44" s="42"/>
      <c r="X44" s="42">
        <v>0.41599999999999998</v>
      </c>
      <c r="Y44" s="42">
        <v>1333.64</v>
      </c>
      <c r="Z44" s="56">
        <f>(Y44-(((Y45*X45)-(X44*Y44))/(X45-X44)))*X44</f>
        <v>179.15616136869122</v>
      </c>
      <c r="AA44" s="42"/>
      <c r="AB44" s="42">
        <v>0.41599999999999998</v>
      </c>
      <c r="AC44" s="42">
        <v>1317.6</v>
      </c>
      <c r="AD44" s="56">
        <f>(AC44-(((AC45*AB45)-(AB44*AC44))/(AB45-AB44)))*AB44</f>
        <v>165.0188934789652</v>
      </c>
      <c r="AE44" s="42"/>
      <c r="AF44" s="42">
        <v>0.41599999999999998</v>
      </c>
      <c r="AG44" s="42">
        <v>1562.2</v>
      </c>
      <c r="AH44" s="56">
        <f>(AG44-(((AG45*AF45)-(AF44*AG44))/(AF45-AF44)))*AF44</f>
        <v>255.30752000000004</v>
      </c>
      <c r="AI44" s="42"/>
      <c r="AJ44" s="42">
        <v>0.41599999999999998</v>
      </c>
      <c r="AK44" s="42">
        <v>1469.32</v>
      </c>
      <c r="AL44" s="56">
        <f>(AK44-(((AK45*AJ45)-(AJ44*AK44))/(AJ45-AJ44)))*AJ44</f>
        <v>229.66872597014921</v>
      </c>
      <c r="AM44" s="42"/>
      <c r="AN44" s="42">
        <v>0.41599999999999998</v>
      </c>
      <c r="AO44" s="42">
        <v>1649.64</v>
      </c>
      <c r="AP44" s="74">
        <f>(AO44-(((AO45*AN45)-(AN44*AO44))/(AN45-AN44)))*AN44</f>
        <v>226.51682554366968</v>
      </c>
      <c r="AQ44" s="98"/>
      <c r="AR44" s="98">
        <v>0.41599999999999998</v>
      </c>
      <c r="AS44" s="98">
        <v>1795.88</v>
      </c>
      <c r="AT44" s="74">
        <f>(AS44-(((AS45*AR45)-(AR44*AS44))/(AR45-AR44)))*AR44</f>
        <v>320.18022991807703</v>
      </c>
      <c r="AU44" s="42"/>
      <c r="AV44" s="40">
        <v>0.41599999999999998</v>
      </c>
      <c r="AW44" s="40">
        <v>843.32</v>
      </c>
      <c r="AX44" s="56">
        <f>(AW44-(((AW45*AV45)-(AV44*AW44))/(AV45-AV44)))*AV44</f>
        <v>78.57667080124871</v>
      </c>
      <c r="AY44" s="40"/>
      <c r="AZ44" s="40">
        <v>0.41599999999999998</v>
      </c>
      <c r="BA44" s="40">
        <v>1108.5999999999999</v>
      </c>
      <c r="BB44" s="56">
        <f>(BA44-(((BA45*AZ45)-(AZ44*BA44))/(AZ45-AZ44)))*AZ44</f>
        <v>171.04031679513739</v>
      </c>
      <c r="BC44" s="40"/>
      <c r="BD44" s="40">
        <v>0.41599999999999998</v>
      </c>
      <c r="BE44" s="40">
        <v>1325.72</v>
      </c>
      <c r="BF44" s="56">
        <f>(BE44-(((BE45*BD45)-(BD44*BE44))/(BD45-BD44)))*BD44</f>
        <v>220.44686386911144</v>
      </c>
      <c r="BG44" s="40"/>
      <c r="BH44" s="40">
        <v>0.41599999999999998</v>
      </c>
      <c r="BI44" s="40">
        <v>1252.1199999999999</v>
      </c>
      <c r="BJ44" s="56">
        <f>(BI44-(((BI45*BH45)-(BH44*BI44))/(BH45-BH44)))*BH44</f>
        <v>140.36419724758827</v>
      </c>
      <c r="BK44" s="40"/>
      <c r="BL44" s="40">
        <v>0.41599999999999998</v>
      </c>
      <c r="BM44" s="40">
        <v>1171.8399999999999</v>
      </c>
      <c r="BN44" s="56">
        <f>(BM44-(((BM45*BL45)-(BL44*BM44))/(BL45-BL44)))*BL44</f>
        <v>136.75466005026271</v>
      </c>
      <c r="BO44" s="40"/>
      <c r="BP44" s="40"/>
      <c r="BQ44" s="40">
        <v>0.41599999999999998</v>
      </c>
      <c r="BR44" s="40">
        <v>1038.2</v>
      </c>
      <c r="BS44" s="56">
        <f>(BR44-(((BR45*BQ45)-(BQ44*BR44))/(BQ45-BQ44)))*BQ44</f>
        <v>109.31626787397897</v>
      </c>
      <c r="BT44" s="40"/>
      <c r="BU44" s="40">
        <v>0.41599999999999998</v>
      </c>
      <c r="BV44" s="40">
        <v>1434.48</v>
      </c>
      <c r="BW44" s="56">
        <f>(BV44-(((BV45*BU45)-(BU44*BV44))/(BU45-BU44)))*BU44</f>
        <v>181.38974809661835</v>
      </c>
      <c r="BX44" s="40"/>
      <c r="BY44" s="40">
        <v>0.41599999999999998</v>
      </c>
      <c r="BZ44" s="40">
        <v>1507.32</v>
      </c>
      <c r="CA44" s="57">
        <f>(BZ44-(((BZ45*BY45)-(BY44*BZ44))/(BY45-BY44)))*BY44</f>
        <v>176.84531365647044</v>
      </c>
      <c r="CB44" s="40"/>
      <c r="CC44" s="41"/>
      <c r="CD44" s="41"/>
      <c r="CE44" s="41"/>
      <c r="CF44" s="41"/>
      <c r="CG44" s="41"/>
      <c r="CH44" s="41"/>
      <c r="CI44" s="41"/>
      <c r="CJ44" s="41"/>
      <c r="CK44" s="41"/>
    </row>
    <row r="45" spans="2:89" s="35" customFormat="1" x14ac:dyDescent="0.25">
      <c r="B45" s="68">
        <v>140.28899999999999</v>
      </c>
      <c r="C45" s="68">
        <v>200</v>
      </c>
      <c r="D45" s="68">
        <v>193</v>
      </c>
      <c r="E45" s="68">
        <v>174</v>
      </c>
      <c r="F45" s="71">
        <v>149.28360000000001</v>
      </c>
      <c r="G45" s="68">
        <v>178.7081</v>
      </c>
      <c r="H45" s="71">
        <v>268.6454</v>
      </c>
      <c r="I45" s="68">
        <v>245</v>
      </c>
      <c r="J45" s="68">
        <v>211</v>
      </c>
      <c r="K45" s="41"/>
      <c r="L45" s="42">
        <v>4.2430000000000003</v>
      </c>
      <c r="M45" s="42">
        <v>835.851</v>
      </c>
      <c r="N45" s="58"/>
      <c r="O45" s="42"/>
      <c r="P45" s="42">
        <v>5.0919999999999996</v>
      </c>
      <c r="Q45" s="42">
        <v>925.82</v>
      </c>
      <c r="R45" s="58"/>
      <c r="S45" s="42"/>
      <c r="T45" s="42">
        <v>5.0590000000000002</v>
      </c>
      <c r="U45" s="42">
        <v>824.78599999999994</v>
      </c>
      <c r="V45" s="58"/>
      <c r="W45" s="42"/>
      <c r="X45" s="42">
        <v>5.0919999999999996</v>
      </c>
      <c r="Y45" s="42">
        <v>938.16</v>
      </c>
      <c r="Z45" s="58"/>
      <c r="AA45" s="42"/>
      <c r="AB45" s="42">
        <v>4.2430000000000003</v>
      </c>
      <c r="AC45" s="42">
        <v>959.81200000000001</v>
      </c>
      <c r="AD45" s="58"/>
      <c r="AE45" s="42"/>
      <c r="AF45" s="42">
        <v>2.08</v>
      </c>
      <c r="AG45" s="42">
        <v>1071.2239999999999</v>
      </c>
      <c r="AH45" s="58"/>
      <c r="AI45" s="42"/>
      <c r="AJ45" s="42">
        <v>3.0289999999999999</v>
      </c>
      <c r="AK45" s="42">
        <v>993.05499999999995</v>
      </c>
      <c r="AL45" s="58"/>
      <c r="AM45" s="42"/>
      <c r="AN45" s="42">
        <v>6.3239999999999998</v>
      </c>
      <c r="AO45" s="42">
        <v>1140.9469999999999</v>
      </c>
      <c r="AP45" s="98"/>
      <c r="AQ45" s="98"/>
      <c r="AR45" s="98">
        <v>4.4930000000000003</v>
      </c>
      <c r="AS45" s="98">
        <v>1097.4780000000001</v>
      </c>
      <c r="AT45" s="98"/>
      <c r="AU45" s="42"/>
      <c r="AV45" s="40">
        <v>4.26</v>
      </c>
      <c r="AW45" s="40">
        <v>672.87900000000002</v>
      </c>
      <c r="AX45" s="56"/>
      <c r="AY45" s="40"/>
      <c r="AZ45" s="40">
        <v>7.6550000000000002</v>
      </c>
      <c r="BA45" s="40">
        <v>719.78899999999999</v>
      </c>
      <c r="BB45" s="56"/>
      <c r="BC45" s="40"/>
      <c r="BD45" s="40">
        <v>3.9609999999999999</v>
      </c>
      <c r="BE45" s="40">
        <v>851.45399999999995</v>
      </c>
      <c r="BF45" s="56"/>
      <c r="BG45" s="40"/>
      <c r="BH45" s="40">
        <v>5.3920000000000003</v>
      </c>
      <c r="BI45" s="40">
        <v>940.73800000000006</v>
      </c>
      <c r="BJ45" s="56"/>
      <c r="BK45" s="40"/>
      <c r="BL45" s="40">
        <v>4.7930000000000001</v>
      </c>
      <c r="BM45" s="40">
        <v>871.63499999999999</v>
      </c>
      <c r="BN45" s="56"/>
      <c r="BO45" s="40"/>
      <c r="BP45" s="40"/>
      <c r="BQ45" s="40">
        <v>7.2720000000000002</v>
      </c>
      <c r="BR45" s="40">
        <v>790.45299999999997</v>
      </c>
      <c r="BS45" s="56"/>
      <c r="BT45" s="40"/>
      <c r="BU45" s="40">
        <v>3.7280000000000002</v>
      </c>
      <c r="BV45" s="40">
        <v>1047.1030000000001</v>
      </c>
      <c r="BW45" s="56"/>
      <c r="BX45" s="40"/>
      <c r="BY45" s="40">
        <v>5.9409999999999998</v>
      </c>
      <c r="BZ45" s="40">
        <v>1111.9780000000001</v>
      </c>
      <c r="CA45" s="40"/>
      <c r="CB45" s="40"/>
      <c r="CC45" s="41"/>
      <c r="CD45" s="41"/>
      <c r="CE45" s="41"/>
      <c r="CF45" s="41"/>
      <c r="CG45" s="41"/>
      <c r="CH45" s="41"/>
      <c r="CI45" s="41"/>
      <c r="CJ45" s="41"/>
      <c r="CK45" s="41"/>
    </row>
    <row r="46" spans="2:89" s="35" customFormat="1" x14ac:dyDescent="0.25">
      <c r="B46" s="68">
        <v>94.130809999999997</v>
      </c>
      <c r="C46" s="68">
        <v>145</v>
      </c>
      <c r="D46" s="68">
        <v>159</v>
      </c>
      <c r="E46" s="68">
        <v>194</v>
      </c>
      <c r="F46" s="71">
        <v>134.9622</v>
      </c>
      <c r="G46" s="68">
        <v>162.24010000000001</v>
      </c>
      <c r="H46" s="71">
        <v>350.29070000000002</v>
      </c>
      <c r="I46" s="68">
        <v>186</v>
      </c>
      <c r="J46" s="68">
        <v>216</v>
      </c>
      <c r="K46" s="41"/>
      <c r="L46" s="42">
        <v>0.41599999999999998</v>
      </c>
      <c r="M46" s="42">
        <v>1068.28</v>
      </c>
      <c r="N46" s="56">
        <f>(M46-(((M47*L47)-(L46*M46))/(L47-L46)))*L46</f>
        <v>108.20951120849639</v>
      </c>
      <c r="O46" s="42"/>
      <c r="P46" s="42">
        <v>0.41599999999999998</v>
      </c>
      <c r="Q46" s="42">
        <v>1184</v>
      </c>
      <c r="R46" s="56">
        <f>(Q46-(((Q47*P47)-(P46*Q46))/(P47-P46)))*P46</f>
        <v>114.34465256642328</v>
      </c>
      <c r="S46" s="42"/>
      <c r="T46" s="42">
        <v>0.41599999999999998</v>
      </c>
      <c r="U46" s="42">
        <v>1170.76</v>
      </c>
      <c r="V46" s="56">
        <f>(U46-(((U47*T47)-(T46*U46))/(T47-T46)))*T46</f>
        <v>149.39976208695651</v>
      </c>
      <c r="W46" s="42"/>
      <c r="X46" s="42">
        <v>0.41599999999999998</v>
      </c>
      <c r="Y46" s="42">
        <v>1323.88</v>
      </c>
      <c r="Z46" s="56">
        <f>(Y46-(((Y47*X47)-(X46*Y46))/(X47-X46)))*X46</f>
        <v>193.9057683776156</v>
      </c>
      <c r="AA46" s="42"/>
      <c r="AB46" s="42">
        <v>0.41599999999999998</v>
      </c>
      <c r="AC46" s="42">
        <v>1355.88</v>
      </c>
      <c r="AD46" s="56">
        <f>(AC46-(((AC47*AB47)-(AB46*AC46))/(AB47-AB46)))*AB46</f>
        <v>173.93925126621573</v>
      </c>
      <c r="AE46" s="42"/>
      <c r="AF46" s="42">
        <v>0.41599999999999998</v>
      </c>
      <c r="AG46" s="42">
        <v>1612.32</v>
      </c>
      <c r="AH46" s="56">
        <f>(AG46-(((AG47*AF47)-(AF46*AG46))/(AF47-AF46)))*AF46</f>
        <v>249.03990370579538</v>
      </c>
      <c r="AI46" s="42"/>
      <c r="AJ46" s="42">
        <v>0.41599999999999998</v>
      </c>
      <c r="AK46" s="42">
        <v>1372.6</v>
      </c>
      <c r="AL46" s="56">
        <f>(AK46-(((AK47*AJ47)-(AJ46*AK46))/(AJ47-AJ46)))*AJ46</f>
        <v>176.08770302046111</v>
      </c>
      <c r="AM46" s="42"/>
      <c r="AN46" s="42">
        <v>0.41599999999999998</v>
      </c>
      <c r="AO46" s="42">
        <v>1434.08</v>
      </c>
      <c r="AP46" s="74">
        <f>(AO46-(((AO47*AN47)-(AN46*AO46))/(AN47-AN46)))*AN46</f>
        <v>153.89851701492532</v>
      </c>
      <c r="AQ46" s="98"/>
      <c r="AR46" s="98">
        <v>0.41599999999999998</v>
      </c>
      <c r="AS46" s="98">
        <v>1810.76</v>
      </c>
      <c r="AT46" s="74">
        <f>(AS46-(((AS47*AR47)-(AR46*AS46))/(AR47-AR46)))*AR46</f>
        <v>338.34152189704037</v>
      </c>
      <c r="AU46" s="42"/>
      <c r="AV46" s="40">
        <v>0.41599999999999998</v>
      </c>
      <c r="AW46" s="40">
        <v>912.84</v>
      </c>
      <c r="AX46" s="56">
        <f>(AW46-(((AW47*AV47)-(AV46*AW46))/(AV47-AV46)))*AV46</f>
        <v>105.046344</v>
      </c>
      <c r="AY46" s="40"/>
      <c r="AZ46" s="40">
        <v>0.41599999999999998</v>
      </c>
      <c r="BA46" s="40">
        <v>1125.28</v>
      </c>
      <c r="BB46" s="56">
        <f>(BA46-(((BA47*AZ47)-(AZ46*BA46))/(AZ47-AZ46)))*AZ46</f>
        <v>173.37771702500808</v>
      </c>
      <c r="BC46" s="40"/>
      <c r="BD46" s="40">
        <v>0.41599999999999998</v>
      </c>
      <c r="BE46" s="40">
        <v>1285.52</v>
      </c>
      <c r="BF46" s="56">
        <f>(BE46-(((BE47*BD47)-(BD46*BE46))/(BD47-BD46)))*BD46</f>
        <v>205.512372</v>
      </c>
      <c r="BG46" s="40"/>
      <c r="BH46" s="40">
        <v>0.41599999999999998</v>
      </c>
      <c r="BI46" s="40">
        <v>1395.8</v>
      </c>
      <c r="BJ46" s="56">
        <f>(BI46-(((BI47*BH47)-(BH46*BI46))/(BH47-BH46)))*BH46</f>
        <v>187.7000420565202</v>
      </c>
      <c r="BK46" s="40"/>
      <c r="BL46" s="40">
        <v>0.41599999999999998</v>
      </c>
      <c r="BM46" s="40">
        <v>1211.48</v>
      </c>
      <c r="BN46" s="56">
        <f>(BM46-(((BM47*BL47)-(BL46*BM46))/(BL47-BL46)))*BL46</f>
        <v>150.96087712600539</v>
      </c>
      <c r="BO46" s="40"/>
      <c r="BP46" s="40"/>
      <c r="BQ46" s="40">
        <v>0.41599999999999998</v>
      </c>
      <c r="BR46" s="40">
        <v>1100.8399999999999</v>
      </c>
      <c r="BS46" s="56">
        <f>(BR46-(((BR47*BQ47)-(BQ46*BR46))/(BQ47-BQ46)))*BQ46</f>
        <v>127.71169698231003</v>
      </c>
      <c r="BT46" s="40"/>
      <c r="BU46" s="40">
        <v>0.41599999999999998</v>
      </c>
      <c r="BV46" s="40">
        <v>1429.48</v>
      </c>
      <c r="BW46" s="56">
        <f>(BV46-(((BV47*BU47)-(BU46*BV46))/(BU47-BU46)))*BU46</f>
        <v>184.80924917638737</v>
      </c>
      <c r="BX46" s="40"/>
      <c r="BY46" s="40">
        <v>0.41599999999999998</v>
      </c>
      <c r="BZ46" s="40">
        <v>1540.48</v>
      </c>
      <c r="CA46" s="57">
        <f>(BZ46-(((BZ47*BY47)-(BY46*BZ46))/(BY47-BY46)))*BY46</f>
        <v>213.92307733333325</v>
      </c>
      <c r="CB46" s="40"/>
      <c r="CC46" s="41"/>
      <c r="CD46" s="41"/>
      <c r="CE46" s="41"/>
      <c r="CF46" s="41"/>
      <c r="CG46" s="41"/>
      <c r="CH46" s="41"/>
      <c r="CI46" s="41"/>
      <c r="CJ46" s="41"/>
      <c r="CK46" s="41"/>
    </row>
    <row r="47" spans="2:89" s="35" customFormat="1" x14ac:dyDescent="0.25">
      <c r="B47" s="68">
        <v>103.85769999999999</v>
      </c>
      <c r="C47" s="68">
        <v>218</v>
      </c>
      <c r="D47" s="68">
        <v>147</v>
      </c>
      <c r="E47" s="68">
        <v>254</v>
      </c>
      <c r="F47" s="71">
        <v>212.65309999999999</v>
      </c>
      <c r="G47" s="68">
        <v>219.33340000000001</v>
      </c>
      <c r="H47" s="71">
        <v>282.27550000000002</v>
      </c>
      <c r="I47" s="68">
        <v>286</v>
      </c>
      <c r="J47" s="68">
        <v>117</v>
      </c>
      <c r="K47" s="41"/>
      <c r="L47" s="42">
        <v>3.9940000000000002</v>
      </c>
      <c r="M47" s="42">
        <v>835.25400000000002</v>
      </c>
      <c r="N47" s="58"/>
      <c r="O47" s="42"/>
      <c r="P47" s="42">
        <v>4.5259999999999998</v>
      </c>
      <c r="Q47" s="42">
        <v>934.39700000000005</v>
      </c>
      <c r="R47" s="58"/>
      <c r="S47" s="42"/>
      <c r="T47" s="42">
        <v>3.7280000000000002</v>
      </c>
      <c r="U47" s="42">
        <v>851.70100000000002</v>
      </c>
      <c r="V47" s="58"/>
      <c r="W47" s="42"/>
      <c r="X47" s="42">
        <v>4.5259999999999998</v>
      </c>
      <c r="Y47" s="42">
        <v>900.60299999999995</v>
      </c>
      <c r="Z47" s="58"/>
      <c r="AA47" s="42"/>
      <c r="AB47" s="42">
        <v>2.9289999999999998</v>
      </c>
      <c r="AC47" s="42">
        <v>997.14200000000005</v>
      </c>
      <c r="AD47" s="58"/>
      <c r="AE47" s="42"/>
      <c r="AF47" s="42">
        <v>6.5069999999999997</v>
      </c>
      <c r="AG47" s="42">
        <v>1051.9390000000001</v>
      </c>
      <c r="AH47" s="58"/>
      <c r="AI47" s="42"/>
      <c r="AJ47" s="42">
        <v>3.4950000000000001</v>
      </c>
      <c r="AK47" s="42">
        <v>999.69500000000005</v>
      </c>
      <c r="AL47" s="58"/>
      <c r="AM47" s="42"/>
      <c r="AN47" s="42">
        <v>3.0289999999999999</v>
      </c>
      <c r="AO47" s="42">
        <v>1114.94</v>
      </c>
      <c r="AP47" s="98"/>
      <c r="AQ47" s="98"/>
      <c r="AR47" s="98">
        <v>5.9909999999999997</v>
      </c>
      <c r="AS47" s="98">
        <v>1053.914</v>
      </c>
      <c r="AT47" s="98"/>
      <c r="AU47" s="42"/>
      <c r="AV47" s="40">
        <v>3.7440000000000002</v>
      </c>
      <c r="AW47" s="40">
        <v>688.38199999999995</v>
      </c>
      <c r="AX47" s="56"/>
      <c r="AY47" s="40"/>
      <c r="AZ47" s="40">
        <v>3.4950000000000001</v>
      </c>
      <c r="BA47" s="40">
        <v>758.11400000000003</v>
      </c>
      <c r="BB47" s="56"/>
      <c r="BC47" s="40"/>
      <c r="BD47" s="40">
        <v>3.7440000000000002</v>
      </c>
      <c r="BE47" s="40">
        <v>846.39099999999996</v>
      </c>
      <c r="BF47" s="56"/>
      <c r="BG47" s="40"/>
      <c r="BH47" s="40">
        <v>6.29</v>
      </c>
      <c r="BI47" s="40">
        <v>974.43899999999996</v>
      </c>
      <c r="BJ47" s="56"/>
      <c r="BK47" s="40"/>
      <c r="BL47" s="40">
        <v>4.8920000000000003</v>
      </c>
      <c r="BM47" s="40">
        <v>879.452</v>
      </c>
      <c r="BN47" s="56"/>
      <c r="BO47" s="40"/>
      <c r="BP47" s="40"/>
      <c r="BQ47" s="40">
        <v>4.26</v>
      </c>
      <c r="BR47" s="40">
        <v>823.82</v>
      </c>
      <c r="BS47" s="56"/>
      <c r="BT47" s="40"/>
      <c r="BU47" s="40">
        <v>3.2450000000000001</v>
      </c>
      <c r="BV47" s="40">
        <v>1042.1790000000001</v>
      </c>
      <c r="BW47" s="56"/>
      <c r="BX47" s="40"/>
      <c r="BY47" s="40">
        <v>7.9039999999999999</v>
      </c>
      <c r="BZ47" s="40">
        <v>1053.307</v>
      </c>
      <c r="CA47" s="40"/>
      <c r="CB47" s="40"/>
      <c r="CC47" s="41"/>
      <c r="CD47" s="41"/>
      <c r="CE47" s="41"/>
      <c r="CF47" s="41"/>
      <c r="CG47" s="41"/>
      <c r="CH47" s="41"/>
      <c r="CI47" s="41"/>
      <c r="CJ47" s="41"/>
      <c r="CK47" s="41"/>
    </row>
    <row r="48" spans="2:89" s="35" customFormat="1" x14ac:dyDescent="0.25">
      <c r="B48" s="68">
        <v>92.038200000000003</v>
      </c>
      <c r="C48" s="68">
        <v>150</v>
      </c>
      <c r="D48" s="68">
        <v>136</v>
      </c>
      <c r="E48" s="68">
        <v>174</v>
      </c>
      <c r="F48" s="71">
        <v>144.5385</v>
      </c>
      <c r="G48" s="68">
        <v>131.64500000000001</v>
      </c>
      <c r="H48" s="71">
        <v>225.0103</v>
      </c>
      <c r="I48" s="68">
        <v>142</v>
      </c>
      <c r="J48" s="68">
        <v>165</v>
      </c>
      <c r="K48" s="41"/>
      <c r="L48" s="42">
        <v>0.41599999999999998</v>
      </c>
      <c r="M48" s="42">
        <v>1044.76</v>
      </c>
      <c r="N48" s="56">
        <f>(M48-(((M49*L49)-(L48*M48))/(L49-L48)))*L48</f>
        <v>107.00917423838386</v>
      </c>
      <c r="O48" s="42"/>
      <c r="P48" s="42">
        <v>0.41599999999999998</v>
      </c>
      <c r="Q48" s="42">
        <v>1222.6400000000001</v>
      </c>
      <c r="R48" s="56">
        <f>(Q48-(((Q49*P49)-(P48*Q48))/(P49-P48)))*P48</f>
        <v>121.09393464676624</v>
      </c>
      <c r="S48" s="42"/>
      <c r="T48" s="42">
        <v>0.41599999999999998</v>
      </c>
      <c r="U48" s="42">
        <v>1183.28</v>
      </c>
      <c r="V48" s="56">
        <f>(U48-(((U49*T49)-(T48*U48))/(T49-T48)))*T48</f>
        <v>157.15149974588229</v>
      </c>
      <c r="W48" s="42"/>
      <c r="X48" s="42">
        <v>0.41599999999999998</v>
      </c>
      <c r="Y48" s="42">
        <v>1369.8</v>
      </c>
      <c r="Z48" s="56">
        <f>(Y48-(((Y49*X49)-(X48*Y48))/(X49-X48)))*X48</f>
        <v>204.04042125577411</v>
      </c>
      <c r="AA48" s="42"/>
      <c r="AB48" s="42">
        <v>0.41599999999999998</v>
      </c>
      <c r="AC48" s="42">
        <v>1346.64</v>
      </c>
      <c r="AD48" s="56">
        <f>(AC48-(((AC49*AB49)-(AB48*AC48))/(AB49-AB48)))*AB48</f>
        <v>175.67907965315584</v>
      </c>
      <c r="AE48" s="42"/>
      <c r="AF48" s="42">
        <v>0.41599999999999998</v>
      </c>
      <c r="AG48" s="42">
        <v>1824.84</v>
      </c>
      <c r="AH48" s="56">
        <f>(AG48-(((AG49*AF49)-(AF48*AG48))/(AF49-AF48)))*AF48</f>
        <v>317.50602162394989</v>
      </c>
      <c r="AI48" s="42"/>
      <c r="AJ48" s="42">
        <v>0.41599999999999998</v>
      </c>
      <c r="AK48" s="42">
        <v>1307.3599999999999</v>
      </c>
      <c r="AL48" s="56">
        <f>(AK48-(((AK49*AJ49)-(AJ48*AK48))/(AJ49-AJ48)))*AJ48</f>
        <v>153.11954968115938</v>
      </c>
      <c r="AM48" s="42"/>
      <c r="AN48" s="42">
        <v>0.41599999999999998</v>
      </c>
      <c r="AO48" s="42">
        <v>1435.8</v>
      </c>
      <c r="AP48" s="74">
        <f>(AO48-(((AO49*AN49)-(AN48*AO48))/(AN49-AN48)))*AN48</f>
        <v>164.89499352210217</v>
      </c>
      <c r="AQ48" s="98"/>
      <c r="AR48" s="98">
        <v>0.41599999999999998</v>
      </c>
      <c r="AS48" s="98">
        <v>1494.84</v>
      </c>
      <c r="AT48" s="74">
        <f>(AS48-(((AS49*AR49)-(AR48*AS48))/(AR49-AR48)))*AR48</f>
        <v>190.73745811756982</v>
      </c>
      <c r="AU48" s="42"/>
      <c r="AV48" s="40">
        <v>0.41599999999999998</v>
      </c>
      <c r="AW48" s="40">
        <v>851.32</v>
      </c>
      <c r="AX48" s="56">
        <f>(AW48-(((AW49*AV49)-(AV48*AW48))/(AV49-AV48)))*AV48</f>
        <v>86.024117242842038</v>
      </c>
      <c r="AY48" s="40"/>
      <c r="AZ48" s="40">
        <v>0.41599999999999998</v>
      </c>
      <c r="BA48" s="40">
        <v>1077.3599999999999</v>
      </c>
      <c r="BB48" s="56">
        <f>(BA48-(((BA49*AZ49)-(AZ48*BA48))/(AZ49-AZ48)))*AZ48</f>
        <v>164.58601813333331</v>
      </c>
      <c r="BC48" s="40"/>
      <c r="BD48" s="40">
        <v>0.41599999999999998</v>
      </c>
      <c r="BE48" s="40">
        <v>1173.28</v>
      </c>
      <c r="BF48" s="56">
        <f>(BE48-(((BE49*BD49)-(BD48*BE48))/(BD49-BD48)))*BD48</f>
        <v>176.12948784729588</v>
      </c>
      <c r="BG48" s="40"/>
      <c r="BH48" s="40">
        <v>0.41599999999999998</v>
      </c>
      <c r="BI48" s="40">
        <v>1326.28</v>
      </c>
      <c r="BJ48" s="56">
        <f>(BI48-(((BI49*BH49)-(BH48*BI48))/(BH49-BH48)))*BH48</f>
        <v>174.63603347818639</v>
      </c>
      <c r="BK48" s="40"/>
      <c r="BL48" s="40">
        <v>0.41599999999999998</v>
      </c>
      <c r="BM48" s="40">
        <v>1203.8</v>
      </c>
      <c r="BN48" s="56">
        <f>(BM48-(((BM49*BL49)-(BL48*BM48))/(BL49-BL48)))*BL48</f>
        <v>150.12768990134518</v>
      </c>
      <c r="BO48" s="40"/>
      <c r="BP48" s="40"/>
      <c r="BQ48" s="40">
        <v>0.41599999999999998</v>
      </c>
      <c r="BR48" s="40">
        <v>1102.24</v>
      </c>
      <c r="BS48" s="56">
        <f>(BR48-(((BR49*BQ49)-(BQ48*BR48))/(BQ49-BQ48)))*BQ48</f>
        <v>123.52017503528936</v>
      </c>
      <c r="BT48" s="40"/>
      <c r="BU48" s="40">
        <v>0.41599999999999998</v>
      </c>
      <c r="BV48" s="40">
        <v>1339.48</v>
      </c>
      <c r="BW48" s="56">
        <f>(BV48-(((BV49*BU49)-(BU48*BV48))/(BU49-BU48)))*BU48</f>
        <v>149.51016790678543</v>
      </c>
      <c r="BX48" s="40"/>
      <c r="BY48" s="40">
        <v>0.41599999999999998</v>
      </c>
      <c r="BZ48" s="40">
        <v>1485.84</v>
      </c>
      <c r="CA48" s="57">
        <f>(BZ48-(((BZ49*BY49)-(BY48*BZ48))/(BY49-BY48)))*BY48</f>
        <v>180.33160453893024</v>
      </c>
      <c r="CB48" s="40"/>
      <c r="CC48" s="41"/>
      <c r="CD48" s="41"/>
      <c r="CE48" s="41"/>
      <c r="CF48" s="41"/>
      <c r="CG48" s="41"/>
      <c r="CH48" s="41"/>
      <c r="CI48" s="41"/>
      <c r="CJ48" s="41"/>
      <c r="CK48" s="41"/>
    </row>
    <row r="49" spans="2:89" s="35" customFormat="1" x14ac:dyDescent="0.25">
      <c r="B49" s="68">
        <v>100.0115</v>
      </c>
      <c r="C49" s="68">
        <v>129</v>
      </c>
      <c r="D49" s="68">
        <v>145</v>
      </c>
      <c r="E49" s="68">
        <v>166</v>
      </c>
      <c r="F49" s="71">
        <v>107.0963</v>
      </c>
      <c r="G49" s="68">
        <v>196.29140000000001</v>
      </c>
      <c r="H49" s="71">
        <v>262.58179999999999</v>
      </c>
      <c r="I49" s="68">
        <v>188</v>
      </c>
      <c r="J49" s="68">
        <v>289</v>
      </c>
      <c r="K49" s="41"/>
      <c r="L49" s="42">
        <v>2.3959999999999999</v>
      </c>
      <c r="M49" s="42">
        <v>832.18799999999999</v>
      </c>
      <c r="N49" s="58"/>
      <c r="O49" s="42"/>
      <c r="P49" s="42">
        <v>3.0289999999999999</v>
      </c>
      <c r="Q49" s="42">
        <v>971.52700000000004</v>
      </c>
      <c r="R49" s="58"/>
      <c r="S49" s="42"/>
      <c r="T49" s="42">
        <v>5.9409999999999998</v>
      </c>
      <c r="U49" s="42">
        <v>831.96400000000006</v>
      </c>
      <c r="V49" s="58"/>
      <c r="W49" s="42"/>
      <c r="X49" s="42">
        <v>5.0919999999999996</v>
      </c>
      <c r="Y49" s="42">
        <v>919.38900000000001</v>
      </c>
      <c r="Z49" s="58"/>
      <c r="AA49" s="42"/>
      <c r="AB49" s="42">
        <v>5.375</v>
      </c>
      <c r="AC49" s="42">
        <v>957.01900000000001</v>
      </c>
      <c r="AD49" s="58"/>
      <c r="AE49" s="42"/>
      <c r="AF49" s="42">
        <v>5.0590000000000002</v>
      </c>
      <c r="AG49" s="42">
        <v>1124.365</v>
      </c>
      <c r="AH49" s="58"/>
      <c r="AI49" s="42"/>
      <c r="AJ49" s="42">
        <v>3.7280000000000002</v>
      </c>
      <c r="AK49" s="42">
        <v>980.35699999999997</v>
      </c>
      <c r="AL49" s="58"/>
      <c r="AM49" s="42"/>
      <c r="AN49" s="42">
        <v>5.3250000000000002</v>
      </c>
      <c r="AO49" s="42">
        <v>1070.384</v>
      </c>
      <c r="AP49" s="98"/>
      <c r="AQ49" s="98"/>
      <c r="AR49" s="98">
        <v>3.4609999999999999</v>
      </c>
      <c r="AS49" s="98">
        <v>1091.4469999999999</v>
      </c>
      <c r="AT49" s="98"/>
      <c r="AU49" s="42"/>
      <c r="AV49" s="40">
        <v>3.2450000000000001</v>
      </c>
      <c r="AW49" s="40">
        <v>671.04100000000005</v>
      </c>
      <c r="AX49" s="56"/>
      <c r="AY49" s="40"/>
      <c r="AZ49" s="40">
        <v>6.6559999999999997</v>
      </c>
      <c r="BA49" s="40">
        <v>706.44799999999998</v>
      </c>
      <c r="BB49" s="56"/>
      <c r="BC49" s="40"/>
      <c r="BD49" s="40">
        <v>3.2450000000000001</v>
      </c>
      <c r="BE49" s="40">
        <v>804.16899999999998</v>
      </c>
      <c r="BF49" s="56"/>
      <c r="BG49" s="40"/>
      <c r="BH49" s="40">
        <v>5.0919999999999996</v>
      </c>
      <c r="BI49" s="40">
        <v>940.77800000000002</v>
      </c>
      <c r="BJ49" s="56"/>
      <c r="BK49" s="40"/>
      <c r="BL49" s="40">
        <v>5.9909999999999997</v>
      </c>
      <c r="BM49" s="40">
        <v>867.97500000000002</v>
      </c>
      <c r="BN49" s="56"/>
      <c r="BO49" s="40"/>
      <c r="BP49" s="40"/>
      <c r="BQ49" s="40">
        <v>5.375</v>
      </c>
      <c r="BR49" s="40">
        <v>828.29700000000003</v>
      </c>
      <c r="BS49" s="56"/>
      <c r="BT49" s="40"/>
      <c r="BU49" s="40">
        <v>4.7930000000000001</v>
      </c>
      <c r="BV49" s="40">
        <v>1011.274</v>
      </c>
      <c r="BW49" s="56"/>
      <c r="BX49" s="40"/>
      <c r="BY49" s="40">
        <v>6.3239999999999998</v>
      </c>
      <c r="BZ49" s="40">
        <v>1080.866</v>
      </c>
      <c r="CA49" s="40"/>
      <c r="CB49" s="40"/>
      <c r="CC49" s="41"/>
      <c r="CD49" s="41"/>
      <c r="CE49" s="41"/>
      <c r="CF49" s="41"/>
      <c r="CG49" s="41"/>
      <c r="CH49" s="41"/>
      <c r="CI49" s="41"/>
      <c r="CJ49" s="41"/>
      <c r="CK49" s="41"/>
    </row>
    <row r="50" spans="2:89" s="35" customFormat="1" x14ac:dyDescent="0.25">
      <c r="B50" s="68">
        <v>79.048400000000001</v>
      </c>
      <c r="C50" s="68">
        <v>133</v>
      </c>
      <c r="D50" s="68">
        <v>147</v>
      </c>
      <c r="E50" s="68">
        <v>166</v>
      </c>
      <c r="F50" s="71">
        <v>195.512</v>
      </c>
      <c r="G50" s="68">
        <v>225.2372</v>
      </c>
      <c r="H50" s="71">
        <v>178.15260000000001</v>
      </c>
      <c r="I50" s="68">
        <v>236</v>
      </c>
      <c r="J50" s="68">
        <v>203</v>
      </c>
      <c r="K50" s="41"/>
      <c r="L50" s="42">
        <v>0.41599999999999998</v>
      </c>
      <c r="M50" s="42">
        <v>1021.44</v>
      </c>
      <c r="N50" s="56">
        <f>(M50-(((M51*L51)-(L50*M50))/(L51-L50)))*L50</f>
        <v>103.94383999999999</v>
      </c>
      <c r="O50" s="42"/>
      <c r="P50" s="42">
        <v>0.41599999999999998</v>
      </c>
      <c r="Q50" s="42">
        <v>1240.52</v>
      </c>
      <c r="R50" s="56">
        <f>(Q50-(((Q51*P51)-(P50*Q50))/(P51-P50)))*P50</f>
        <v>130.54809580770589</v>
      </c>
      <c r="S50" s="42"/>
      <c r="T50" s="42">
        <v>0.41599999999999998</v>
      </c>
      <c r="U50" s="42">
        <v>1297.6400000000001</v>
      </c>
      <c r="V50" s="56">
        <f>(U50-(((U51*T51)-(T50*U50))/(T51-T50)))*T50</f>
        <v>183.00110311842431</v>
      </c>
      <c r="W50" s="42"/>
      <c r="X50" s="42">
        <v>0.41599999999999998</v>
      </c>
      <c r="Y50" s="42">
        <v>1346.84</v>
      </c>
      <c r="Z50" s="56">
        <f>(Y50-(((Y51*X51)-(X50*Y50))/(X51-X50)))*X50</f>
        <v>188.99171265220792</v>
      </c>
      <c r="AA50" s="42"/>
      <c r="AB50" s="42">
        <v>0.41599999999999998</v>
      </c>
      <c r="AC50" s="42">
        <v>1554.88</v>
      </c>
      <c r="AD50" s="56">
        <f>(AC50-(((AC51*AB51)-(AB50*AC50))/(AB51-AB50)))*AB50</f>
        <v>232.18152192269855</v>
      </c>
      <c r="AE50" s="42"/>
      <c r="AF50" s="42">
        <v>0.41599999999999998</v>
      </c>
      <c r="AG50" s="42">
        <v>1483.16</v>
      </c>
      <c r="AH50" s="56">
        <f>(AG50-(((AG51*AF51)-(AF50*AG50))/(AF51-AF50)))*AF50</f>
        <v>209.21154327272728</v>
      </c>
      <c r="AI50" s="42"/>
      <c r="AJ50" s="42">
        <v>0.41599999999999998</v>
      </c>
      <c r="AK50" s="42">
        <v>1326.68</v>
      </c>
      <c r="AL50" s="56">
        <f>(AK50-(((AK51*AJ51)-(AJ50*AK50))/(AJ51-AJ50)))*AJ50</f>
        <v>178.23009829165318</v>
      </c>
      <c r="AM50" s="42"/>
      <c r="AN50" s="42">
        <v>0.41599999999999998</v>
      </c>
      <c r="AO50" s="42">
        <v>1541.72</v>
      </c>
      <c r="AP50" s="74">
        <f>(AO50-(((AO51*AN51)-(AN50*AO50))/(AN51-AN50)))*AN50</f>
        <v>201.16744276714971</v>
      </c>
      <c r="AQ50" s="98"/>
      <c r="AR50" s="98">
        <v>0.41599999999999998</v>
      </c>
      <c r="AS50" s="98">
        <v>1494.84</v>
      </c>
      <c r="AT50" s="74">
        <f>(AS50-(((AS51*AR51)-(AR50*AS50))/(AR51-AR50)))*AR50</f>
        <v>201.91711780361237</v>
      </c>
      <c r="AU50" s="42"/>
      <c r="AV50" s="40">
        <v>0.41599999999999998</v>
      </c>
      <c r="AW50" s="40">
        <v>974.68</v>
      </c>
      <c r="AX50" s="56">
        <f>(AW50-(((AW51*AV51)-(AV50*AW50))/(AV51-AV50)))*AV50</f>
        <v>131.15186146356345</v>
      </c>
      <c r="AY50" s="40"/>
      <c r="AZ50" s="40">
        <v>0.41599999999999998</v>
      </c>
      <c r="BA50" s="40">
        <v>931.72</v>
      </c>
      <c r="BB50" s="56">
        <f>(BA50-(((BA51*AZ51)-(AZ50*BA50))/(AZ51-AZ50)))*AZ50</f>
        <v>126.54014083070597</v>
      </c>
      <c r="BC50" s="40"/>
      <c r="BD50" s="40">
        <v>0.41599999999999998</v>
      </c>
      <c r="BE50" s="40">
        <v>1145.48</v>
      </c>
      <c r="BF50" s="56">
        <f>(BE50-(((BE51*BD51)-(BD50*BE50))/(BD51-BD50)))*BD50</f>
        <v>157.06222167222543</v>
      </c>
      <c r="BG50" s="40"/>
      <c r="BH50" s="40">
        <v>0.41599999999999998</v>
      </c>
      <c r="BI50" s="40">
        <v>1299.4000000000001</v>
      </c>
      <c r="BJ50" s="56">
        <f>(BI50-(((BI51*BH51)-(BH50*BI50))/(BH51-BH50)))*BH50</f>
        <v>168.97489683497889</v>
      </c>
      <c r="BK50" s="40"/>
      <c r="BL50" s="40">
        <v>0.41599999999999998</v>
      </c>
      <c r="BM50" s="40">
        <v>1259.1199999999999</v>
      </c>
      <c r="BN50" s="56">
        <f>(BM50-(((BM51*BL51)-(BL50*BM50))/(BL51-BL50)))*BL50</f>
        <v>166.25209970468475</v>
      </c>
      <c r="BO50" s="40"/>
      <c r="BP50" s="40"/>
      <c r="BQ50" s="40">
        <v>0.41599999999999998</v>
      </c>
      <c r="BR50" s="40">
        <v>1095.3599999999999</v>
      </c>
      <c r="BS50" s="56">
        <f>(BR50-(((BR51*BQ51)-(BQ50*BR50))/(BQ51-BQ50)))*BQ50</f>
        <v>112.75005194768457</v>
      </c>
      <c r="BT50" s="40"/>
      <c r="BU50" s="40">
        <v>0.41599999999999998</v>
      </c>
      <c r="BV50" s="40">
        <v>1448.72</v>
      </c>
      <c r="BW50" s="56">
        <f>(BV50-(((BV51*BU51)-(BU50*BV50))/(BU51-BU50)))*BU50</f>
        <v>190.33362421925511</v>
      </c>
      <c r="BX50" s="40"/>
      <c r="BY50" s="40">
        <v>0.41599999999999998</v>
      </c>
      <c r="BZ50" s="40">
        <v>1712.48</v>
      </c>
      <c r="CA50" s="57">
        <f>(BZ50-(((BZ51*BY51)-(BY50*BZ50))/(BY51-BY50)))*BY50</f>
        <v>264.38583657686212</v>
      </c>
      <c r="CB50" s="40"/>
      <c r="CC50" s="41"/>
      <c r="CD50" s="41"/>
      <c r="CE50" s="41"/>
      <c r="CF50" s="41"/>
      <c r="CG50" s="41"/>
      <c r="CH50" s="41"/>
      <c r="CI50" s="41"/>
      <c r="CJ50" s="41"/>
      <c r="CK50" s="41"/>
    </row>
    <row r="51" spans="2:89" s="35" customFormat="1" x14ac:dyDescent="0.25">
      <c r="B51" s="68">
        <v>72.471919999999997</v>
      </c>
      <c r="C51" s="68">
        <v>152</v>
      </c>
      <c r="D51" s="68">
        <v>182</v>
      </c>
      <c r="E51" s="68">
        <v>116</v>
      </c>
      <c r="F51" s="71">
        <v>151.29069999999999</v>
      </c>
      <c r="G51" s="68">
        <v>221.65790000000001</v>
      </c>
      <c r="H51" s="71">
        <v>188.56200000000001</v>
      </c>
      <c r="I51" s="68">
        <v>266</v>
      </c>
      <c r="J51" s="68">
        <v>243</v>
      </c>
      <c r="K51" s="41"/>
      <c r="L51" s="42">
        <v>2.5960000000000001</v>
      </c>
      <c r="M51" s="42">
        <v>811.61500000000001</v>
      </c>
      <c r="N51" s="58"/>
      <c r="O51" s="42"/>
      <c r="P51" s="42">
        <v>3.2450000000000001</v>
      </c>
      <c r="Q51" s="42">
        <v>966.93299999999999</v>
      </c>
      <c r="R51" s="58"/>
      <c r="S51" s="42"/>
      <c r="T51" s="42">
        <v>4.4269999999999996</v>
      </c>
      <c r="U51" s="42">
        <v>899.07100000000003</v>
      </c>
      <c r="V51" s="58"/>
      <c r="W51" s="42"/>
      <c r="X51" s="42">
        <v>4.2430000000000003</v>
      </c>
      <c r="Y51" s="42">
        <v>937.07500000000005</v>
      </c>
      <c r="Z51" s="58"/>
      <c r="AA51" s="42"/>
      <c r="AB51" s="42">
        <v>3.262</v>
      </c>
      <c r="AC51" s="42">
        <v>1067.9290000000001</v>
      </c>
      <c r="AD51" s="58"/>
      <c r="AE51" s="42"/>
      <c r="AF51" s="42">
        <v>4.992</v>
      </c>
      <c r="AG51" s="42">
        <v>1022.157</v>
      </c>
      <c r="AH51" s="58"/>
      <c r="AI51" s="42"/>
      <c r="AJ51" s="42">
        <v>3.4950000000000001</v>
      </c>
      <c r="AK51" s="42">
        <v>949.23800000000006</v>
      </c>
      <c r="AL51" s="58"/>
      <c r="AM51" s="42"/>
      <c r="AN51" s="42">
        <v>5.5910000000000002</v>
      </c>
      <c r="AO51" s="42">
        <v>1094.125</v>
      </c>
      <c r="AP51" s="98"/>
      <c r="AQ51" s="98"/>
      <c r="AR51" s="98">
        <v>3.4609999999999999</v>
      </c>
      <c r="AS51" s="98">
        <v>1067.8030000000001</v>
      </c>
      <c r="AT51" s="98"/>
      <c r="AU51" s="42"/>
      <c r="AV51" s="40">
        <v>5.6580000000000004</v>
      </c>
      <c r="AW51" s="40">
        <v>682.59100000000001</v>
      </c>
      <c r="AX51" s="56"/>
      <c r="AY51" s="40"/>
      <c r="AZ51" s="40">
        <v>4.7930000000000001</v>
      </c>
      <c r="BA51" s="40">
        <v>653.93799999999999</v>
      </c>
      <c r="BB51" s="56"/>
      <c r="BC51" s="40"/>
      <c r="BD51" s="40">
        <v>3.8940000000000001</v>
      </c>
      <c r="BE51" s="40">
        <v>808.26099999999997</v>
      </c>
      <c r="BF51" s="56"/>
      <c r="BG51" s="40"/>
      <c r="BH51" s="40">
        <v>3.9609999999999999</v>
      </c>
      <c r="BI51" s="40">
        <v>935.87</v>
      </c>
      <c r="BJ51" s="56"/>
      <c r="BK51" s="40"/>
      <c r="BL51" s="40">
        <v>4.4930000000000003</v>
      </c>
      <c r="BM51" s="40">
        <v>896.47799999999995</v>
      </c>
      <c r="BN51" s="56"/>
      <c r="BO51" s="40"/>
      <c r="BP51" s="40"/>
      <c r="BQ51" s="40">
        <v>3.2450000000000001</v>
      </c>
      <c r="BR51" s="40">
        <v>859.072</v>
      </c>
      <c r="BS51" s="56"/>
      <c r="BT51" s="40"/>
      <c r="BU51" s="40">
        <v>3.262</v>
      </c>
      <c r="BV51" s="40">
        <v>1049.5360000000001</v>
      </c>
      <c r="BW51" s="56"/>
      <c r="BX51" s="40"/>
      <c r="BY51" s="40">
        <v>7.9880000000000004</v>
      </c>
      <c r="BZ51" s="40">
        <v>1110.0350000000001</v>
      </c>
      <c r="CA51" s="40"/>
      <c r="CB51" s="40"/>
      <c r="CC51" s="41"/>
      <c r="CD51" s="41"/>
      <c r="CE51" s="41"/>
      <c r="CF51" s="41"/>
      <c r="CG51" s="41"/>
      <c r="CH51" s="41"/>
      <c r="CI51" s="41"/>
      <c r="CJ51" s="41"/>
      <c r="CK51" s="41"/>
    </row>
    <row r="52" spans="2:89" s="35" customFormat="1" x14ac:dyDescent="0.25">
      <c r="B52" s="68">
        <v>116.816</v>
      </c>
      <c r="C52" s="68">
        <v>174</v>
      </c>
      <c r="D52" s="68">
        <v>239</v>
      </c>
      <c r="E52" s="68">
        <v>142</v>
      </c>
      <c r="F52" s="71">
        <v>189.35900000000001</v>
      </c>
      <c r="G52" s="68">
        <v>192.35550000000001</v>
      </c>
      <c r="H52" s="71">
        <v>219.053</v>
      </c>
      <c r="I52" s="68">
        <v>207</v>
      </c>
      <c r="J52" s="68">
        <v>184</v>
      </c>
      <c r="K52" s="41"/>
      <c r="L52" s="42">
        <v>0.41599999999999998</v>
      </c>
      <c r="M52" s="42">
        <v>1029.8</v>
      </c>
      <c r="N52" s="56">
        <f>(M52-(((M53*L53)-(L52*M52))/(L53-L52)))*L52</f>
        <v>89.071781969747818</v>
      </c>
      <c r="O52" s="42"/>
      <c r="P52" s="42">
        <v>0.41599999999999998</v>
      </c>
      <c r="Q52" s="42">
        <v>1255.44</v>
      </c>
      <c r="R52" s="56">
        <f>(Q52-(((Q53*P53)-(P52*Q52))/(P53-P52)))*P52</f>
        <v>151.00486821033462</v>
      </c>
      <c r="S52" s="42"/>
      <c r="T52" s="42">
        <v>0.41599999999999998</v>
      </c>
      <c r="U52" s="42">
        <v>1208.04</v>
      </c>
      <c r="V52" s="56">
        <f>(U52-(((U53*T53)-(T52*U52))/(T53-T52)))*T52</f>
        <v>150.31979251888592</v>
      </c>
      <c r="W52" s="42"/>
      <c r="X52" s="42">
        <v>0.41599999999999998</v>
      </c>
      <c r="Y52" s="42">
        <v>1334.92</v>
      </c>
      <c r="Z52" s="56">
        <f>(Y52-(((Y53*X53)-(X52*Y52))/(X53-X52)))*X52</f>
        <v>183.51028800000003</v>
      </c>
      <c r="AA52" s="42"/>
      <c r="AB52" s="42">
        <v>0.41599999999999998</v>
      </c>
      <c r="AC52" s="42">
        <v>1481.24</v>
      </c>
      <c r="AD52" s="56">
        <f>(AC52-(((AC53*AB53)-(AB52*AC52))/(AB53-AB52)))*AB52</f>
        <v>224.02636181642509</v>
      </c>
      <c r="AE52" s="42"/>
      <c r="AF52" s="42">
        <v>0.41599999999999998</v>
      </c>
      <c r="AG52" s="42">
        <v>1456.76</v>
      </c>
      <c r="AH52" s="56">
        <f>(AG52-(((AG53*AF53)-(AF52*AG52))/(AF53-AF52)))*AF52</f>
        <v>199.24671478867776</v>
      </c>
      <c r="AI52" s="42"/>
      <c r="AJ52" s="42">
        <v>0.41599999999999998</v>
      </c>
      <c r="AK52" s="42">
        <v>1473.28</v>
      </c>
      <c r="AL52" s="56">
        <f>(AK52-(((AK53*AJ53)-(AJ52*AK52))/(AJ53-AJ52)))*AJ52</f>
        <v>215.19518784569735</v>
      </c>
      <c r="AM52" s="42"/>
      <c r="AN52" s="42">
        <v>0.41599999999999998</v>
      </c>
      <c r="AO52" s="42">
        <v>1556.16</v>
      </c>
      <c r="AP52" s="74">
        <f>(AO52-(((AO53*AN53)-(AN52*AO52))/(AN53-AN52)))*AN52</f>
        <v>200.28814066838032</v>
      </c>
      <c r="AQ52" s="98"/>
      <c r="AR52" s="98">
        <v>0.41599999999999998</v>
      </c>
      <c r="AS52" s="98">
        <v>1646.28</v>
      </c>
      <c r="AT52" s="74">
        <f>(AS52-(((AS53*AR53)-(AR52*AS52))/(AR53-AR52)))*AR52</f>
        <v>229.91879939033166</v>
      </c>
      <c r="AU52" s="42"/>
      <c r="AV52" s="40">
        <v>0.41599999999999998</v>
      </c>
      <c r="AW52" s="40">
        <v>974.68</v>
      </c>
      <c r="AX52" s="56">
        <f>(AW52-(((AW53*AV53)-(AV52*AW52))/(AV53-AV52)))*AV52</f>
        <v>131.08639659449543</v>
      </c>
      <c r="AY52" s="40"/>
      <c r="AZ52" s="40">
        <v>0.41599999999999998</v>
      </c>
      <c r="BA52" s="40">
        <v>972.04</v>
      </c>
      <c r="BB52" s="56">
        <f>(BA52-(((BA53*AZ53)-(AZ52*BA52))/(AZ53-AZ52)))*AZ52</f>
        <v>129.51595045883406</v>
      </c>
      <c r="BC52" s="40"/>
      <c r="BD52" s="40">
        <v>0.41599999999999998</v>
      </c>
      <c r="BE52" s="40">
        <v>1189.96</v>
      </c>
      <c r="BF52" s="56">
        <f>(BE52-(((BE53*BD53)-(BD52*BE52))/(BD53-BD52)))*BD52</f>
        <v>174.13531200000006</v>
      </c>
      <c r="BG52" s="40"/>
      <c r="BH52" s="40">
        <v>0.41599999999999998</v>
      </c>
      <c r="BI52" s="40">
        <v>1185.4000000000001</v>
      </c>
      <c r="BJ52" s="56">
        <f>(BI52-(((BI53*BH53)-(BH52*BI52))/(BH53-BH52)))*BH52</f>
        <v>132.66847868722243</v>
      </c>
      <c r="BK52" s="40"/>
      <c r="BL52" s="40">
        <v>0.41599999999999998</v>
      </c>
      <c r="BM52" s="40">
        <v>1269</v>
      </c>
      <c r="BN52" s="56">
        <f>(BM52-(((BM53*BL53)-(BL52*BM52))/(BL53-BL52)))*BL52</f>
        <v>168.32794725533475</v>
      </c>
      <c r="BO52" s="40"/>
      <c r="BP52" s="40"/>
      <c r="BQ52" s="40">
        <v>0.41599999999999998</v>
      </c>
      <c r="BR52" s="40">
        <v>1191.44</v>
      </c>
      <c r="BS52" s="56">
        <f>(BR52-(((BR53*BQ53)-(BQ52*BR52))/(BQ53-BQ52)))*BQ52</f>
        <v>154.39152082823529</v>
      </c>
      <c r="BT52" s="40"/>
      <c r="BU52" s="40">
        <v>0.41599999999999998</v>
      </c>
      <c r="BV52" s="40">
        <v>1372.48</v>
      </c>
      <c r="BW52" s="56">
        <f>(BV52-(((BV53*BU53)-(BU52*BV52))/(BU53-BU52)))*BU52</f>
        <v>164.99885285641747</v>
      </c>
      <c r="BX52" s="40"/>
      <c r="BY52" s="40">
        <v>0.41599999999999998</v>
      </c>
      <c r="BZ52" s="40">
        <v>1669.92</v>
      </c>
      <c r="CA52" s="57">
        <f>(BZ52-(((BZ53*BY53)-(BY52*BZ52))/(BY53-BY52)))*BY52</f>
        <v>259.02764653485957</v>
      </c>
      <c r="CB52" s="40"/>
      <c r="CC52" s="41"/>
      <c r="CD52" s="41"/>
      <c r="CE52" s="41"/>
      <c r="CF52" s="41"/>
      <c r="CG52" s="41"/>
      <c r="CH52" s="41"/>
      <c r="CI52" s="41"/>
      <c r="CJ52" s="41"/>
      <c r="CK52" s="41"/>
    </row>
    <row r="53" spans="2:89" s="35" customFormat="1" x14ac:dyDescent="0.25">
      <c r="B53" s="68">
        <v>76.831490000000002</v>
      </c>
      <c r="C53" s="68">
        <v>163</v>
      </c>
      <c r="D53" s="68">
        <v>147</v>
      </c>
      <c r="E53" s="68">
        <v>122</v>
      </c>
      <c r="F53" s="71">
        <v>123.2829</v>
      </c>
      <c r="G53" s="68">
        <v>308.9119</v>
      </c>
      <c r="H53" s="71">
        <v>191.08189999999999</v>
      </c>
      <c r="I53" s="68">
        <v>374</v>
      </c>
      <c r="J53" s="68">
        <v>223</v>
      </c>
      <c r="K53" s="41"/>
      <c r="L53" s="42">
        <v>2.7959999999999998</v>
      </c>
      <c r="M53" s="42">
        <v>847.54200000000003</v>
      </c>
      <c r="N53" s="58"/>
      <c r="O53" s="42"/>
      <c r="P53" s="42">
        <v>4.8090000000000002</v>
      </c>
      <c r="Q53" s="42">
        <v>923.84799999999996</v>
      </c>
      <c r="R53" s="58"/>
      <c r="S53" s="42"/>
      <c r="T53" s="42">
        <v>5.6580000000000004</v>
      </c>
      <c r="U53" s="42">
        <v>873.26199999999994</v>
      </c>
      <c r="V53" s="58"/>
      <c r="W53" s="42"/>
      <c r="X53" s="42">
        <v>3.7440000000000002</v>
      </c>
      <c r="Y53" s="42">
        <v>942.80399999999997</v>
      </c>
      <c r="Z53" s="58"/>
      <c r="AA53" s="42"/>
      <c r="AB53" s="42">
        <v>3.7280000000000002</v>
      </c>
      <c r="AC53" s="42">
        <v>1002.808</v>
      </c>
      <c r="AD53" s="58"/>
      <c r="AE53" s="42"/>
      <c r="AF53" s="42">
        <v>2.9950000000000001</v>
      </c>
      <c r="AG53" s="42">
        <v>1044.328</v>
      </c>
      <c r="AH53" s="58"/>
      <c r="AI53" s="42"/>
      <c r="AJ53" s="42">
        <v>3.1120000000000001</v>
      </c>
      <c r="AK53" s="42">
        <v>1025.134</v>
      </c>
      <c r="AL53" s="58"/>
      <c r="AM53" s="42"/>
      <c r="AN53" s="42">
        <v>6.64</v>
      </c>
      <c r="AO53" s="42">
        <v>1104.8620000000001</v>
      </c>
      <c r="AP53" s="98"/>
      <c r="AQ53" s="98"/>
      <c r="AR53" s="98">
        <v>5.6909999999999998</v>
      </c>
      <c r="AS53" s="98">
        <v>1133.991</v>
      </c>
      <c r="AT53" s="98"/>
      <c r="AU53" s="42"/>
      <c r="AV53" s="40">
        <v>2.5960000000000001</v>
      </c>
      <c r="AW53" s="40">
        <v>710.06399999999996</v>
      </c>
      <c r="AX53" s="56"/>
      <c r="AY53" s="40"/>
      <c r="AZ53" s="40">
        <v>5.9909999999999997</v>
      </c>
      <c r="BA53" s="40">
        <v>682.322</v>
      </c>
      <c r="BB53" s="56"/>
      <c r="BC53" s="40"/>
      <c r="BD53" s="40">
        <v>3.7440000000000002</v>
      </c>
      <c r="BE53" s="40">
        <v>817.87599999999998</v>
      </c>
      <c r="BF53" s="56"/>
      <c r="BG53" s="40"/>
      <c r="BH53" s="40">
        <v>4.2430000000000003</v>
      </c>
      <c r="BI53" s="40">
        <v>897.75300000000004</v>
      </c>
      <c r="BJ53" s="56"/>
      <c r="BK53" s="40"/>
      <c r="BL53" s="40">
        <v>4.4930000000000003</v>
      </c>
      <c r="BM53" s="40">
        <v>901.83</v>
      </c>
      <c r="BN53" s="56"/>
      <c r="BO53" s="40"/>
      <c r="BP53" s="40"/>
      <c r="BQ53" s="40">
        <v>5.9409999999999998</v>
      </c>
      <c r="BR53" s="40">
        <v>846.29399999999998</v>
      </c>
      <c r="BS53" s="56"/>
      <c r="BT53" s="40"/>
      <c r="BU53" s="40">
        <v>3.9609999999999999</v>
      </c>
      <c r="BV53" s="40">
        <v>1017.504</v>
      </c>
      <c r="BW53" s="56"/>
      <c r="BX53" s="40"/>
      <c r="BY53" s="40">
        <v>4.26</v>
      </c>
      <c r="BZ53" s="40">
        <v>1108.0619999999999</v>
      </c>
      <c r="CA53" s="40"/>
      <c r="CB53" s="40"/>
      <c r="CC53" s="41"/>
      <c r="CD53" s="41"/>
      <c r="CE53" s="41"/>
      <c r="CF53" s="41"/>
      <c r="CG53" s="41"/>
      <c r="CH53" s="41"/>
      <c r="CI53" s="41"/>
      <c r="CJ53" s="41"/>
      <c r="CK53" s="41"/>
    </row>
    <row r="54" spans="2:89" s="35" customFormat="1" x14ac:dyDescent="0.25">
      <c r="B54" s="68">
        <v>82.390259999999998</v>
      </c>
      <c r="C54" s="68">
        <v>140</v>
      </c>
      <c r="D54" s="68">
        <v>124</v>
      </c>
      <c r="E54" s="68">
        <v>189</v>
      </c>
      <c r="F54" s="71">
        <v>181.37780000000001</v>
      </c>
      <c r="G54" s="68">
        <v>197.03</v>
      </c>
      <c r="H54" s="71">
        <v>164.31020000000001</v>
      </c>
      <c r="I54" s="68">
        <v>205</v>
      </c>
      <c r="J54" s="68">
        <v>296</v>
      </c>
      <c r="K54" s="41"/>
      <c r="L54" s="42">
        <v>0.41599999999999998</v>
      </c>
      <c r="M54" s="42">
        <v>1017.2</v>
      </c>
      <c r="N54" s="56">
        <f>(M54-(((M55*L55)-(L54*M54))/(L55-L54)))*L54</f>
        <v>97.186565486999356</v>
      </c>
      <c r="O54" s="42"/>
      <c r="P54" s="42">
        <v>0.41599999999999998</v>
      </c>
      <c r="Q54" s="42">
        <v>1177.3599999999999</v>
      </c>
      <c r="R54" s="56">
        <f>(Q54-(((Q55*P55)-(P54*Q54))/(P55-P54)))*P54</f>
        <v>108.16757909489044</v>
      </c>
      <c r="S54" s="42"/>
      <c r="T54" s="42">
        <v>0.41599999999999998</v>
      </c>
      <c r="U54" s="42">
        <v>1435.48</v>
      </c>
      <c r="V54" s="56">
        <f>(U54-(((U55*T55)-(T54*U54))/(T55-T54)))*T54</f>
        <v>241.233918971061</v>
      </c>
      <c r="W54" s="42"/>
      <c r="X54" s="42">
        <v>0.41599999999999998</v>
      </c>
      <c r="Y54" s="42">
        <v>1257.04</v>
      </c>
      <c r="Z54" s="56">
        <f>(Y54-(((Y55*X55)-(X54*Y54))/(X55-X54)))*X54</f>
        <v>157.14613336797657</v>
      </c>
      <c r="AA54" s="42"/>
      <c r="AB54" s="42">
        <v>0.41599999999999998</v>
      </c>
      <c r="AC54" s="42">
        <v>1324.36</v>
      </c>
      <c r="AD54" s="56">
        <f>(AC54-(((AC55*AB55)-(AB54*AC54))/(AB55-AB54)))*AB54</f>
        <v>168.89775732165444</v>
      </c>
      <c r="AE54" s="42"/>
      <c r="AF54" s="42">
        <v>0.41599999999999998</v>
      </c>
      <c r="AG54" s="42">
        <v>1525.48</v>
      </c>
      <c r="AH54" s="56">
        <f>(AG54-(((AG55*AF55)-(AF54*AG54))/(AF55-AF54)))*AF54</f>
        <v>217.55757353128311</v>
      </c>
      <c r="AI54" s="42"/>
      <c r="AJ54" s="42">
        <v>0.41599999999999998</v>
      </c>
      <c r="AK54" s="42">
        <v>1360.2</v>
      </c>
      <c r="AL54" s="56">
        <f>(AK54-(((AK55*AJ55)-(AJ54*AK54))/(AJ55-AJ54)))*AJ54</f>
        <v>166.87970042221508</v>
      </c>
      <c r="AM54" s="42"/>
      <c r="AN54" s="42">
        <v>0.41599999999999998</v>
      </c>
      <c r="AO54" s="42">
        <v>1574.52</v>
      </c>
      <c r="AP54" s="74">
        <f>(AO54-(((AO55*AN55)-(AN54*AO54))/(AN55-AN54)))*AN54</f>
        <v>217.07732434087271</v>
      </c>
      <c r="AQ54" s="98"/>
      <c r="AR54" s="98">
        <v>0.41599999999999998</v>
      </c>
      <c r="AS54" s="98">
        <v>1723.8</v>
      </c>
      <c r="AT54" s="74">
        <f>(AS54-(((AS55*AR55)-(AR54*AS54))/(AR55-AR54)))*AR54</f>
        <v>282.33464777142854</v>
      </c>
      <c r="AU54" s="42"/>
      <c r="AV54" s="40">
        <v>0.41599999999999998</v>
      </c>
      <c r="AW54" s="40">
        <v>875.32</v>
      </c>
      <c r="AX54" s="56">
        <f>(AW54-(((AW55*AV55)-(AV54*AW54))/(AV55-AV54)))*AV54</f>
        <v>82.0383280383639</v>
      </c>
      <c r="AY54" s="40"/>
      <c r="AZ54" s="40">
        <v>0.41599999999999998</v>
      </c>
      <c r="BA54" s="40">
        <v>927.48</v>
      </c>
      <c r="BB54" s="56">
        <f>(BA54-(((BA55*AZ55)-(AZ54*BA54))/(AZ55-AZ54)))*AZ54</f>
        <v>109.81253377263752</v>
      </c>
      <c r="BC54" s="40"/>
      <c r="BD54" s="40">
        <v>0.41599999999999998</v>
      </c>
      <c r="BE54" s="40">
        <v>1043</v>
      </c>
      <c r="BF54" s="56">
        <f>(BE54-(((BE55*BD55)-(BD54*BE54))/(BD55-BD54)))*BD54</f>
        <v>129.27880583886247</v>
      </c>
      <c r="BG54" s="40"/>
      <c r="BH54" s="40">
        <v>0.41599999999999998</v>
      </c>
      <c r="BI54" s="40">
        <v>1476.68</v>
      </c>
      <c r="BJ54" s="56">
        <f>(BI54-(((BI55*BH55)-(BH54*BI54))/(BH55-BH54)))*BH54</f>
        <v>227.08996794172401</v>
      </c>
      <c r="BK54" s="40"/>
      <c r="BL54" s="40">
        <v>0.41599999999999998</v>
      </c>
      <c r="BM54" s="40">
        <v>1113.76</v>
      </c>
      <c r="BN54" s="56">
        <f>(BM54-(((BM55*BL55)-(BL54*BM54))/(BL55-BL54)))*BL54</f>
        <v>127.0196029279227</v>
      </c>
      <c r="BO54" s="40"/>
      <c r="BP54" s="40"/>
      <c r="BQ54" s="40">
        <v>0.41599999999999998</v>
      </c>
      <c r="BR54" s="40">
        <v>1075.24</v>
      </c>
      <c r="BS54" s="56">
        <f>(BR54-(((BR55*BQ55)-(BQ54*BR54))/(BQ55-BQ54)))*BQ54</f>
        <v>110.05932014919188</v>
      </c>
      <c r="BT54" s="40"/>
      <c r="BU54" s="40">
        <v>0.41599999999999998</v>
      </c>
      <c r="BV54" s="40">
        <v>1284.8</v>
      </c>
      <c r="BW54" s="56">
        <f>(BV54-(((BV55*BU55)-(BU54*BV54))/(BU55-BU54)))*BU54</f>
        <v>126.79799991516434</v>
      </c>
      <c r="BX54" s="40"/>
      <c r="BY54" s="40">
        <v>0.41599999999999998</v>
      </c>
      <c r="BZ54" s="40">
        <v>1427.08</v>
      </c>
      <c r="CA54" s="57">
        <f>(BZ54-(((BZ55*BY55)-(BY54*BZ54))/(BY55-BY54)))*BY54</f>
        <v>194.06270067244782</v>
      </c>
      <c r="CB54" s="40"/>
      <c r="CC54" s="41"/>
      <c r="CD54" s="41"/>
      <c r="CE54" s="41"/>
      <c r="CF54" s="41"/>
      <c r="CG54" s="41"/>
      <c r="CH54" s="41"/>
      <c r="CI54" s="41"/>
      <c r="CJ54" s="41"/>
      <c r="CK54" s="41"/>
    </row>
    <row r="55" spans="2:89" s="35" customFormat="1" x14ac:dyDescent="0.25">
      <c r="B55" s="68">
        <v>87.643249999999995</v>
      </c>
      <c r="C55" s="68">
        <v>159</v>
      </c>
      <c r="D55" s="68">
        <v>148</v>
      </c>
      <c r="E55" s="68">
        <v>193</v>
      </c>
      <c r="F55" s="71">
        <v>200.41730000000001</v>
      </c>
      <c r="G55" s="68">
        <v>299.68830000000003</v>
      </c>
      <c r="H55" s="71">
        <v>176.32069999999999</v>
      </c>
      <c r="I55" s="68">
        <v>142</v>
      </c>
      <c r="J55" s="68">
        <v>253</v>
      </c>
      <c r="K55" s="41"/>
      <c r="L55" s="42">
        <v>3.262</v>
      </c>
      <c r="M55" s="42">
        <v>813.37199999999996</v>
      </c>
      <c r="N55" s="58"/>
      <c r="O55" s="42"/>
      <c r="P55" s="42">
        <v>2.1970000000000001</v>
      </c>
      <c r="Q55" s="42">
        <v>966.57600000000002</v>
      </c>
      <c r="R55" s="58"/>
      <c r="S55" s="42"/>
      <c r="T55" s="42">
        <v>5.3920000000000003</v>
      </c>
      <c r="U55" s="42">
        <v>900.33</v>
      </c>
      <c r="V55" s="58"/>
      <c r="W55" s="42"/>
      <c r="X55" s="42">
        <v>3.4950000000000001</v>
      </c>
      <c r="Y55" s="42">
        <v>924.24800000000005</v>
      </c>
      <c r="Z55" s="58"/>
      <c r="AA55" s="42"/>
      <c r="AB55" s="42">
        <v>4.5259999999999998</v>
      </c>
      <c r="AC55" s="42">
        <v>955.673</v>
      </c>
      <c r="AD55" s="58"/>
      <c r="AE55" s="42"/>
      <c r="AF55" s="42">
        <v>3.2450000000000001</v>
      </c>
      <c r="AG55" s="42">
        <v>1069.549</v>
      </c>
      <c r="AH55" s="58"/>
      <c r="AI55" s="42"/>
      <c r="AJ55" s="42">
        <v>3.4950000000000001</v>
      </c>
      <c r="AK55" s="42">
        <v>1006.795</v>
      </c>
      <c r="AL55" s="58"/>
      <c r="AM55" s="42"/>
      <c r="AN55" s="42">
        <v>4.7930000000000001</v>
      </c>
      <c r="AO55" s="42">
        <v>1097.99</v>
      </c>
      <c r="AP55" s="98"/>
      <c r="AQ55" s="98"/>
      <c r="AR55" s="98">
        <v>2.7959999999999998</v>
      </c>
      <c r="AS55" s="98">
        <v>1146.0889999999999</v>
      </c>
      <c r="AT55" s="98"/>
      <c r="AU55" s="42"/>
      <c r="AV55" s="40">
        <v>3.9609999999999999</v>
      </c>
      <c r="AW55" s="40">
        <v>698.82399999999996</v>
      </c>
      <c r="AX55" s="56"/>
      <c r="AY55" s="40"/>
      <c r="AZ55" s="40">
        <v>3.9609999999999999</v>
      </c>
      <c r="BA55" s="40">
        <v>691.23099999999999</v>
      </c>
      <c r="BB55" s="56"/>
      <c r="BC55" s="40"/>
      <c r="BD55" s="40">
        <v>5.6909999999999998</v>
      </c>
      <c r="BE55" s="40">
        <v>754.95</v>
      </c>
      <c r="BF55" s="56"/>
      <c r="BG55" s="40"/>
      <c r="BH55" s="40">
        <v>5.3579999999999997</v>
      </c>
      <c r="BI55" s="40">
        <v>973.17399999999998</v>
      </c>
      <c r="BJ55" s="56"/>
      <c r="BK55" s="40"/>
      <c r="BL55" s="40">
        <v>5.5910000000000002</v>
      </c>
      <c r="BM55" s="40">
        <v>831.14300000000003</v>
      </c>
      <c r="BN55" s="56"/>
      <c r="BO55" s="40"/>
      <c r="BP55" s="40"/>
      <c r="BQ55" s="40">
        <v>5.242</v>
      </c>
      <c r="BR55" s="40">
        <v>831.67</v>
      </c>
      <c r="BS55" s="56"/>
      <c r="BT55" s="40"/>
      <c r="BU55" s="40">
        <v>3.2450000000000001</v>
      </c>
      <c r="BV55" s="40">
        <v>1019.072</v>
      </c>
      <c r="BW55" s="56"/>
      <c r="BX55" s="40"/>
      <c r="BY55" s="40">
        <v>6.9889999999999999</v>
      </c>
      <c r="BZ55" s="40">
        <v>988.35</v>
      </c>
      <c r="CA55" s="40"/>
      <c r="CB55" s="40"/>
      <c r="CC55" s="41"/>
      <c r="CD55" s="41"/>
      <c r="CE55" s="41"/>
      <c r="CF55" s="41"/>
      <c r="CG55" s="41"/>
      <c r="CH55" s="41"/>
      <c r="CI55" s="41"/>
      <c r="CJ55" s="41"/>
      <c r="CK55" s="41"/>
    </row>
    <row r="56" spans="2:89" s="35" customFormat="1" x14ac:dyDescent="0.25">
      <c r="B56" s="68">
        <v>134.4109</v>
      </c>
      <c r="C56" s="68">
        <v>155</v>
      </c>
      <c r="D56" s="68">
        <v>126</v>
      </c>
      <c r="E56" s="68">
        <v>198</v>
      </c>
      <c r="F56" s="71">
        <v>138.119</v>
      </c>
      <c r="G56" s="68">
        <v>148.77889999999999</v>
      </c>
      <c r="H56" s="71">
        <v>189.71789999999999</v>
      </c>
      <c r="I56" s="68">
        <v>296</v>
      </c>
      <c r="J56" s="68">
        <v>227</v>
      </c>
      <c r="K56" s="41"/>
      <c r="L56" s="42">
        <v>0.41599999999999998</v>
      </c>
      <c r="M56" s="42">
        <v>1058.8399999999999</v>
      </c>
      <c r="N56" s="56">
        <f>(M56-(((M57*L57)-(L56*M56))/(L57-L56)))*L56</f>
        <v>102.83916131343281</v>
      </c>
      <c r="O56" s="42"/>
      <c r="P56" s="42">
        <v>0.41599999999999998</v>
      </c>
      <c r="Q56" s="42">
        <v>1151.44</v>
      </c>
      <c r="R56" s="56">
        <f>(Q56-(((Q57*P57)-(P56*Q56))/(P57-P56)))*P56</f>
        <v>114.10632007623089</v>
      </c>
      <c r="S56" s="42"/>
      <c r="T56" s="42">
        <v>0.41599999999999998</v>
      </c>
      <c r="U56" s="42">
        <v>1231.56</v>
      </c>
      <c r="V56" s="56">
        <f>(U56-(((U57*T57)-(T56*U56))/(T57-T56)))*T56</f>
        <v>158.01925459360351</v>
      </c>
      <c r="W56" s="42"/>
      <c r="X56" s="42">
        <v>0.41599999999999998</v>
      </c>
      <c r="Y56" s="42">
        <v>1282.68</v>
      </c>
      <c r="Z56" s="56">
        <f>(Y56-(((Y57*X57)-(X56*Y56))/(X57-X56)))*X56</f>
        <v>170.08174580064298</v>
      </c>
      <c r="AA56" s="42"/>
      <c r="AB56" s="42">
        <v>0.41599999999999998</v>
      </c>
      <c r="AC56" s="42">
        <v>1463.28</v>
      </c>
      <c r="AD56" s="56">
        <f>(AC56-(((AC57*AB57)-(AB56*AC56))/(AB57-AB56)))*AB56</f>
        <v>215.69241646866249</v>
      </c>
      <c r="AE56" s="42"/>
      <c r="AF56" s="42">
        <v>0.41599999999999998</v>
      </c>
      <c r="AG56" s="42">
        <v>1557.96</v>
      </c>
      <c r="AH56" s="56">
        <f>(AG56-(((AG57*AF57)-(AF56*AG56))/(AF57-AF56)))*AF56</f>
        <v>226.99303214545463</v>
      </c>
      <c r="AI56" s="42"/>
      <c r="AJ56" s="42">
        <v>0.41599999999999998</v>
      </c>
      <c r="AK56" s="42">
        <v>1531.84</v>
      </c>
      <c r="AL56" s="56">
        <f>(AK56-(((AK57*AJ57)-(AJ56*AK56))/(AJ57-AJ56)))*AJ56</f>
        <v>253.4306646570048</v>
      </c>
      <c r="AM56" s="42"/>
      <c r="AN56" s="42">
        <v>0.41599999999999998</v>
      </c>
      <c r="AO56" s="42">
        <v>1541.72</v>
      </c>
      <c r="AP56" s="74">
        <f>(AO56-(((AO57*AN57)-(AN56*AO56))/(AN57-AN56)))*AN56</f>
        <v>201.31560708902012</v>
      </c>
      <c r="AQ56" s="98"/>
      <c r="AR56" s="98">
        <v>0.41599999999999998</v>
      </c>
      <c r="AS56" s="98">
        <v>1388.44</v>
      </c>
      <c r="AT56" s="74">
        <f>(AS56-(((AS57*AR57)-(AR56*AS56))/(AR57-AR56)))*AR56</f>
        <v>151.48604652674348</v>
      </c>
      <c r="AU56" s="42"/>
      <c r="AV56" s="40">
        <v>0.41599999999999998</v>
      </c>
      <c r="AW56" s="40">
        <v>942.48</v>
      </c>
      <c r="AX56" s="56">
        <f>(AW56-(((AW57*AV57)-(AV56*AW56))/(AV57-AV56)))*AV56</f>
        <v>116.77804598550172</v>
      </c>
      <c r="AY56" s="40"/>
      <c r="AZ56" s="40">
        <v>0.41599999999999998</v>
      </c>
      <c r="BA56" s="40">
        <v>1129.56</v>
      </c>
      <c r="BB56" s="56">
        <f>(BA56-(((BA57*AZ57)-(AZ56*BA56))/(AZ57-AZ56)))*AZ56</f>
        <v>193.03427978905827</v>
      </c>
      <c r="BC56" s="40"/>
      <c r="BD56" s="40">
        <v>0.41599999999999998</v>
      </c>
      <c r="BE56" s="40">
        <v>1105.6400000000001</v>
      </c>
      <c r="BF56" s="56">
        <f>(BE56-(((BE57*BD57)-(BD56*BE56))/(BD57-BD56)))*BD56</f>
        <v>157.90154950594879</v>
      </c>
      <c r="BG56" s="40"/>
      <c r="BH56" s="40">
        <v>0.41599999999999998</v>
      </c>
      <c r="BI56" s="40">
        <v>1367.48</v>
      </c>
      <c r="BJ56" s="56">
        <f>(BI56-(((BI57*BH57)-(BH56*BI56))/(BH57-BH56)))*BH56</f>
        <v>194.23715459362771</v>
      </c>
      <c r="BK56" s="40"/>
      <c r="BL56" s="40">
        <v>0.41599999999999998</v>
      </c>
      <c r="BM56" s="40">
        <v>1155.68</v>
      </c>
      <c r="BN56" s="56">
        <f>(BM56-(((BM57*BL57)-(BL56*BM56))/(BL57-BL56)))*BL56</f>
        <v>140.15663979756695</v>
      </c>
      <c r="BO56" s="40"/>
      <c r="BP56" s="40"/>
      <c r="BQ56" s="40">
        <v>0.41599999999999998</v>
      </c>
      <c r="BR56" s="40">
        <v>1111.2</v>
      </c>
      <c r="BS56" s="56">
        <f>(BR56-(((BR57*BQ57)-(BQ56*BR56))/(BQ57-BQ56)))*BQ56</f>
        <v>124.06081224976468</v>
      </c>
      <c r="BT56" s="40"/>
      <c r="BU56" s="40">
        <v>0.41599999999999998</v>
      </c>
      <c r="BV56" s="40">
        <v>1296.5999999999999</v>
      </c>
      <c r="BW56" s="56">
        <f>(BV56-(((BV57*BU57)-(BU56*BV56))/(BU57-BU56)))*BU56</f>
        <v>140.90240742028985</v>
      </c>
      <c r="BX56" s="40"/>
      <c r="BY56" s="40">
        <v>0.41599999999999998</v>
      </c>
      <c r="BZ56" s="40">
        <v>1594.68</v>
      </c>
      <c r="CA56" s="57">
        <f>(BZ56-(((BZ57*BY57)-(BY56*BZ56))/(BY57-BY56)))*BY56</f>
        <v>266.51637307085576</v>
      </c>
      <c r="CB56" s="40"/>
      <c r="CC56" s="41"/>
      <c r="CD56" s="41"/>
      <c r="CE56" s="41"/>
      <c r="CF56" s="41"/>
      <c r="CG56" s="41"/>
      <c r="CH56" s="41"/>
      <c r="CI56" s="41"/>
      <c r="CJ56" s="41"/>
      <c r="CK56" s="41"/>
    </row>
    <row r="57" spans="2:89" s="35" customFormat="1" x14ac:dyDescent="0.25">
      <c r="B57" s="68">
        <v>98.564999999999998</v>
      </c>
      <c r="C57" s="68">
        <v>157</v>
      </c>
      <c r="D57" s="68">
        <v>158</v>
      </c>
      <c r="E57" s="68">
        <v>180</v>
      </c>
      <c r="F57" s="71">
        <v>185.22839999999999</v>
      </c>
      <c r="G57" s="68">
        <v>313.8888</v>
      </c>
      <c r="H57" s="71">
        <v>219.20769999999999</v>
      </c>
      <c r="I57" s="68">
        <v>287</v>
      </c>
      <c r="J57" s="68">
        <v>284</v>
      </c>
      <c r="K57" s="41"/>
      <c r="L57" s="42">
        <v>3.0289999999999999</v>
      </c>
      <c r="M57" s="42">
        <v>845.58199999999999</v>
      </c>
      <c r="N57" s="58"/>
      <c r="O57" s="42"/>
      <c r="P57" s="42">
        <v>4.194</v>
      </c>
      <c r="Q57" s="42">
        <v>904.35299999999995</v>
      </c>
      <c r="R57" s="58"/>
      <c r="S57" s="42"/>
      <c r="T57" s="42">
        <v>5.3250000000000002</v>
      </c>
      <c r="U57" s="42">
        <v>881.38099999999997</v>
      </c>
      <c r="V57" s="58"/>
      <c r="W57" s="42"/>
      <c r="X57" s="42">
        <v>5.3920000000000003</v>
      </c>
      <c r="Y57" s="42">
        <v>905.37300000000005</v>
      </c>
      <c r="Z57" s="58"/>
      <c r="AA57" s="42"/>
      <c r="AB57" s="42">
        <v>5.0590000000000002</v>
      </c>
      <c r="AC57" s="42">
        <v>987.42399999999998</v>
      </c>
      <c r="AD57" s="58"/>
      <c r="AE57" s="42"/>
      <c r="AF57" s="42">
        <v>2.3959999999999999</v>
      </c>
      <c r="AG57" s="42">
        <v>1107.0419999999999</v>
      </c>
      <c r="AH57" s="58"/>
      <c r="AI57" s="42"/>
      <c r="AJ57" s="42">
        <v>3.7280000000000002</v>
      </c>
      <c r="AK57" s="42">
        <v>990.61199999999997</v>
      </c>
      <c r="AL57" s="58"/>
      <c r="AM57" s="42"/>
      <c r="AN57" s="42">
        <v>5.3250000000000002</v>
      </c>
      <c r="AO57" s="42">
        <v>1095.5940000000001</v>
      </c>
      <c r="AP57" s="98"/>
      <c r="AQ57" s="98"/>
      <c r="AR57" s="98">
        <v>6.3239999999999998</v>
      </c>
      <c r="AS57" s="98">
        <v>1048.2449999999999</v>
      </c>
      <c r="AT57" s="98"/>
      <c r="AU57" s="42"/>
      <c r="AV57" s="40">
        <v>5.6580000000000004</v>
      </c>
      <c r="AW57" s="40">
        <v>682.40300000000002</v>
      </c>
      <c r="AX57" s="56"/>
      <c r="AY57" s="40"/>
      <c r="AZ57" s="40">
        <v>5.9909999999999997</v>
      </c>
      <c r="BA57" s="40">
        <v>697.75599999999997</v>
      </c>
      <c r="BB57" s="56"/>
      <c r="BC57" s="40"/>
      <c r="BD57" s="40">
        <v>5.375</v>
      </c>
      <c r="BE57" s="40">
        <v>755.44600000000003</v>
      </c>
      <c r="BF57" s="56"/>
      <c r="BG57" s="40"/>
      <c r="BH57" s="40">
        <v>3.9940000000000002</v>
      </c>
      <c r="BI57" s="40">
        <v>949.19600000000003</v>
      </c>
      <c r="BJ57" s="56"/>
      <c r="BK57" s="40"/>
      <c r="BL57" s="40">
        <v>4.5259999999999998</v>
      </c>
      <c r="BM57" s="40">
        <v>849.73199999999997</v>
      </c>
      <c r="BN57" s="56"/>
      <c r="BO57" s="40"/>
      <c r="BP57" s="40"/>
      <c r="BQ57" s="40">
        <v>6.79</v>
      </c>
      <c r="BR57" s="40">
        <v>831.24800000000005</v>
      </c>
      <c r="BS57" s="56"/>
      <c r="BT57" s="40"/>
      <c r="BU57" s="40">
        <v>3.7280000000000002</v>
      </c>
      <c r="BV57" s="40">
        <v>995.68799999999999</v>
      </c>
      <c r="BW57" s="56"/>
      <c r="BX57" s="40"/>
      <c r="BY57" s="40">
        <v>9.5190000000000001</v>
      </c>
      <c r="BZ57" s="40">
        <v>982.01400000000001</v>
      </c>
      <c r="CA57" s="40"/>
      <c r="CB57" s="40"/>
      <c r="CC57" s="41"/>
      <c r="CD57" s="41"/>
      <c r="CE57" s="41"/>
      <c r="CF57" s="41"/>
      <c r="CG57" s="41"/>
      <c r="CH57" s="41"/>
      <c r="CI57" s="41"/>
      <c r="CJ57" s="41"/>
      <c r="CK57" s="41"/>
    </row>
    <row r="58" spans="2:89" s="35" customFormat="1" x14ac:dyDescent="0.25">
      <c r="B58" s="68">
        <v>123.6922</v>
      </c>
      <c r="C58" s="68">
        <v>210</v>
      </c>
      <c r="D58" s="68">
        <v>135</v>
      </c>
      <c r="E58" s="68">
        <v>166</v>
      </c>
      <c r="F58" s="71">
        <v>158.6798</v>
      </c>
      <c r="G58" s="68">
        <v>190.7398</v>
      </c>
      <c r="H58" s="71">
        <v>220.90360000000001</v>
      </c>
      <c r="I58" s="68">
        <v>178</v>
      </c>
      <c r="J58" s="68">
        <v>245</v>
      </c>
      <c r="K58" s="41"/>
      <c r="L58" s="42">
        <v>0.41599999999999998</v>
      </c>
      <c r="M58" s="42">
        <v>1071.3599999999999</v>
      </c>
      <c r="N58" s="56">
        <f>(M58-(((M59*L59)-(L58*M58))/(L59-L58)))*L58</f>
        <v>116.57414831078809</v>
      </c>
      <c r="O58" s="42"/>
      <c r="P58" s="42">
        <v>0.41599999999999998</v>
      </c>
      <c r="Q58" s="42">
        <v>1164.1600000000001</v>
      </c>
      <c r="R58" s="56">
        <f>(Q58-(((Q59*P59)-(P58*Q58))/(P59-P58)))*P58</f>
        <v>101.47591717768688</v>
      </c>
      <c r="S58" s="42"/>
      <c r="T58" s="42">
        <v>0.41599999999999998</v>
      </c>
      <c r="U58" s="42">
        <v>1113.48</v>
      </c>
      <c r="V58" s="56">
        <f>(U58-(((U59*T59)-(T58*U58))/(T59-T58)))*T58</f>
        <v>119.00194786655256</v>
      </c>
      <c r="W58" s="42"/>
      <c r="X58" s="42">
        <v>0.41599999999999998</v>
      </c>
      <c r="Y58" s="42">
        <v>1310.1199999999999</v>
      </c>
      <c r="Z58" s="56">
        <f>(Y58-(((Y59*X59)-(X58*Y58))/(X59-X58)))*X58</f>
        <v>176.41889681581682</v>
      </c>
      <c r="AA58" s="42"/>
      <c r="AB58" s="42">
        <v>0.41599999999999998</v>
      </c>
      <c r="AC58" s="42">
        <v>1366.64</v>
      </c>
      <c r="AD58" s="56">
        <f>(AC58-(((AC59*AB59)-(AB58*AC58))/(AB59-AB58)))*AB58</f>
        <v>183.35835550281453</v>
      </c>
      <c r="AE58" s="42"/>
      <c r="AF58" s="42">
        <v>0.41599999999999998</v>
      </c>
      <c r="AG58" s="42">
        <v>1173.32</v>
      </c>
      <c r="AH58" s="56">
        <f>(AG58-(((AG59*AF59)-(AF58*AG58))/(AF59-AF58)))*AF58</f>
        <v>100.59600022622831</v>
      </c>
      <c r="AI58" s="42"/>
      <c r="AJ58" s="42">
        <v>0.41599999999999998</v>
      </c>
      <c r="AK58" s="42">
        <v>1413.4</v>
      </c>
      <c r="AL58" s="56">
        <f>(AK58-(((AK59*AJ59)-(AJ58*AK58))/(AJ59-AJ58)))*AJ58</f>
        <v>217.37820615965666</v>
      </c>
      <c r="AM58" s="42"/>
      <c r="AN58" s="42">
        <v>0.41599999999999998</v>
      </c>
      <c r="AO58" s="42">
        <v>1438.52</v>
      </c>
      <c r="AP58" s="74">
        <f>(AO58-(((AO59*AN59)-(AN58*AO58))/(AN59-AN58)))*AN58</f>
        <v>175.08713685858027</v>
      </c>
      <c r="AQ58" s="98"/>
      <c r="AR58" s="98">
        <v>0.41599999999999998</v>
      </c>
      <c r="AS58" s="98">
        <v>1787.76</v>
      </c>
      <c r="AT58" s="74">
        <f>(AS58-(((AS59*AR59)-(AR58*AS58))/(AR59-AR58)))*AR58</f>
        <v>295.77825983139013</v>
      </c>
      <c r="AU58" s="42"/>
      <c r="AV58" s="40">
        <v>0.41599999999999998</v>
      </c>
      <c r="AW58" s="40">
        <v>933.4</v>
      </c>
      <c r="AX58" s="56">
        <f>(AW58-(((AW59*AV59)-(AV58*AW58))/(AV59-AV58)))*AV58</f>
        <v>124.18140334935718</v>
      </c>
      <c r="AY58" s="40"/>
      <c r="AZ58" s="40">
        <v>0.41599999999999998</v>
      </c>
      <c r="BA58" s="40">
        <v>1135.72</v>
      </c>
      <c r="BB58" s="56">
        <f>(BA58-(((BA59*AZ59)-(AZ58*BA58))/(AZ59-AZ58)))*AZ58</f>
        <v>184.73114495010543</v>
      </c>
      <c r="BC58" s="40"/>
      <c r="BD58" s="40">
        <v>0.41599999999999998</v>
      </c>
      <c r="BE58" s="40">
        <v>1157.04</v>
      </c>
      <c r="BF58" s="56">
        <f>(BE58-(((BE59*BD59)-(BD58*BE58))/(BD59-BD58)))*BD58</f>
        <v>178.14445052774931</v>
      </c>
      <c r="BG58" s="40"/>
      <c r="BH58" s="40">
        <v>0.41599999999999998</v>
      </c>
      <c r="BI58" s="40">
        <v>1424.76</v>
      </c>
      <c r="BJ58" s="56">
        <f>(BI58-(((BI59*BH59)-(BH58*BI58))/(BH59-BH58)))*BH58</f>
        <v>225.50960900360013</v>
      </c>
      <c r="BK58" s="40"/>
      <c r="BL58" s="40">
        <v>0.41599999999999998</v>
      </c>
      <c r="BM58" s="40">
        <v>1071.3599999999999</v>
      </c>
      <c r="BN58" s="56">
        <f>(BM58-(((BM59*BL59)-(BL58*BM58))/(BL59-BL58)))*BL58</f>
        <v>109.94675682258674</v>
      </c>
      <c r="BO58" s="40"/>
      <c r="BP58" s="40"/>
      <c r="BQ58" s="40">
        <v>0.41599999999999998</v>
      </c>
      <c r="BR58" s="40">
        <v>1026.96</v>
      </c>
      <c r="BS58" s="56">
        <f>(BR58-(((BR59*BQ59)-(BQ58*BR58))/(BQ59-BQ58)))*BQ58</f>
        <v>106.78019055114599</v>
      </c>
      <c r="BT58" s="40"/>
      <c r="BU58" s="40">
        <v>0.41599999999999998</v>
      </c>
      <c r="BV58" s="40">
        <v>1286.52</v>
      </c>
      <c r="BW58" s="56">
        <f>(BV58-(((BV59*BU59)-(BU58*BV58))/(BU59-BU58)))*BU58</f>
        <v>148.25366480973233</v>
      </c>
      <c r="BX58" s="40"/>
      <c r="BY58" s="40">
        <v>0.41599999999999998</v>
      </c>
      <c r="BZ58" s="40">
        <v>1732.44</v>
      </c>
      <c r="CA58" s="57">
        <f>(BZ58-(((BZ59*BY59)-(BY58*BZ58))/(BY59-BY58)))*BY58</f>
        <v>305.95215943241584</v>
      </c>
      <c r="CB58" s="40"/>
      <c r="CC58" s="41"/>
      <c r="CD58" s="41"/>
      <c r="CE58" s="41"/>
      <c r="CF58" s="41"/>
      <c r="CG58" s="41"/>
      <c r="CH58" s="41"/>
      <c r="CI58" s="41"/>
      <c r="CJ58" s="41"/>
      <c r="CK58" s="41"/>
    </row>
    <row r="59" spans="2:89" s="35" customFormat="1" x14ac:dyDescent="0.25">
      <c r="B59" s="68">
        <v>83.888729999999995</v>
      </c>
      <c r="C59" s="68">
        <v>152</v>
      </c>
      <c r="D59" s="68">
        <v>140</v>
      </c>
      <c r="E59" s="68">
        <v>188</v>
      </c>
      <c r="F59" s="71">
        <v>203.11699999999999</v>
      </c>
      <c r="G59" s="68">
        <v>312.21300000000002</v>
      </c>
      <c r="H59" s="71">
        <v>288.13200000000001</v>
      </c>
      <c r="I59" s="68">
        <v>352</v>
      </c>
      <c r="J59" s="68">
        <v>285</v>
      </c>
      <c r="K59" s="41"/>
      <c r="L59" s="42">
        <v>3.9940000000000002</v>
      </c>
      <c r="M59" s="42">
        <v>820.32100000000003</v>
      </c>
      <c r="N59" s="58"/>
      <c r="O59" s="42"/>
      <c r="P59" s="42">
        <v>5.0590000000000002</v>
      </c>
      <c r="Q59" s="42">
        <v>940.28599999999994</v>
      </c>
      <c r="R59" s="58"/>
      <c r="S59" s="42"/>
      <c r="T59" s="42">
        <v>5.0919999999999996</v>
      </c>
      <c r="U59" s="42">
        <v>850.78800000000001</v>
      </c>
      <c r="V59" s="58"/>
      <c r="W59" s="42"/>
      <c r="X59" s="42">
        <v>4.26</v>
      </c>
      <c r="Y59" s="42">
        <v>927.44899999999996</v>
      </c>
      <c r="Z59" s="58"/>
      <c r="AA59" s="42"/>
      <c r="AB59" s="42">
        <v>6.9889999999999999</v>
      </c>
      <c r="AC59" s="42">
        <v>952.11</v>
      </c>
      <c r="AD59" s="58"/>
      <c r="AE59" s="42"/>
      <c r="AF59" s="42">
        <v>3.2450000000000001</v>
      </c>
      <c r="AG59" s="42">
        <v>962.50300000000004</v>
      </c>
      <c r="AH59" s="58"/>
      <c r="AI59" s="42"/>
      <c r="AJ59" s="42">
        <v>2.746</v>
      </c>
      <c r="AK59" s="42">
        <v>970.01800000000003</v>
      </c>
      <c r="AL59" s="58"/>
      <c r="AM59" s="42"/>
      <c r="AN59" s="42">
        <v>3.9940000000000002</v>
      </c>
      <c r="AO59" s="42">
        <v>1061.4749999999999</v>
      </c>
      <c r="AP59" s="98"/>
      <c r="AQ59" s="98"/>
      <c r="AR59" s="98">
        <v>5.9909999999999997</v>
      </c>
      <c r="AS59" s="98">
        <v>1126.125</v>
      </c>
      <c r="AT59" s="98"/>
      <c r="AU59" s="42"/>
      <c r="AV59" s="40">
        <v>3.9940000000000002</v>
      </c>
      <c r="AW59" s="40">
        <v>665.97900000000004</v>
      </c>
      <c r="AX59" s="56"/>
      <c r="AY59" s="40"/>
      <c r="AZ59" s="40">
        <v>3.262</v>
      </c>
      <c r="BA59" s="40">
        <v>748.28599999999994</v>
      </c>
      <c r="BB59" s="56"/>
      <c r="BC59" s="40"/>
      <c r="BD59" s="40">
        <v>6.29</v>
      </c>
      <c r="BE59" s="40">
        <v>757.13</v>
      </c>
      <c r="BF59" s="56"/>
      <c r="BG59" s="40"/>
      <c r="BH59" s="40">
        <v>4.0270000000000001</v>
      </c>
      <c r="BI59" s="40">
        <v>938.66899999999998</v>
      </c>
      <c r="BJ59" s="56"/>
      <c r="BK59" s="40"/>
      <c r="BL59" s="40">
        <v>5.6580000000000004</v>
      </c>
      <c r="BM59" s="40">
        <v>826.49699999999996</v>
      </c>
      <c r="BN59" s="56"/>
      <c r="BO59" s="40"/>
      <c r="BP59" s="40"/>
      <c r="BQ59" s="40">
        <v>3.9940000000000002</v>
      </c>
      <c r="BR59" s="40">
        <v>797.01199999999994</v>
      </c>
      <c r="BS59" s="56"/>
      <c r="BT59" s="40"/>
      <c r="BU59" s="40">
        <v>4.5259999999999998</v>
      </c>
      <c r="BV59" s="40">
        <v>962.89700000000005</v>
      </c>
      <c r="BW59" s="56"/>
      <c r="BX59" s="40"/>
      <c r="BY59" s="40">
        <v>6.9560000000000004</v>
      </c>
      <c r="BZ59" s="40">
        <v>1040.962</v>
      </c>
      <c r="CA59" s="40"/>
      <c r="CB59" s="40"/>
      <c r="CC59" s="41"/>
      <c r="CD59" s="41"/>
      <c r="CE59" s="41"/>
      <c r="CF59" s="41"/>
      <c r="CG59" s="41"/>
      <c r="CH59" s="41"/>
      <c r="CI59" s="41"/>
      <c r="CJ59" s="41"/>
      <c r="CK59" s="41"/>
    </row>
    <row r="60" spans="2:89" s="35" customFormat="1" x14ac:dyDescent="0.25">
      <c r="B60" s="68">
        <v>137.70160000000001</v>
      </c>
      <c r="C60" s="68">
        <v>182</v>
      </c>
      <c r="D60" s="68">
        <v>149</v>
      </c>
      <c r="E60" s="68">
        <v>151</v>
      </c>
      <c r="F60" s="71">
        <v>124.5334</v>
      </c>
      <c r="G60" s="68">
        <v>322.65280000000001</v>
      </c>
      <c r="H60" s="71">
        <v>192.69820000000001</v>
      </c>
      <c r="I60" s="68">
        <v>230</v>
      </c>
      <c r="J60" s="68">
        <v>201</v>
      </c>
      <c r="K60" s="41"/>
      <c r="L60" s="42">
        <v>0.41599999999999998</v>
      </c>
      <c r="M60" s="42">
        <v>1007.32</v>
      </c>
      <c r="N60" s="56">
        <f>(M60-(((M61*L61)-(L60*M60))/(L61-L60)))*L60</f>
        <v>116.41769578487397</v>
      </c>
      <c r="O60" s="42"/>
      <c r="P60" s="42">
        <v>0.41599999999999998</v>
      </c>
      <c r="Q60" s="42">
        <v>1485.84</v>
      </c>
      <c r="R60" s="56">
        <f>(Q60-(((Q61*P61)-(P60*Q60))/(P61-P60)))*P60</f>
        <v>231.87215858094979</v>
      </c>
      <c r="S60" s="42"/>
      <c r="T60" s="42">
        <v>0.41599999999999998</v>
      </c>
      <c r="U60" s="42">
        <v>1311.92</v>
      </c>
      <c r="V60" s="56">
        <f>(U60-(((U61*T61)-(T60*U60))/(T61-T60)))*T60</f>
        <v>193.06299114839342</v>
      </c>
      <c r="W60" s="42"/>
      <c r="X60" s="42">
        <v>0.41599999999999998</v>
      </c>
      <c r="Y60" s="42">
        <v>1384.08</v>
      </c>
      <c r="Z60" s="56">
        <f>(Y60-(((Y61*X61)-(X60*Y60))/(X61-X60)))*X60</f>
        <v>209.00645867211435</v>
      </c>
      <c r="AA60" s="42"/>
      <c r="AB60" s="42">
        <v>0.41599999999999998</v>
      </c>
      <c r="AC60" s="42">
        <v>1609.6</v>
      </c>
      <c r="AD60" s="56">
        <f>(AC60-(((AC61*AB61)-(AB60*AC60))/(AB61-AB60)))*AB60</f>
        <v>268.33576596625585</v>
      </c>
      <c r="AE60" s="42"/>
      <c r="AF60" s="42">
        <v>0.41599999999999998</v>
      </c>
      <c r="AG60" s="42">
        <v>1267.52</v>
      </c>
      <c r="AH60" s="56">
        <f>(AG60-(((AG61*AF61)-(AF60*AG60))/(AF61-AF60)))*AF60</f>
        <v>112.13153826055056</v>
      </c>
      <c r="AI60" s="42"/>
      <c r="AJ60" s="42">
        <v>0.41599999999999998</v>
      </c>
      <c r="AK60" s="42">
        <v>1518.32</v>
      </c>
      <c r="AL60" s="56">
        <f>(AK60-(((AK61*AJ61)-(AJ60*AK60))/(AJ61-AJ60)))*AJ60</f>
        <v>233.60643284498059</v>
      </c>
      <c r="AM60" s="42"/>
      <c r="AN60" s="42">
        <v>0.41599999999999998</v>
      </c>
      <c r="AO60" s="42">
        <v>1595.48</v>
      </c>
      <c r="AP60" s="74">
        <f>(AO60-(((AO61*AN61)-(AN60*AO60))/(AN61-AN60)))*AN60</f>
        <v>240.87770214796257</v>
      </c>
      <c r="AQ60" s="98"/>
      <c r="AR60" s="98">
        <v>0.41599999999999998</v>
      </c>
      <c r="AS60" s="98">
        <v>1638.64</v>
      </c>
      <c r="AT60" s="74">
        <f>(AS60-(((AS61*AR61)-(AR60*AS60))/(AR61-AR60)))*AR60</f>
        <v>250.03414714397707</v>
      </c>
      <c r="AU60" s="42"/>
      <c r="AV60" s="40">
        <v>0.41599999999999998</v>
      </c>
      <c r="AW60" s="40">
        <v>860.88</v>
      </c>
      <c r="AX60" s="56">
        <f>(AW60-(((AW61*AV61)-(AV60*AW60))/(AV61-AV60)))*AV60</f>
        <v>99.114307421156511</v>
      </c>
      <c r="AY60" s="40"/>
      <c r="AZ60" s="40">
        <v>0.41599999999999998</v>
      </c>
      <c r="BA60" s="40">
        <v>1091.1600000000001</v>
      </c>
      <c r="BB60" s="56">
        <f>(BA60-(((BA61*AZ61)-(AZ60*BA60))/(AZ61-AZ60)))*AZ60</f>
        <v>174.14607600000002</v>
      </c>
      <c r="BC60" s="40"/>
      <c r="BD60" s="40">
        <v>0.41599999999999998</v>
      </c>
      <c r="BE60" s="40">
        <v>1078.4000000000001</v>
      </c>
      <c r="BF60" s="56">
        <f>(BE60-(((BE61*BD61)-(BD60*BE60))/(BD61-BD60)))*BD60</f>
        <v>143.20612800000004</v>
      </c>
      <c r="BG60" s="40"/>
      <c r="BH60" s="40">
        <v>0.41599999999999998</v>
      </c>
      <c r="BI60" s="40">
        <v>1393.64</v>
      </c>
      <c r="BJ60" s="56">
        <f>(BI60-(((BI61*BH61)-(BH60*BI60))/(BH61-BH60)))*BH60</f>
        <v>191.22375445680561</v>
      </c>
      <c r="BK60" s="40"/>
      <c r="BL60" s="40">
        <v>0.41599999999999998</v>
      </c>
      <c r="BM60" s="40">
        <v>1048.24</v>
      </c>
      <c r="BN60" s="56">
        <f>(BM60-(((BM61*BL61)-(BL60*BM60))/(BL61-BL60)))*BL60</f>
        <v>118.16096317876776</v>
      </c>
      <c r="BO60" s="40"/>
      <c r="BP60" s="40"/>
      <c r="BQ60" s="40">
        <v>0.41599999999999998</v>
      </c>
      <c r="BR60" s="40">
        <v>1058.5999999999999</v>
      </c>
      <c r="BS60" s="56">
        <f>(BR60-(((BR61*BQ61)-(BQ60*BR60))/(BQ61-BQ60)))*BQ60</f>
        <v>127.66983337251177</v>
      </c>
      <c r="BT60" s="40"/>
      <c r="BU60" s="40">
        <v>0.41599999999999998</v>
      </c>
      <c r="BV60" s="40">
        <v>1330.72</v>
      </c>
      <c r="BW60" s="56">
        <f>(BV60-(((BV61*BU61)-(BU60*BV60))/(BU61-BU60)))*BU60</f>
        <v>155.95013612930433</v>
      </c>
      <c r="BX60" s="40"/>
      <c r="BY60" s="40">
        <v>0.41599999999999998</v>
      </c>
      <c r="BZ60" s="40">
        <v>1661</v>
      </c>
      <c r="CA60" s="57">
        <f>(BZ60-(((BZ61*BY61)-(BY60*BZ60))/(BY61-BY60)))*BY60</f>
        <v>291.59261458212455</v>
      </c>
      <c r="CB60" s="40"/>
      <c r="CC60" s="41"/>
      <c r="CD60" s="41"/>
      <c r="CE60" s="41"/>
      <c r="CF60" s="41"/>
      <c r="CG60" s="41"/>
      <c r="CH60" s="41"/>
      <c r="CI60" s="41"/>
      <c r="CJ60" s="41"/>
      <c r="CK60" s="41"/>
    </row>
    <row r="61" spans="2:89" s="35" customFormat="1" x14ac:dyDescent="0.25">
      <c r="B61" s="68">
        <v>105.26860000000001</v>
      </c>
      <c r="C61" s="68">
        <v>106</v>
      </c>
      <c r="D61" s="68">
        <v>128</v>
      </c>
      <c r="E61" s="68">
        <v>169</v>
      </c>
      <c r="F61" s="71">
        <v>225.3511</v>
      </c>
      <c r="G61" s="68">
        <v>220.50129999999999</v>
      </c>
      <c r="H61" s="71">
        <v>208.60040000000001</v>
      </c>
      <c r="I61" s="68">
        <v>206</v>
      </c>
      <c r="J61" s="68">
        <v>279</v>
      </c>
      <c r="K61" s="41"/>
      <c r="L61" s="42">
        <v>2.7959999999999998</v>
      </c>
      <c r="M61" s="42">
        <v>769.10699999999997</v>
      </c>
      <c r="N61" s="58"/>
      <c r="O61" s="42"/>
      <c r="P61" s="42">
        <v>8.0380000000000003</v>
      </c>
      <c r="Q61" s="42">
        <v>957.30200000000002</v>
      </c>
      <c r="R61" s="58"/>
      <c r="S61" s="42"/>
      <c r="T61" s="42">
        <v>4.4930000000000003</v>
      </c>
      <c r="U61" s="42">
        <v>890.79600000000005</v>
      </c>
      <c r="V61" s="58"/>
      <c r="W61" s="42"/>
      <c r="X61" s="42">
        <v>6.29</v>
      </c>
      <c r="Y61" s="42">
        <v>914.88900000000001</v>
      </c>
      <c r="Z61" s="58"/>
      <c r="AA61" s="42"/>
      <c r="AB61" s="42">
        <v>5.6909999999999998</v>
      </c>
      <c r="AC61" s="42">
        <v>1011.713</v>
      </c>
      <c r="AD61" s="58"/>
      <c r="AE61" s="42"/>
      <c r="AF61" s="42">
        <v>2.5960000000000001</v>
      </c>
      <c r="AG61" s="42">
        <v>1041.1669999999999</v>
      </c>
      <c r="AH61" s="58"/>
      <c r="AI61" s="42"/>
      <c r="AJ61" s="42">
        <v>4.8090000000000002</v>
      </c>
      <c r="AK61" s="42">
        <v>1005.343</v>
      </c>
      <c r="AL61" s="58"/>
      <c r="AM61" s="42"/>
      <c r="AN61" s="42">
        <v>4.8090000000000002</v>
      </c>
      <c r="AO61" s="42">
        <v>1066.5360000000001</v>
      </c>
      <c r="AP61" s="98"/>
      <c r="AQ61" s="98"/>
      <c r="AR61" s="98">
        <v>4.2430000000000003</v>
      </c>
      <c r="AS61" s="98">
        <v>1096.5250000000001</v>
      </c>
      <c r="AT61" s="98"/>
      <c r="AU61" s="42"/>
      <c r="AV61" s="40">
        <v>3.9609999999999999</v>
      </c>
      <c r="AW61" s="40">
        <v>647.64700000000005</v>
      </c>
      <c r="AX61" s="56"/>
      <c r="AY61" s="40"/>
      <c r="AZ61" s="40">
        <v>3.7440000000000002</v>
      </c>
      <c r="BA61" s="40">
        <v>719.053</v>
      </c>
      <c r="BB61" s="56"/>
      <c r="BC61" s="40"/>
      <c r="BD61" s="40">
        <v>3.7440000000000002</v>
      </c>
      <c r="BE61" s="40">
        <v>772.404</v>
      </c>
      <c r="BF61" s="56"/>
      <c r="BG61" s="40"/>
      <c r="BH61" s="40">
        <v>6.0069999999999997</v>
      </c>
      <c r="BI61" s="40">
        <v>965.80100000000004</v>
      </c>
      <c r="BJ61" s="56"/>
      <c r="BK61" s="40"/>
      <c r="BL61" s="40">
        <v>5.6909999999999998</v>
      </c>
      <c r="BM61" s="40">
        <v>784.96199999999999</v>
      </c>
      <c r="BN61" s="56"/>
      <c r="BO61" s="40"/>
      <c r="BP61" s="40"/>
      <c r="BQ61" s="40">
        <v>5.6909999999999998</v>
      </c>
      <c r="BR61" s="40">
        <v>774.13499999999999</v>
      </c>
      <c r="BS61" s="56"/>
      <c r="BT61" s="40"/>
      <c r="BU61" s="40">
        <v>3.262</v>
      </c>
      <c r="BV61" s="40">
        <v>1003.648</v>
      </c>
      <c r="BW61" s="56"/>
      <c r="BX61" s="40"/>
      <c r="BY61" s="40">
        <v>7.6550000000000002</v>
      </c>
      <c r="BZ61" s="40">
        <v>998.14800000000002</v>
      </c>
      <c r="CA61" s="40"/>
      <c r="CB61" s="40"/>
      <c r="CC61" s="41"/>
      <c r="CD61" s="41"/>
      <c r="CE61" s="41"/>
      <c r="CF61" s="41"/>
      <c r="CG61" s="41"/>
      <c r="CH61" s="41"/>
      <c r="CI61" s="41"/>
      <c r="CJ61" s="41"/>
      <c r="CK61" s="41"/>
    </row>
    <row r="62" spans="2:89" s="35" customFormat="1" x14ac:dyDescent="0.25">
      <c r="B62" s="68">
        <v>101.7855</v>
      </c>
      <c r="C62" s="68">
        <v>106</v>
      </c>
      <c r="D62" s="68">
        <v>184</v>
      </c>
      <c r="E62" s="68">
        <v>175</v>
      </c>
      <c r="F62" s="71">
        <v>195.04470000000001</v>
      </c>
      <c r="G62" s="68">
        <v>191.43610000000001</v>
      </c>
      <c r="H62" s="71">
        <v>218.01070000000001</v>
      </c>
      <c r="I62" s="68">
        <v>213</v>
      </c>
      <c r="J62" s="68">
        <v>279</v>
      </c>
      <c r="K62" s="41"/>
      <c r="L62" s="42">
        <v>0.41599999999999998</v>
      </c>
      <c r="M62" s="42">
        <v>1043.32</v>
      </c>
      <c r="N62" s="56">
        <f>(M62-(((M63*L63)-(L62*M62))/(L63-L62)))*L62</f>
        <v>118.40499710295545</v>
      </c>
      <c r="O62" s="42"/>
      <c r="P62" s="42">
        <v>0.41599999999999998</v>
      </c>
      <c r="Q62" s="42">
        <v>1288.5999999999999</v>
      </c>
      <c r="R62" s="56">
        <f>(Q62-(((Q63*P63)-(P62*Q62))/(P63-P62)))*P62</f>
        <v>166.0570415026763</v>
      </c>
      <c r="S62" s="42"/>
      <c r="T62" s="42">
        <v>0.41599999999999998</v>
      </c>
      <c r="U62" s="42">
        <v>1269.1600000000001</v>
      </c>
      <c r="V62" s="56">
        <f>(U62-(((U63*T63)-(T62*U62))/(T63-T62)))*T62</f>
        <v>185.64384977700553</v>
      </c>
      <c r="W62" s="42"/>
      <c r="X62" s="42">
        <v>0.41599999999999998</v>
      </c>
      <c r="Y62" s="42">
        <v>1370.16</v>
      </c>
      <c r="Z62" s="56">
        <f>(Y62-(((Y63*X63)-(X62*Y62))/(X63-X62)))*X62</f>
        <v>207.97443131396335</v>
      </c>
      <c r="AA62" s="42"/>
      <c r="AB62" s="42">
        <v>0.41599999999999998</v>
      </c>
      <c r="AC62" s="42">
        <v>1276.44</v>
      </c>
      <c r="AD62" s="56">
        <f>(AC62-(((AC63*AB63)-(AB62*AC62))/(AB63-AB62)))*AB62</f>
        <v>150.84468798745755</v>
      </c>
      <c r="AE62" s="42"/>
      <c r="AF62" s="42">
        <v>0.41599999999999998</v>
      </c>
      <c r="AG62" s="42">
        <v>1285.32</v>
      </c>
      <c r="AH62" s="56">
        <f>(AG62-(((AG63*AF63)-(AF62*AG62))/(AF63-AF62)))*AF62</f>
        <v>161.77169167058818</v>
      </c>
      <c r="AI62" s="42"/>
      <c r="AJ62" s="42">
        <v>0.41599999999999998</v>
      </c>
      <c r="AK62" s="42">
        <v>1350.04</v>
      </c>
      <c r="AL62" s="56">
        <f>(AK62-(((AK63*AJ63)-(AJ62*AK62))/(AJ63-AJ62)))*AJ62</f>
        <v>181.77008014014598</v>
      </c>
      <c r="AM62" s="42"/>
      <c r="AN62" s="42">
        <v>0.41599999999999998</v>
      </c>
      <c r="AO62" s="42">
        <v>1523.44</v>
      </c>
      <c r="AP62" s="74">
        <f>(AO62-(((AO63*AN63)-(AN62*AO62))/(AN63-AN62)))*AN62</f>
        <v>189.55355220570158</v>
      </c>
      <c r="AQ62" s="98"/>
      <c r="AR62" s="98">
        <v>0.41599999999999998</v>
      </c>
      <c r="AS62" s="98">
        <v>1645.48</v>
      </c>
      <c r="AT62" s="74">
        <f>(AS62-(((AS63*AR63)-(AR62*AS62))/(AR63-AR62)))*AR62</f>
        <v>242.26002998574052</v>
      </c>
      <c r="AU62" s="42"/>
      <c r="AV62" s="40">
        <v>0.41599999999999998</v>
      </c>
      <c r="AW62" s="40">
        <v>871.24</v>
      </c>
      <c r="AX62" s="56">
        <f>(AW62-(((AW63*AV63)-(AV62*AW62))/(AV63-AV62)))*AV62</f>
        <v>98.160905429951725</v>
      </c>
      <c r="AY62" s="40"/>
      <c r="AZ62" s="40">
        <v>0.41599999999999998</v>
      </c>
      <c r="BA62" s="40">
        <v>992.76</v>
      </c>
      <c r="BB62" s="56">
        <f>(BA62-(((BA63*AZ63)-(AZ62*BA62))/(AZ63-AZ62)))*AZ62</f>
        <v>121.54241533819943</v>
      </c>
      <c r="BC62" s="40"/>
      <c r="BD62" s="40">
        <v>0.41599999999999998</v>
      </c>
      <c r="BE62" s="40">
        <v>1076.92</v>
      </c>
      <c r="BF62" s="56">
        <f>(BE62-(((BE63*BD63)-(BD62*BE62))/(BD63-BD62)))*BD62</f>
        <v>152.1617011546106</v>
      </c>
      <c r="BG62" s="40"/>
      <c r="BH62" s="40">
        <v>0.41599999999999998</v>
      </c>
      <c r="BI62" s="40">
        <v>1475.68</v>
      </c>
      <c r="BJ62" s="56">
        <f>(BI62-(((BI63*BH63)-(BH62*BI62))/(BH63-BH62)))*BH62</f>
        <v>229.67347138164254</v>
      </c>
      <c r="BK62" s="40"/>
      <c r="BL62" s="40">
        <v>0.41599999999999998</v>
      </c>
      <c r="BM62" s="40">
        <v>1092.44</v>
      </c>
      <c r="BN62" s="56">
        <f>(BM62-(((BM63*BL63)-(BL62*BM62))/(BL63-BL62)))*BL62</f>
        <v>134.11435793444511</v>
      </c>
      <c r="BO62" s="40"/>
      <c r="BP62" s="40"/>
      <c r="BQ62" s="40">
        <v>0.41599999999999998</v>
      </c>
      <c r="BR62" s="40">
        <v>1006.28</v>
      </c>
      <c r="BS62" s="56">
        <f>(BR62-(((BR63*BQ63)-(BQ62*BR62))/(BQ63-BQ62)))*BQ62</f>
        <v>101.38950094862552</v>
      </c>
      <c r="BT62" s="40"/>
      <c r="BU62" s="40">
        <v>0.41599999999999998</v>
      </c>
      <c r="BV62" s="40">
        <v>1213.04</v>
      </c>
      <c r="BW62" s="56">
        <f>(BV62-(((BV63*BU63)-(BU62*BV62))/(BU63-BU62)))*BU62</f>
        <v>120.57137060596392</v>
      </c>
      <c r="BX62" s="40"/>
      <c r="BY62" s="40">
        <v>0.41599999999999998</v>
      </c>
      <c r="BZ62" s="40">
        <v>1521.28</v>
      </c>
      <c r="CA62" s="57">
        <f>(BZ62-(((BZ63*BY63)-(BY62*BZ62))/(BY63-BY62)))*BY62</f>
        <v>235.01269129034714</v>
      </c>
      <c r="CB62" s="40"/>
      <c r="CC62" s="41"/>
      <c r="CD62" s="41"/>
      <c r="CE62" s="41"/>
      <c r="CF62" s="41"/>
      <c r="CG62" s="41"/>
      <c r="CH62" s="41"/>
      <c r="CI62" s="41"/>
      <c r="CJ62" s="41"/>
      <c r="CK62" s="41"/>
    </row>
    <row r="63" spans="2:89" s="35" customFormat="1" x14ac:dyDescent="0.25">
      <c r="B63" s="68">
        <v>85.223600000000005</v>
      </c>
      <c r="C63" s="68">
        <v>136</v>
      </c>
      <c r="D63" s="68">
        <v>188</v>
      </c>
      <c r="E63" s="68">
        <v>172</v>
      </c>
      <c r="F63" s="71">
        <v>186.23009999999999</v>
      </c>
      <c r="G63" s="68">
        <v>154.553</v>
      </c>
      <c r="H63" s="71">
        <v>246.27340000000001</v>
      </c>
      <c r="I63" s="68">
        <v>210</v>
      </c>
      <c r="J63" s="68">
        <v>286</v>
      </c>
      <c r="K63" s="41"/>
      <c r="L63" s="42">
        <v>3.4950000000000001</v>
      </c>
      <c r="M63" s="42">
        <v>792.57100000000003</v>
      </c>
      <c r="N63" s="58"/>
      <c r="O63" s="42"/>
      <c r="P63" s="42">
        <v>4.5259999999999998</v>
      </c>
      <c r="Q63" s="42">
        <v>926.11400000000003</v>
      </c>
      <c r="R63" s="58"/>
      <c r="S63" s="42"/>
      <c r="T63" s="42">
        <v>7.3220000000000001</v>
      </c>
      <c r="U63" s="42">
        <v>848.255</v>
      </c>
      <c r="V63" s="58"/>
      <c r="W63" s="42"/>
      <c r="X63" s="42">
        <v>3.9609999999999999</v>
      </c>
      <c r="Y63" s="42">
        <v>922.72699999999998</v>
      </c>
      <c r="Z63" s="58"/>
      <c r="AA63" s="42"/>
      <c r="AB63" s="42">
        <v>4.2430000000000003</v>
      </c>
      <c r="AC63" s="42">
        <v>949.38400000000001</v>
      </c>
      <c r="AD63" s="58"/>
      <c r="AE63" s="42"/>
      <c r="AF63" s="42">
        <v>2.7959999999999998</v>
      </c>
      <c r="AG63" s="42">
        <v>954.30399999999997</v>
      </c>
      <c r="AH63" s="58"/>
      <c r="AI63" s="42"/>
      <c r="AJ63" s="42">
        <v>4.5259999999999998</v>
      </c>
      <c r="AK63" s="42">
        <v>953.25400000000002</v>
      </c>
      <c r="AL63" s="58"/>
      <c r="AM63" s="42"/>
      <c r="AN63" s="42">
        <v>3.9940000000000002</v>
      </c>
      <c r="AO63" s="42">
        <v>1115.242</v>
      </c>
      <c r="AP63" s="98"/>
      <c r="AQ63" s="98"/>
      <c r="AR63" s="98">
        <v>5.3250000000000002</v>
      </c>
      <c r="AS63" s="98">
        <v>1108.6189999999999</v>
      </c>
      <c r="AT63" s="98"/>
      <c r="AU63" s="42"/>
      <c r="AV63" s="40">
        <v>3.7280000000000002</v>
      </c>
      <c r="AW63" s="40">
        <v>661.60699999999997</v>
      </c>
      <c r="AX63" s="56"/>
      <c r="AY63" s="40"/>
      <c r="AZ63" s="40">
        <v>4.5259999999999998</v>
      </c>
      <c r="BA63" s="40">
        <v>727.44500000000005</v>
      </c>
      <c r="BB63" s="56"/>
      <c r="BC63" s="40"/>
      <c r="BD63" s="40">
        <v>4.7430000000000003</v>
      </c>
      <c r="BE63" s="40">
        <v>743.22799999999995</v>
      </c>
      <c r="BF63" s="56"/>
      <c r="BG63" s="40"/>
      <c r="BH63" s="40">
        <v>3.7280000000000002</v>
      </c>
      <c r="BI63" s="40">
        <v>985.18799999999999</v>
      </c>
      <c r="BJ63" s="56"/>
      <c r="BK63" s="40"/>
      <c r="BL63" s="40">
        <v>3.8940000000000001</v>
      </c>
      <c r="BM63" s="40">
        <v>804.49099999999999</v>
      </c>
      <c r="BN63" s="56"/>
      <c r="BO63" s="40"/>
      <c r="BP63" s="40"/>
      <c r="BQ63" s="40">
        <v>5.6909999999999998</v>
      </c>
      <c r="BR63" s="40">
        <v>780.37099999999998</v>
      </c>
      <c r="BS63" s="56"/>
      <c r="BT63" s="40"/>
      <c r="BU63" s="40">
        <v>4.8090000000000002</v>
      </c>
      <c r="BV63" s="40">
        <v>948.27700000000004</v>
      </c>
      <c r="BW63" s="56"/>
      <c r="BX63" s="40"/>
      <c r="BY63" s="40">
        <v>5.6580000000000004</v>
      </c>
      <c r="BZ63" s="40">
        <v>997.88199999999995</v>
      </c>
      <c r="CA63" s="40"/>
      <c r="CB63" s="40"/>
      <c r="CC63" s="41"/>
      <c r="CD63" s="41"/>
      <c r="CE63" s="41"/>
      <c r="CF63" s="41"/>
      <c r="CG63" s="41"/>
      <c r="CH63" s="41"/>
      <c r="CI63" s="41"/>
      <c r="CJ63" s="41"/>
      <c r="CK63" s="41"/>
    </row>
    <row r="64" spans="2:89" s="35" customFormat="1" x14ac:dyDescent="0.25">
      <c r="B64" s="68">
        <v>152.67490000000001</v>
      </c>
      <c r="C64" s="68">
        <v>196</v>
      </c>
      <c r="D64" s="68">
        <v>132</v>
      </c>
      <c r="E64" s="68">
        <v>137</v>
      </c>
      <c r="F64" s="71">
        <v>151.1978</v>
      </c>
      <c r="G64" s="68">
        <v>158.79239999999999</v>
      </c>
      <c r="H64" s="71">
        <v>175.18860000000001</v>
      </c>
      <c r="I64" s="68">
        <v>317</v>
      </c>
      <c r="J64" s="68">
        <v>199</v>
      </c>
      <c r="K64" s="41"/>
      <c r="L64" s="42">
        <v>0.41599999999999998</v>
      </c>
      <c r="M64" s="42">
        <v>1105.3599999999999</v>
      </c>
      <c r="N64" s="56">
        <f>(M64-(((M65*L65)-(L64*M64))/(L65-L64)))*L64</f>
        <v>109.93541179159666</v>
      </c>
      <c r="O64" s="42"/>
      <c r="P64" s="42">
        <v>0.41599999999999998</v>
      </c>
      <c r="Q64" s="42">
        <v>1269.72</v>
      </c>
      <c r="R64" s="56">
        <f>(Q64-(((Q65*P65)-(P64*Q64))/(P65-P64)))*P64</f>
        <v>166.48347811565588</v>
      </c>
      <c r="S64" s="42"/>
      <c r="T64" s="42">
        <v>0.41599999999999998</v>
      </c>
      <c r="U64" s="42">
        <v>1250.2</v>
      </c>
      <c r="V64" s="56">
        <f>(U64-(((U65*T65)-(T64*U64))/(T65-T64)))*T64</f>
        <v>164.66744962057882</v>
      </c>
      <c r="W64" s="42"/>
      <c r="X64" s="42">
        <v>0.41599999999999998</v>
      </c>
      <c r="Y64" s="42">
        <v>1286.6400000000001</v>
      </c>
      <c r="Z64" s="56">
        <f>(Y64-(((Y65*X65)-(X64*Y64))/(X65-X64)))*X64</f>
        <v>171.06757200000007</v>
      </c>
      <c r="AA64" s="42"/>
      <c r="AB64" s="42">
        <v>0.41599999999999998</v>
      </c>
      <c r="AC64" s="42">
        <v>1640.2</v>
      </c>
      <c r="AD64" s="56">
        <f>(AC64-(((AC65*AB65)-(AB64*AC64))/(AB65-AB64)))*AB64</f>
        <v>272.21326272944492</v>
      </c>
      <c r="AE64" s="42"/>
      <c r="AF64" s="42">
        <v>0.41599999999999998</v>
      </c>
      <c r="AG64" s="42">
        <v>1385.56</v>
      </c>
      <c r="AH64" s="56">
        <f>(AG64-(((AG65*AF65)-(AF64*AG64))/(AF65-AF64)))*AF64</f>
        <v>194.83758071771936</v>
      </c>
      <c r="AI64" s="42"/>
      <c r="AJ64" s="42">
        <v>0.41599999999999998</v>
      </c>
      <c r="AK64" s="42">
        <v>1486.48</v>
      </c>
      <c r="AL64" s="56">
        <f>(AK64-(((AK65*AJ65)-(AJ64*AK64))/(AJ65-AJ64)))*AJ64</f>
        <v>209.52901822287103</v>
      </c>
      <c r="AM64" s="42"/>
      <c r="AN64" s="42">
        <v>0.41599999999999998</v>
      </c>
      <c r="AO64" s="42">
        <v>1583.76</v>
      </c>
      <c r="AP64" s="74">
        <f>(AO64-(((AO65*AN65)-(AN64*AO64))/(AN65-AN64)))*AN64</f>
        <v>224.09633974667096</v>
      </c>
      <c r="AQ64" s="98"/>
      <c r="AR64" s="98">
        <v>0.41599999999999998</v>
      </c>
      <c r="AS64" s="98">
        <v>2014.28</v>
      </c>
      <c r="AT64" s="74">
        <f>(AS64-(((AS65*AR65)-(AR64*AS64))/(AR65-AR64)))*AR64</f>
        <v>362.19437668065621</v>
      </c>
      <c r="AU64" s="42"/>
      <c r="AV64" s="40">
        <v>0.41599999999999998</v>
      </c>
      <c r="AW64" s="40">
        <v>856.32</v>
      </c>
      <c r="AX64" s="56">
        <f>(AW64-(((AW65*AV65)-(AV64*AW64))/(AV65-AV64)))*AV64</f>
        <v>92.600212582261321</v>
      </c>
      <c r="AY64" s="40"/>
      <c r="AZ64" s="40">
        <v>0.41599999999999998</v>
      </c>
      <c r="BA64" s="40">
        <v>1140.76</v>
      </c>
      <c r="BB64" s="56">
        <f>(BA64-(((BA65*AZ65)-(AZ64*BA64))/(AZ65-AZ64)))*AZ64</f>
        <v>175.04682778569972</v>
      </c>
      <c r="BC64" s="40"/>
      <c r="BD64" s="40">
        <v>0.41599999999999998</v>
      </c>
      <c r="BE64" s="40">
        <v>1119.2</v>
      </c>
      <c r="BF64" s="56">
        <f>(BE64-(((BE65*BD65)-(BD64*BE64))/(BD65-BD64)))*BD64</f>
        <v>180.91891903844277</v>
      </c>
      <c r="BG64" s="40"/>
      <c r="BH64" s="40">
        <v>0.41599999999999998</v>
      </c>
      <c r="BI64" s="40">
        <v>1538.8</v>
      </c>
      <c r="BJ64" s="56">
        <f>(BI64-(((BI65*BH65)-(BH64*BI64))/(BH65-BH64)))*BH64</f>
        <v>244.55927967721377</v>
      </c>
      <c r="BK64" s="40"/>
      <c r="BL64" s="40">
        <v>0.41599999999999998</v>
      </c>
      <c r="BM64" s="40">
        <v>1154.28</v>
      </c>
      <c r="BN64" s="56">
        <f>(BM64-(((BM65*BL65)-(BL64*BM64))/(BL65-BL64)))*BL64</f>
        <v>157.98317170083627</v>
      </c>
      <c r="BO64" s="40"/>
      <c r="BP64" s="40"/>
      <c r="BQ64" s="40">
        <v>0.41599999999999998</v>
      </c>
      <c r="BR64" s="40">
        <v>1013.84</v>
      </c>
      <c r="BS64" s="56">
        <f>(BR64-(((BR65*BQ65)-(BQ64*BR64))/(BQ65-BQ64)))*BQ64</f>
        <v>103.43300570352946</v>
      </c>
      <c r="BT64" s="40"/>
      <c r="BU64" s="40">
        <v>0.41599999999999998</v>
      </c>
      <c r="BV64" s="40">
        <v>1396.68</v>
      </c>
      <c r="BW64" s="56">
        <f>(BV64-(((BV65*BU65)-(BU64*BV64))/(BU65-BU64)))*BU64</f>
        <v>168.37175780377868</v>
      </c>
      <c r="BX64" s="40"/>
      <c r="BY64" s="40">
        <v>0.41599999999999998</v>
      </c>
      <c r="BZ64" s="40">
        <v>1388.96</v>
      </c>
      <c r="CA64" s="57">
        <f>(BZ64-(((BZ65*BY65)-(BY64*BZ64))/(BY65-BY64)))*BY64</f>
        <v>175.32913787510688</v>
      </c>
      <c r="CB64" s="40"/>
      <c r="CC64" s="41"/>
      <c r="CD64" s="41"/>
      <c r="CE64" s="41"/>
      <c r="CF64" s="41"/>
      <c r="CG64" s="41"/>
      <c r="CH64" s="41"/>
      <c r="CI64" s="41"/>
      <c r="CJ64" s="41"/>
      <c r="CK64" s="41"/>
    </row>
    <row r="65" spans="2:89" s="35" customFormat="1" x14ac:dyDescent="0.25">
      <c r="B65" s="68">
        <v>119.6908</v>
      </c>
      <c r="C65" s="68">
        <v>161</v>
      </c>
      <c r="D65" s="68">
        <v>183</v>
      </c>
      <c r="E65" s="68">
        <v>183</v>
      </c>
      <c r="F65" s="71">
        <v>262.23820000000001</v>
      </c>
      <c r="G65" s="68">
        <v>226.9091</v>
      </c>
      <c r="H65" s="71">
        <v>181.65969999999999</v>
      </c>
      <c r="I65" s="68">
        <v>139</v>
      </c>
      <c r="J65" s="68">
        <v>213</v>
      </c>
      <c r="K65" s="41"/>
      <c r="L65" s="42">
        <v>2.7959999999999998</v>
      </c>
      <c r="M65" s="42">
        <v>880.41099999999994</v>
      </c>
      <c r="N65" s="58"/>
      <c r="O65" s="42"/>
      <c r="P65" s="42">
        <v>3.9609999999999999</v>
      </c>
      <c r="Q65" s="42">
        <v>911.55</v>
      </c>
      <c r="R65" s="58"/>
      <c r="S65" s="42"/>
      <c r="T65" s="42">
        <v>5.3920000000000003</v>
      </c>
      <c r="U65" s="42">
        <v>884.904</v>
      </c>
      <c r="V65" s="58"/>
      <c r="W65" s="42"/>
      <c r="X65" s="42">
        <v>3.7440000000000002</v>
      </c>
      <c r="Y65" s="42">
        <v>921.11099999999999</v>
      </c>
      <c r="Z65" s="58"/>
      <c r="AA65" s="42"/>
      <c r="AB65" s="42">
        <v>3.262</v>
      </c>
      <c r="AC65" s="42">
        <v>1069.2909999999999</v>
      </c>
      <c r="AD65" s="58"/>
      <c r="AE65" s="42"/>
      <c r="AF65" s="42">
        <v>3.9940000000000002</v>
      </c>
      <c r="AG65" s="42">
        <v>965.98299999999995</v>
      </c>
      <c r="AH65" s="58"/>
      <c r="AI65" s="42"/>
      <c r="AJ65" s="42">
        <v>4.5259999999999998</v>
      </c>
      <c r="AK65" s="42">
        <v>1029.0989999999999</v>
      </c>
      <c r="AL65" s="58"/>
      <c r="AM65" s="42"/>
      <c r="AN65" s="42">
        <v>3.4950000000000001</v>
      </c>
      <c r="AO65" s="42">
        <v>1109.1859999999999</v>
      </c>
      <c r="AP65" s="98"/>
      <c r="AQ65" s="98"/>
      <c r="AR65" s="98">
        <v>5.6580000000000004</v>
      </c>
      <c r="AS65" s="98">
        <v>1207.635</v>
      </c>
      <c r="AT65" s="98"/>
      <c r="AU65" s="42"/>
      <c r="AV65" s="40">
        <v>6.3239999999999998</v>
      </c>
      <c r="AW65" s="40">
        <v>648.36599999999999</v>
      </c>
      <c r="AX65" s="56"/>
      <c r="AY65" s="40"/>
      <c r="AZ65" s="40">
        <v>5.3250000000000002</v>
      </c>
      <c r="BA65" s="40">
        <v>752.84699999999998</v>
      </c>
      <c r="BB65" s="56"/>
      <c r="BC65" s="40"/>
      <c r="BD65" s="40">
        <v>4.5259999999999998</v>
      </c>
      <c r="BE65" s="40">
        <v>724.27200000000005</v>
      </c>
      <c r="BF65" s="56"/>
      <c r="BG65" s="40"/>
      <c r="BH65" s="40">
        <v>5.125</v>
      </c>
      <c r="BI65" s="40">
        <v>998.63599999999997</v>
      </c>
      <c r="BJ65" s="56"/>
      <c r="BK65" s="40"/>
      <c r="BL65" s="40">
        <v>8.7859999999999996</v>
      </c>
      <c r="BM65" s="40">
        <v>792.49400000000003</v>
      </c>
      <c r="BN65" s="56"/>
      <c r="BO65" s="40"/>
      <c r="BP65" s="40"/>
      <c r="BQ65" s="40">
        <v>5.9409999999999998</v>
      </c>
      <c r="BR65" s="40">
        <v>782.61300000000006</v>
      </c>
      <c r="BS65" s="56"/>
      <c r="BT65" s="40"/>
      <c r="BU65" s="40">
        <v>4.8090000000000002</v>
      </c>
      <c r="BV65" s="40">
        <v>1026.952</v>
      </c>
      <c r="BW65" s="56"/>
      <c r="BX65" s="40"/>
      <c r="BY65" s="40">
        <v>5.0919999999999996</v>
      </c>
      <c r="BZ65" s="40">
        <v>1001.928</v>
      </c>
      <c r="CA65" s="40"/>
      <c r="CB65" s="40"/>
      <c r="CC65" s="41"/>
      <c r="CD65" s="41"/>
      <c r="CE65" s="41"/>
      <c r="CF65" s="41"/>
      <c r="CG65" s="41"/>
      <c r="CH65" s="41"/>
      <c r="CI65" s="41"/>
      <c r="CJ65" s="41"/>
      <c r="CK65" s="41"/>
    </row>
    <row r="66" spans="2:89" s="35" customFormat="1" x14ac:dyDescent="0.25">
      <c r="B66" s="68">
        <v>134.46019999999999</v>
      </c>
      <c r="C66" s="68">
        <v>135</v>
      </c>
      <c r="D66" s="68">
        <v>187</v>
      </c>
      <c r="E66" s="68">
        <v>118</v>
      </c>
      <c r="F66" s="71">
        <v>175.22409999999999</v>
      </c>
      <c r="G66" s="68">
        <v>205.94069999999999</v>
      </c>
      <c r="H66" s="71">
        <v>264.40260000000001</v>
      </c>
      <c r="I66" s="68">
        <v>229</v>
      </c>
      <c r="J66" s="68">
        <v>292</v>
      </c>
      <c r="K66" s="41"/>
      <c r="L66" s="42">
        <v>0.41599999999999998</v>
      </c>
      <c r="M66" s="42">
        <v>1079.1199999999999</v>
      </c>
      <c r="N66" s="56">
        <f>(M66-(((M67*L67)-(L66*M66))/(L67-L66)))*L66</f>
        <v>109.96650380099499</v>
      </c>
      <c r="O66" s="42"/>
      <c r="P66" s="42">
        <v>0.41599999999999998</v>
      </c>
      <c r="Q66" s="42">
        <v>1308.68</v>
      </c>
      <c r="R66" s="56">
        <f>(Q66-(((Q67*P67)-(P66*Q66))/(P67-P66)))*P66</f>
        <v>185.33503136246784</v>
      </c>
      <c r="S66" s="42"/>
      <c r="T66" s="42">
        <v>0.41599999999999998</v>
      </c>
      <c r="U66" s="42">
        <v>1221.6400000000001</v>
      </c>
      <c r="V66" s="56">
        <f>(U66-(((U67*T67)-(T66*U66))/(T67-T66)))*T66</f>
        <v>132.45681283845622</v>
      </c>
      <c r="W66" s="42"/>
      <c r="X66" s="42">
        <v>0.41599999999999998</v>
      </c>
      <c r="Y66" s="42">
        <v>1243.04</v>
      </c>
      <c r="Z66" s="56">
        <f>(Y66-(((Y67*X67)-(X66*Y66))/(X67-X66)))*X66</f>
        <v>153.76795200000001</v>
      </c>
      <c r="AA66" s="42"/>
      <c r="AB66" s="42">
        <v>0.41599999999999998</v>
      </c>
      <c r="AC66" s="42">
        <v>1298.8399999999999</v>
      </c>
      <c r="AD66" s="56">
        <f>(AC66-(((AC67*AB67)-(AB66*AC66))/(AB67-AB66)))*AB66</f>
        <v>150.2193309840718</v>
      </c>
      <c r="AE66" s="42"/>
      <c r="AF66" s="42">
        <v>0.41599999999999998</v>
      </c>
      <c r="AG66" s="42">
        <v>1418.6</v>
      </c>
      <c r="AH66" s="56">
        <f>(AG66-(((AG67*AF67)-(AF66*AG66))/(AF67-AF66)))*AF66</f>
        <v>193.53748368702463</v>
      </c>
      <c r="AI66" s="42"/>
      <c r="AJ66" s="42">
        <v>0.41599999999999998</v>
      </c>
      <c r="AK66" s="42">
        <v>1509.48</v>
      </c>
      <c r="AL66" s="56">
        <f>(AK66-(((AK67*AJ67)-(AJ66*AK66))/(AJ67-AJ66)))*AJ66</f>
        <v>226.27659774555707</v>
      </c>
      <c r="AM66" s="42"/>
      <c r="AN66" s="42">
        <v>0.41599999999999998</v>
      </c>
      <c r="AO66" s="42">
        <v>1509.2</v>
      </c>
      <c r="AP66" s="74">
        <f>(AO66-(((AO67*AN67)-(AN66*AO66))/(AN67-AN66)))*AN66</f>
        <v>202.40196249243789</v>
      </c>
      <c r="AQ66" s="98"/>
      <c r="AR66" s="98">
        <v>0.41599999999999998</v>
      </c>
      <c r="AS66" s="98">
        <v>1553.12</v>
      </c>
      <c r="AT66" s="74">
        <f>(AS66-(((AS67*AR67)-(AR66*AS66))/(AR67-AR66)))*AR66</f>
        <v>210.4440036377996</v>
      </c>
      <c r="AU66" s="42"/>
      <c r="AV66" s="40">
        <v>0.41599999999999998</v>
      </c>
      <c r="AW66" s="40">
        <v>840.44</v>
      </c>
      <c r="AX66" s="56">
        <f>(AW66-(((AW67*AV67)-(AV66*AW66))/(AV67-AV66)))*AV66</f>
        <v>83.540485847436798</v>
      </c>
      <c r="AY66" s="40"/>
      <c r="AZ66" s="40">
        <v>0.41599999999999998</v>
      </c>
      <c r="BA66" s="40">
        <v>1259.1600000000001</v>
      </c>
      <c r="BB66" s="56">
        <f>(BA66-(((BA67*AZ67)-(AZ66*BA66))/(AZ67-AZ66)))*AZ66</f>
        <v>210.07185382597856</v>
      </c>
      <c r="BC66" s="40"/>
      <c r="BD66" s="40">
        <v>0.41599999999999998</v>
      </c>
      <c r="BE66" s="40">
        <v>1018.32</v>
      </c>
      <c r="BF66" s="56">
        <f>(BE66-(((BE67*BD67)-(BD66*BE66))/(BD67-BD66)))*BD66</f>
        <v>136.02814648454785</v>
      </c>
      <c r="BG66" s="40"/>
      <c r="BH66" s="40">
        <v>0.41599999999999998</v>
      </c>
      <c r="BI66" s="40">
        <v>1457.2</v>
      </c>
      <c r="BJ66" s="56">
        <f>(BI66-(((BI67*BH67)-(BH66*BI66))/(BH67-BH66)))*BH66</f>
        <v>218.1680016875153</v>
      </c>
      <c r="BK66" s="40"/>
      <c r="BL66" s="40">
        <v>0.41599999999999998</v>
      </c>
      <c r="BM66" s="40">
        <v>1150.5999999999999</v>
      </c>
      <c r="BN66" s="56">
        <f>(BM66-(((BM67*BL67)-(BL66*BM66))/(BL67-BL66)))*BL66</f>
        <v>124.09169392941166</v>
      </c>
      <c r="BO66" s="40"/>
      <c r="BP66" s="40"/>
      <c r="BQ66" s="40">
        <v>0.41599999999999998</v>
      </c>
      <c r="BR66" s="40">
        <v>1236.72</v>
      </c>
      <c r="BS66" s="56">
        <f>(BR66-(((BR67*BQ67)-(BQ66*BR66))/(BQ67-BQ66)))*BQ66</f>
        <v>129.92068523280784</v>
      </c>
      <c r="BT66" s="40"/>
      <c r="BU66" s="40">
        <v>0.41599999999999998</v>
      </c>
      <c r="BV66" s="40">
        <v>1386.6</v>
      </c>
      <c r="BW66" s="56">
        <f>(BV66-(((BV67*BU67)-(BU66*BV66))/(BU67-BU66)))*BU66</f>
        <v>174.49810418296829</v>
      </c>
      <c r="BX66" s="40"/>
      <c r="BY66" s="40">
        <v>0.41599999999999998</v>
      </c>
      <c r="BZ66" s="40">
        <v>1453.6</v>
      </c>
      <c r="CA66" s="57">
        <f>(BZ66-(((BZ67*BY67)-(BY66*BZ66))/(BY67-BY66)))*BY66</f>
        <v>219.37235618179304</v>
      </c>
      <c r="CB66" s="40"/>
      <c r="CC66" s="41"/>
      <c r="CD66" s="41"/>
      <c r="CE66" s="41"/>
      <c r="CF66" s="41"/>
      <c r="CG66" s="41"/>
      <c r="CH66" s="41"/>
      <c r="CI66" s="41"/>
      <c r="CJ66" s="41"/>
      <c r="CK66" s="41"/>
    </row>
    <row r="67" spans="2:89" s="35" customFormat="1" x14ac:dyDescent="0.25">
      <c r="B67" s="68">
        <v>112.5376</v>
      </c>
      <c r="C67" s="68">
        <v>154</v>
      </c>
      <c r="D67" s="68">
        <v>180</v>
      </c>
      <c r="E67" s="68">
        <v>149</v>
      </c>
      <c r="F67" s="71">
        <v>215.0675</v>
      </c>
      <c r="G67" s="68">
        <v>222.1319</v>
      </c>
      <c r="H67" s="71">
        <v>182.7998</v>
      </c>
      <c r="I67" s="68">
        <v>168</v>
      </c>
      <c r="J67" s="68">
        <v>226</v>
      </c>
      <c r="K67" s="41"/>
      <c r="L67" s="42">
        <v>3.0289999999999999</v>
      </c>
      <c r="M67" s="42">
        <v>851.08199999999999</v>
      </c>
      <c r="N67" s="58"/>
      <c r="O67" s="42"/>
      <c r="P67" s="42">
        <v>6.64</v>
      </c>
      <c r="Q67" s="42">
        <v>891.07500000000005</v>
      </c>
      <c r="R67" s="58"/>
      <c r="S67" s="42"/>
      <c r="T67" s="42">
        <v>4.7430000000000003</v>
      </c>
      <c r="U67" s="42">
        <v>931.16099999999994</v>
      </c>
      <c r="V67" s="58"/>
      <c r="W67" s="42"/>
      <c r="X67" s="42">
        <v>3.7440000000000002</v>
      </c>
      <c r="Y67" s="42">
        <v>914.476</v>
      </c>
      <c r="Z67" s="58"/>
      <c r="AA67" s="42"/>
      <c r="AB67" s="42">
        <v>7.3220000000000001</v>
      </c>
      <c r="AC67" s="42">
        <v>958.25199999999995</v>
      </c>
      <c r="AD67" s="58"/>
      <c r="AE67" s="42"/>
      <c r="AF67" s="42">
        <v>4.4930000000000003</v>
      </c>
      <c r="AG67" s="42">
        <v>996.44100000000003</v>
      </c>
      <c r="AH67" s="58"/>
      <c r="AI67" s="42"/>
      <c r="AJ67" s="42">
        <v>3.9609999999999999</v>
      </c>
      <c r="AK67" s="42">
        <v>1022.672</v>
      </c>
      <c r="AL67" s="58"/>
      <c r="AM67" s="42"/>
      <c r="AN67" s="42">
        <v>5.375</v>
      </c>
      <c r="AO67" s="42">
        <v>1060.3130000000001</v>
      </c>
      <c r="AP67" s="98"/>
      <c r="AQ67" s="98"/>
      <c r="AR67" s="98">
        <v>3.9609999999999999</v>
      </c>
      <c r="AS67" s="98">
        <v>1100.374</v>
      </c>
      <c r="AT67" s="98"/>
      <c r="AU67" s="42"/>
      <c r="AV67" s="40">
        <v>4.4930000000000003</v>
      </c>
      <c r="AW67" s="40">
        <v>658.21500000000003</v>
      </c>
      <c r="AX67" s="56"/>
      <c r="AY67" s="40"/>
      <c r="AZ67" s="40">
        <v>4.4269999999999996</v>
      </c>
      <c r="BA67" s="40">
        <v>801.63199999999995</v>
      </c>
      <c r="BB67" s="56"/>
      <c r="BC67" s="40"/>
      <c r="BD67" s="40">
        <v>5.6580000000000004</v>
      </c>
      <c r="BE67" s="40">
        <v>715.37099999999998</v>
      </c>
      <c r="BF67" s="56"/>
      <c r="BG67" s="40"/>
      <c r="BH67" s="40">
        <v>4.4930000000000003</v>
      </c>
      <c r="BI67" s="40">
        <v>981.31500000000005</v>
      </c>
      <c r="BJ67" s="56"/>
      <c r="BK67" s="40"/>
      <c r="BL67" s="40">
        <v>5.9409999999999998</v>
      </c>
      <c r="BM67" s="40">
        <v>873.19</v>
      </c>
      <c r="BN67" s="56"/>
      <c r="BO67" s="40"/>
      <c r="BP67" s="40"/>
      <c r="BQ67" s="40">
        <v>4.7930000000000001</v>
      </c>
      <c r="BR67" s="40">
        <v>951.51700000000005</v>
      </c>
      <c r="BS67" s="56"/>
      <c r="BT67" s="40"/>
      <c r="BU67" s="40">
        <v>4.5259999999999998</v>
      </c>
      <c r="BV67" s="40">
        <v>1005.688</v>
      </c>
      <c r="BW67" s="56"/>
      <c r="BX67" s="40"/>
      <c r="BY67" s="40">
        <v>7.6550000000000002</v>
      </c>
      <c r="BZ67" s="40">
        <v>954.92</v>
      </c>
      <c r="CA67" s="40"/>
      <c r="CB67" s="40"/>
      <c r="CC67" s="41"/>
      <c r="CD67" s="41"/>
      <c r="CE67" s="41"/>
      <c r="CF67" s="41"/>
      <c r="CG67" s="41"/>
      <c r="CH67" s="41"/>
      <c r="CI67" s="41"/>
      <c r="CJ67" s="41"/>
      <c r="CK67" s="41"/>
    </row>
    <row r="68" spans="2:89" s="35" customFormat="1" x14ac:dyDescent="0.25">
      <c r="B68" s="68">
        <v>95.51388</v>
      </c>
      <c r="C68" s="68">
        <v>167</v>
      </c>
      <c r="D68" s="68">
        <v>106</v>
      </c>
      <c r="E68" s="68">
        <v>186</v>
      </c>
      <c r="F68" s="71">
        <v>244.14089999999999</v>
      </c>
      <c r="G68" s="68">
        <v>150.84870000000001</v>
      </c>
      <c r="H68" s="71">
        <v>206.79990000000001</v>
      </c>
      <c r="I68" s="68">
        <v>208</v>
      </c>
      <c r="J68" s="68">
        <v>171</v>
      </c>
      <c r="K68" s="41"/>
      <c r="L68" s="42">
        <v>0.41599999999999998</v>
      </c>
      <c r="M68" s="42">
        <v>996.12</v>
      </c>
      <c r="N68" s="56">
        <f>(M68-(((M69*L69)-(L68*M68))/(L69-L68)))*L68</f>
        <v>84.932202374510922</v>
      </c>
      <c r="O68" s="42"/>
      <c r="P68" s="42">
        <v>0.41599999999999998</v>
      </c>
      <c r="Q68" s="42">
        <v>1183.96</v>
      </c>
      <c r="R68" s="56">
        <f>(Q68-(((Q69*P69)-(P68*Q68))/(P69-P68)))*P68</f>
        <v>140.5607365144694</v>
      </c>
      <c r="S68" s="42"/>
      <c r="T68" s="42">
        <v>0.41599999999999998</v>
      </c>
      <c r="U68" s="42">
        <v>1290.72</v>
      </c>
      <c r="V68" s="56">
        <f>(U68-(((U69*T69)-(T68*U68))/(T69-T68)))*T68</f>
        <v>156.24670355721764</v>
      </c>
      <c r="W68" s="42"/>
      <c r="X68" s="42">
        <v>0.41599999999999998</v>
      </c>
      <c r="Y68" s="42">
        <v>1251</v>
      </c>
      <c r="Z68" s="56">
        <f>(Y68-(((Y69*X69)-(X68*Y68))/(X69-X68)))*X68</f>
        <v>163.08112587439609</v>
      </c>
      <c r="AA68" s="42"/>
      <c r="AB68" s="42">
        <v>0.41599999999999998</v>
      </c>
      <c r="AC68" s="42">
        <v>1543.64</v>
      </c>
      <c r="AD68" s="56">
        <f>(AC68-(((AC69*AB69)-(AB68*AC68))/(AB69-AB68)))*AB68</f>
        <v>240.52754761766354</v>
      </c>
      <c r="AE68" s="42"/>
      <c r="AF68" s="42">
        <v>0.41599999999999998</v>
      </c>
      <c r="AG68" s="42">
        <v>1266.76</v>
      </c>
      <c r="AH68" s="56">
        <f>(AG68-(((AG69*AF69)-(AF68*AG68))/(AF69-AF68)))*AF68</f>
        <v>152.47724314482758</v>
      </c>
      <c r="AI68" s="42"/>
      <c r="AJ68" s="42">
        <v>0.41599999999999998</v>
      </c>
      <c r="AK68" s="42">
        <v>1383.76</v>
      </c>
      <c r="AL68" s="56">
        <f>(AK68-(((AK69*AJ69)-(AJ68*AK68))/(AJ69-AJ68)))*AJ68</f>
        <v>178.0864479097375</v>
      </c>
      <c r="AM68" s="42"/>
      <c r="AN68" s="42">
        <v>0.41599999999999998</v>
      </c>
      <c r="AO68" s="42">
        <v>1690.64</v>
      </c>
      <c r="AP68" s="74">
        <f>(AO68-(((AO69*AN69)-(AN68*AO68))/(AN69-AN68)))*AN68</f>
        <v>281.85837858085694</v>
      </c>
      <c r="AQ68" s="98"/>
      <c r="AR68" s="98">
        <v>0.41599999999999998</v>
      </c>
      <c r="AS68" s="98">
        <v>1556.12</v>
      </c>
      <c r="AT68" s="74">
        <f>(AS68-(((AS69*AR69)-(AR68*AS68))/(AR69-AR68)))*AR68</f>
        <v>199.1169092024297</v>
      </c>
      <c r="AU68" s="42"/>
      <c r="AV68" s="40">
        <v>0.41599999999999998</v>
      </c>
      <c r="AW68" s="40">
        <v>838.2</v>
      </c>
      <c r="AX68" s="56">
        <f>(AW68-(((AW69*AV69)-(AV68*AW68))/(AV69-AV68)))*AV68</f>
        <v>79.220956512017935</v>
      </c>
      <c r="AY68" s="40"/>
      <c r="AZ68" s="40">
        <v>0.41599999999999998</v>
      </c>
      <c r="BA68" s="40">
        <v>1163.72</v>
      </c>
      <c r="BB68" s="56">
        <f>(BA68-(((BA69*AZ69)-(AZ68*BA68))/(AZ69-AZ68)))*AZ68</f>
        <v>182.60632540898345</v>
      </c>
      <c r="BC68" s="40"/>
      <c r="BD68" s="40">
        <v>0.41599999999999998</v>
      </c>
      <c r="BE68" s="40">
        <v>1141.2</v>
      </c>
      <c r="BF68" s="56">
        <f>(BE68-(((BE69*BD69)-(BD68*BE68))/(BD69-BD68)))*BD68</f>
        <v>188.50849395632852</v>
      </c>
      <c r="BG68" s="40"/>
      <c r="BH68" s="40">
        <v>0.41599999999999998</v>
      </c>
      <c r="BI68" s="40">
        <v>1409.08</v>
      </c>
      <c r="BJ68" s="56">
        <f>(BI68-(((BI69*BH69)-(BH68*BI68))/(BH69-BH68)))*BH68</f>
        <v>212.33334802648997</v>
      </c>
      <c r="BK68" s="40"/>
      <c r="BL68" s="40">
        <v>0.41599999999999998</v>
      </c>
      <c r="BM68" s="40">
        <v>1136.5999999999999</v>
      </c>
      <c r="BN68" s="56">
        <f>(BM68-(((BM69*BL69)-(BL68*BM68))/(BL69-BL68)))*BL68</f>
        <v>133.23309999067254</v>
      </c>
      <c r="BO68" s="40"/>
      <c r="BP68" s="40"/>
      <c r="BQ68" s="40">
        <v>0.41599999999999998</v>
      </c>
      <c r="BR68" s="40">
        <v>1322.32</v>
      </c>
      <c r="BS68" s="56">
        <f>(BR68-(((BR69*BQ69)-(BQ68*BR68))/(BQ69-BQ68)))*BQ68</f>
        <v>152.99172817100219</v>
      </c>
      <c r="BT68" s="40"/>
      <c r="BU68" s="40">
        <v>0.41599999999999998</v>
      </c>
      <c r="BV68" s="40">
        <v>1434.88</v>
      </c>
      <c r="BW68" s="56">
        <f>(BV68-(((BV69*BU69)-(BU68*BV68))/(BU69-BU68)))*BU68</f>
        <v>177.7502173773718</v>
      </c>
      <c r="BX68" s="40"/>
      <c r="BY68" s="40">
        <v>0.41599999999999998</v>
      </c>
      <c r="BZ68" s="40">
        <v>1866.12</v>
      </c>
      <c r="CA68" s="57">
        <f>(BZ68-(((BZ69*BY69)-(BY68*BZ68))/(BY69-BY68)))*BY68</f>
        <v>352.76357002821601</v>
      </c>
      <c r="CB68" s="40"/>
      <c r="CC68" s="41"/>
      <c r="CD68" s="41"/>
      <c r="CE68" s="41"/>
      <c r="CF68" s="41"/>
      <c r="CG68" s="41"/>
      <c r="CH68" s="41"/>
      <c r="CI68" s="41"/>
      <c r="CJ68" s="41"/>
      <c r="CK68" s="41"/>
    </row>
    <row r="69" spans="2:89" s="35" customFormat="1" x14ac:dyDescent="0.25">
      <c r="B69" s="68">
        <v>116.7347</v>
      </c>
      <c r="C69" s="68">
        <v>150</v>
      </c>
      <c r="D69" s="68">
        <v>156</v>
      </c>
      <c r="E69" s="68">
        <v>128</v>
      </c>
      <c r="F69" s="71">
        <v>158.3467</v>
      </c>
      <c r="G69" s="68">
        <v>183.99879999999999</v>
      </c>
      <c r="H69" s="71">
        <v>244.42400000000001</v>
      </c>
      <c r="I69" s="68">
        <v>250</v>
      </c>
      <c r="J69" s="68">
        <v>226</v>
      </c>
      <c r="K69" s="41"/>
      <c r="L69" s="42">
        <v>3.9940000000000002</v>
      </c>
      <c r="M69" s="42">
        <v>813.221</v>
      </c>
      <c r="N69" s="58"/>
      <c r="O69" s="42"/>
      <c r="P69" s="42">
        <v>5.3920000000000003</v>
      </c>
      <c r="Q69" s="42">
        <v>872.14200000000005</v>
      </c>
      <c r="R69" s="58"/>
      <c r="S69" s="42"/>
      <c r="T69" s="42">
        <v>4.4269999999999996</v>
      </c>
      <c r="U69" s="42">
        <v>950.42100000000005</v>
      </c>
      <c r="V69" s="58"/>
      <c r="W69" s="42"/>
      <c r="X69" s="42">
        <v>3.7280000000000002</v>
      </c>
      <c r="Y69" s="42">
        <v>902.72299999999996</v>
      </c>
      <c r="Z69" s="58"/>
      <c r="AA69" s="42"/>
      <c r="AB69" s="42">
        <v>3.9940000000000002</v>
      </c>
      <c r="AC69" s="42">
        <v>1025.671</v>
      </c>
      <c r="AD69" s="58"/>
      <c r="AE69" s="42"/>
      <c r="AF69" s="42">
        <v>3.4609999999999999</v>
      </c>
      <c r="AG69" s="42">
        <v>944.28399999999999</v>
      </c>
      <c r="AH69" s="58"/>
      <c r="AI69" s="42"/>
      <c r="AJ69" s="42">
        <v>4.4930000000000003</v>
      </c>
      <c r="AK69" s="42">
        <v>995.30399999999997</v>
      </c>
      <c r="AL69" s="58"/>
      <c r="AM69" s="42"/>
      <c r="AN69" s="42">
        <v>6.5069999999999997</v>
      </c>
      <c r="AO69" s="42">
        <v>1056.412</v>
      </c>
      <c r="AP69" s="98"/>
      <c r="AQ69" s="98"/>
      <c r="AR69" s="98">
        <v>6.5069999999999997</v>
      </c>
      <c r="AS69" s="98">
        <v>1108.0740000000001</v>
      </c>
      <c r="AT69" s="98"/>
      <c r="AU69" s="42"/>
      <c r="AV69" s="40">
        <v>3.9940000000000002</v>
      </c>
      <c r="AW69" s="40">
        <v>667.6</v>
      </c>
      <c r="AX69" s="56"/>
      <c r="AY69" s="40"/>
      <c r="AZ69" s="40">
        <v>5.492</v>
      </c>
      <c r="BA69" s="40">
        <v>758.01199999999994</v>
      </c>
      <c r="BB69" s="56"/>
      <c r="BC69" s="40"/>
      <c r="BD69" s="40">
        <v>5.5910000000000002</v>
      </c>
      <c r="BE69" s="40">
        <v>721.77099999999996</v>
      </c>
      <c r="BF69" s="56"/>
      <c r="BG69" s="40"/>
      <c r="BH69" s="40">
        <v>4.4930000000000003</v>
      </c>
      <c r="BI69" s="40">
        <v>945.92200000000003</v>
      </c>
      <c r="BJ69" s="56"/>
      <c r="BK69" s="40"/>
      <c r="BL69" s="40">
        <v>5.9909999999999997</v>
      </c>
      <c r="BM69" s="40">
        <v>838.56700000000001</v>
      </c>
      <c r="BN69" s="56"/>
      <c r="BO69" s="40"/>
      <c r="BP69" s="40"/>
      <c r="BQ69" s="40">
        <v>5.375</v>
      </c>
      <c r="BR69" s="40">
        <v>983.01499999999999</v>
      </c>
      <c r="BS69" s="56"/>
      <c r="BT69" s="40"/>
      <c r="BU69" s="40">
        <v>3.262</v>
      </c>
      <c r="BV69" s="40">
        <v>1062.087</v>
      </c>
      <c r="BW69" s="56"/>
      <c r="BX69" s="40"/>
      <c r="BY69" s="40">
        <v>9.9849999999999994</v>
      </c>
      <c r="BZ69" s="40">
        <v>1053.46</v>
      </c>
      <c r="CA69" s="40"/>
      <c r="CB69" s="40"/>
      <c r="CC69" s="41"/>
      <c r="CD69" s="41"/>
      <c r="CE69" s="41"/>
      <c r="CF69" s="41"/>
      <c r="CG69" s="41"/>
      <c r="CH69" s="41"/>
      <c r="CI69" s="41"/>
      <c r="CJ69" s="41"/>
      <c r="CK69" s="41"/>
    </row>
    <row r="70" spans="2:89" s="35" customFormat="1" x14ac:dyDescent="0.25">
      <c r="B70" s="68">
        <v>110.6567</v>
      </c>
      <c r="C70" s="68">
        <v>144</v>
      </c>
      <c r="D70" s="68">
        <v>163</v>
      </c>
      <c r="E70" s="68">
        <v>135</v>
      </c>
      <c r="F70" s="71">
        <v>212.3349</v>
      </c>
      <c r="G70" s="68">
        <v>185.6747</v>
      </c>
      <c r="H70" s="71">
        <v>252.68539999999999</v>
      </c>
      <c r="I70" s="68">
        <v>459</v>
      </c>
      <c r="J70" s="68">
        <v>325</v>
      </c>
      <c r="K70" s="41"/>
      <c r="L70" s="42">
        <v>0.41599999999999998</v>
      </c>
      <c r="M70" s="42">
        <v>1106.1600000000001</v>
      </c>
      <c r="N70" s="56">
        <f>(M70-(((M71*L71)-(L70*M70))/(L71-L70)))*L70</f>
        <v>116.77536000000006</v>
      </c>
      <c r="O70" s="42"/>
      <c r="P70" s="42">
        <v>0.41599999999999998</v>
      </c>
      <c r="Q70" s="42">
        <v>1278.76</v>
      </c>
      <c r="R70" s="56">
        <f>(Q70-(((Q71*P71)-(P70*Q70))/(P71-P70)))*P70</f>
        <v>142.58809760480699</v>
      </c>
      <c r="S70" s="42"/>
      <c r="T70" s="42">
        <v>0.41599999999999998</v>
      </c>
      <c r="U70" s="42">
        <v>1371.88</v>
      </c>
      <c r="V70" s="56">
        <f>(U70-(((U71*T71)-(T70*U70))/(T71-T70)))*T70</f>
        <v>183.06983342995176</v>
      </c>
      <c r="W70" s="42"/>
      <c r="X70" s="42">
        <v>0.41599999999999998</v>
      </c>
      <c r="Y70" s="42">
        <v>1229.04</v>
      </c>
      <c r="Z70" s="56">
        <f>(Y70-(((Y71*X71)-(X70*Y70))/(X71-X70)))*X70</f>
        <v>158.6811611238293</v>
      </c>
      <c r="AA70" s="42"/>
      <c r="AB70" s="42">
        <v>0.41599999999999998</v>
      </c>
      <c r="AC70" s="42">
        <v>1415.24</v>
      </c>
      <c r="AD70" s="56">
        <f>(AC70-(((AC71*AB71)-(AB70*AC70))/(AB71-AB70)))*AB70</f>
        <v>214.87378342407746</v>
      </c>
      <c r="AE70" s="42"/>
      <c r="AF70" s="42">
        <v>0.41599999999999998</v>
      </c>
      <c r="AG70" s="42">
        <v>1328.16</v>
      </c>
      <c r="AH70" s="56">
        <f>(AG70-(((AG71*AF71)-(AF70*AG70))/(AF71-AF70)))*AF70</f>
        <v>177.03123094309595</v>
      </c>
      <c r="AI70" s="42"/>
      <c r="AJ70" s="42">
        <v>0.41599999999999998</v>
      </c>
      <c r="AK70" s="42">
        <v>1449.2</v>
      </c>
      <c r="AL70" s="56">
        <f>(AK70-(((AK71*AJ71)-(AJ70*AK70))/(AJ71-AJ70)))*AJ70</f>
        <v>211.6391166771761</v>
      </c>
      <c r="AM70" s="42"/>
      <c r="AN70" s="42">
        <v>0.41599999999999998</v>
      </c>
      <c r="AO70" s="42">
        <v>1824.92</v>
      </c>
      <c r="AP70" s="74">
        <f>(AO70-(((AO71*AN71)-(AN70*AO70))/(AN71-AN70)))*AN70</f>
        <v>322.62408743053027</v>
      </c>
      <c r="AQ70" s="98"/>
      <c r="AR70" s="98">
        <v>0.41599999999999998</v>
      </c>
      <c r="AS70" s="98">
        <v>1471.04</v>
      </c>
      <c r="AT70" s="74">
        <f>(AS70-(((AS71*AR71)-(AR70*AS70))/(AR71-AR70)))*AR70</f>
        <v>161.8760289751244</v>
      </c>
      <c r="AU70" s="42"/>
      <c r="AV70" s="40">
        <v>0.41599999999999998</v>
      </c>
      <c r="AW70" s="40">
        <v>873.68</v>
      </c>
      <c r="AX70" s="56">
        <f>(AW70-(((AW71*AV71)-(AV70*AW70))/(AV71-AV70)))*AV70</f>
        <v>102.58126923020633</v>
      </c>
      <c r="AY70" s="40"/>
      <c r="AZ70" s="40">
        <v>0.41599999999999998</v>
      </c>
      <c r="BA70" s="40">
        <v>1100.92</v>
      </c>
      <c r="BB70" s="56">
        <f>(BA70-(((BA71*AZ71)-(AZ70*BA70))/(AZ71-AZ70)))*AZ70</f>
        <v>159.16419336790474</v>
      </c>
      <c r="BC70" s="40"/>
      <c r="BD70" s="40">
        <v>0.41599999999999998</v>
      </c>
      <c r="BE70" s="40">
        <v>1044.56</v>
      </c>
      <c r="BF70" s="56">
        <f>(BE70-(((BE71*BD71)-(BD70*BE70))/(BD71-BD70)))*BD70</f>
        <v>151.32971600099717</v>
      </c>
      <c r="BG70" s="40"/>
      <c r="BH70" s="40">
        <v>0.41599999999999998</v>
      </c>
      <c r="BI70" s="40">
        <v>1417.24</v>
      </c>
      <c r="BJ70" s="56">
        <f>(BI70-(((BI71*BH71)-(BH70*BI70))/(BH71-BH70)))*BH70</f>
        <v>217.25574342552864</v>
      </c>
      <c r="BK70" s="40"/>
      <c r="BL70" s="40">
        <v>0.41599999999999998</v>
      </c>
      <c r="BM70" s="40">
        <v>1073.8</v>
      </c>
      <c r="BN70" s="56">
        <f>(BM70-(((BM71*BL71)-(BL70*BM70))/(BL71-BL70)))*BL70</f>
        <v>104.00731015731017</v>
      </c>
      <c r="BO70" s="40"/>
      <c r="BP70" s="40"/>
      <c r="BQ70" s="40">
        <v>0.41599999999999998</v>
      </c>
      <c r="BR70" s="40">
        <v>1300.24</v>
      </c>
      <c r="BS70" s="56">
        <f>(BR70-(((BR71*BQ71)-(BQ70*BR70))/(BQ71-BQ70)))*BQ70</f>
        <v>149.99101223041848</v>
      </c>
      <c r="BT70" s="40"/>
      <c r="BU70" s="40">
        <v>0.41599999999999998</v>
      </c>
      <c r="BV70" s="40">
        <v>1515.44</v>
      </c>
      <c r="BW70" s="56">
        <f>(BV70-(((BV71*BU71)-(BU70*BV70))/(BU71-BU70)))*BU70</f>
        <v>205.95656432661727</v>
      </c>
      <c r="BX70" s="40"/>
      <c r="BY70" s="40">
        <v>0.41599999999999998</v>
      </c>
      <c r="BZ70" s="40">
        <v>1612.36</v>
      </c>
      <c r="CA70" s="57">
        <f>(BZ70-(((BZ71*BY71)-(BY70*BZ70))/(BY71-BY70)))*BY70</f>
        <v>225.04095336550492</v>
      </c>
      <c r="CB70" s="40"/>
      <c r="CC70" s="41"/>
      <c r="CD70" s="41"/>
      <c r="CE70" s="41"/>
      <c r="CF70" s="41"/>
      <c r="CG70" s="41"/>
      <c r="CH70" s="41"/>
      <c r="CI70" s="41"/>
      <c r="CJ70" s="41"/>
      <c r="CK70" s="41"/>
    </row>
    <row r="71" spans="2:89" s="35" customFormat="1" x14ac:dyDescent="0.25">
      <c r="B71" s="68">
        <v>107.8437</v>
      </c>
      <c r="C71" s="68">
        <v>159</v>
      </c>
      <c r="D71" s="68">
        <v>135</v>
      </c>
      <c r="E71" s="68">
        <v>162</v>
      </c>
      <c r="F71" s="71">
        <v>184.1798</v>
      </c>
      <c r="G71" s="68">
        <v>175.5154</v>
      </c>
      <c r="H71" s="71">
        <v>256.30869999999999</v>
      </c>
      <c r="I71" s="68">
        <v>255</v>
      </c>
      <c r="J71" s="68">
        <v>148</v>
      </c>
      <c r="K71" s="41"/>
      <c r="L71" s="42">
        <v>3.7440000000000002</v>
      </c>
      <c r="M71" s="42">
        <v>856.64</v>
      </c>
      <c r="N71" s="58"/>
      <c r="O71" s="42"/>
      <c r="P71" s="42">
        <v>4.7430000000000003</v>
      </c>
      <c r="Q71" s="42">
        <v>966.06299999999999</v>
      </c>
      <c r="R71" s="58"/>
      <c r="S71" s="42"/>
      <c r="T71" s="42">
        <v>3.7280000000000002</v>
      </c>
      <c r="U71" s="42">
        <v>980.91499999999996</v>
      </c>
      <c r="V71" s="58"/>
      <c r="W71" s="42"/>
      <c r="X71" s="42">
        <v>4.26</v>
      </c>
      <c r="Y71" s="42">
        <v>884.84400000000005</v>
      </c>
      <c r="Z71" s="58"/>
      <c r="AA71" s="42"/>
      <c r="AB71" s="42">
        <v>5.375</v>
      </c>
      <c r="AC71" s="42">
        <v>938.69299999999998</v>
      </c>
      <c r="AD71" s="58"/>
      <c r="AE71" s="42"/>
      <c r="AF71" s="42">
        <v>2.9289999999999998</v>
      </c>
      <c r="AG71" s="42">
        <v>963.04499999999996</v>
      </c>
      <c r="AH71" s="58"/>
      <c r="AI71" s="42"/>
      <c r="AJ71" s="42">
        <v>4.7930000000000001</v>
      </c>
      <c r="AK71" s="42">
        <v>984.60799999999995</v>
      </c>
      <c r="AL71" s="58"/>
      <c r="AM71" s="42"/>
      <c r="AN71" s="42">
        <v>10.334</v>
      </c>
      <c r="AO71" s="42">
        <v>1080.6010000000001</v>
      </c>
      <c r="AP71" s="98"/>
      <c r="AQ71" s="98"/>
      <c r="AR71" s="98">
        <v>3.0289999999999999</v>
      </c>
      <c r="AS71" s="98">
        <v>1135.357</v>
      </c>
      <c r="AT71" s="98"/>
      <c r="AU71" s="42"/>
      <c r="AV71" s="40">
        <v>4.2430000000000003</v>
      </c>
      <c r="AW71" s="40">
        <v>651.26700000000005</v>
      </c>
      <c r="AX71" s="56"/>
      <c r="AY71" s="40"/>
      <c r="AZ71" s="40">
        <v>6.1239999999999997</v>
      </c>
      <c r="BA71" s="40">
        <v>744.30399999999997</v>
      </c>
      <c r="BB71" s="56"/>
      <c r="BC71" s="40"/>
      <c r="BD71" s="40">
        <v>4.4269999999999996</v>
      </c>
      <c r="BE71" s="40">
        <v>714.97</v>
      </c>
      <c r="BF71" s="56"/>
      <c r="BG71" s="40"/>
      <c r="BH71" s="40">
        <v>6.9889999999999999</v>
      </c>
      <c r="BI71" s="40">
        <v>926.07600000000002</v>
      </c>
      <c r="BJ71" s="56"/>
      <c r="BK71" s="40"/>
      <c r="BL71" s="40">
        <v>6.9889999999999999</v>
      </c>
      <c r="BM71" s="40">
        <v>838.66399999999999</v>
      </c>
      <c r="BN71" s="56"/>
      <c r="BO71" s="40"/>
      <c r="BP71" s="40"/>
      <c r="BQ71" s="40">
        <v>5.242</v>
      </c>
      <c r="BR71" s="40">
        <v>968.298</v>
      </c>
      <c r="BS71" s="56"/>
      <c r="BT71" s="40"/>
      <c r="BU71" s="40">
        <v>3.2450000000000001</v>
      </c>
      <c r="BV71" s="40">
        <v>1083.8209999999999</v>
      </c>
      <c r="BW71" s="56"/>
      <c r="BX71" s="40"/>
      <c r="BY71" s="40">
        <v>4.8920000000000003</v>
      </c>
      <c r="BZ71" s="40">
        <v>1117.3979999999999</v>
      </c>
      <c r="CA71" s="40"/>
      <c r="CB71" s="40"/>
      <c r="CC71" s="41"/>
      <c r="CD71" s="41"/>
      <c r="CE71" s="41"/>
      <c r="CF71" s="41"/>
      <c r="CG71" s="41"/>
      <c r="CH71" s="41"/>
      <c r="CI71" s="41"/>
      <c r="CJ71" s="41"/>
      <c r="CK71" s="41"/>
    </row>
    <row r="72" spans="2:89" s="35" customFormat="1" x14ac:dyDescent="0.25">
      <c r="B72" s="68">
        <v>102.55880000000001</v>
      </c>
      <c r="C72" s="68">
        <v>201</v>
      </c>
      <c r="D72" s="68">
        <v>151</v>
      </c>
      <c r="E72" s="68">
        <v>150</v>
      </c>
      <c r="F72" s="71">
        <v>211.2636</v>
      </c>
      <c r="G72" s="68">
        <v>225.53890000000001</v>
      </c>
      <c r="H72" s="71">
        <v>227.64859999999999</v>
      </c>
      <c r="I72" s="68">
        <v>170</v>
      </c>
      <c r="J72" s="68">
        <v>157</v>
      </c>
      <c r="K72" s="41"/>
      <c r="L72" s="42">
        <v>0.41599999999999998</v>
      </c>
      <c r="M72" s="42">
        <v>1011.24</v>
      </c>
      <c r="N72" s="56">
        <f>(M72-(((M73*L73)-(L72*M72))/(L73-L72)))*L72</f>
        <v>92.074182877341784</v>
      </c>
      <c r="O72" s="42"/>
      <c r="P72" s="42">
        <v>0.41599999999999998</v>
      </c>
      <c r="Q72" s="42">
        <v>1385.72</v>
      </c>
      <c r="R72" s="56">
        <f>(Q72-(((Q73*P73)-(P72*Q72))/(P73-P72)))*P72</f>
        <v>180.66821961470853</v>
      </c>
      <c r="S72" s="42"/>
      <c r="T72" s="42">
        <v>0.41599999999999998</v>
      </c>
      <c r="U72" s="42">
        <v>1371.88</v>
      </c>
      <c r="V72" s="56">
        <f>(U72-(((U73*T73)-(T72*U72))/(T73-T72)))*T72</f>
        <v>181.550983564457</v>
      </c>
      <c r="W72" s="42"/>
      <c r="X72" s="42">
        <v>0.41599999999999998</v>
      </c>
      <c r="Y72" s="42">
        <v>1328.68</v>
      </c>
      <c r="Z72" s="56">
        <f>(Y72-(((Y73*X73)-(X72*Y72))/(X73-X72)))*X72</f>
        <v>183.6902758229094</v>
      </c>
      <c r="AA72" s="42"/>
      <c r="AB72" s="42">
        <v>0.41599999999999998</v>
      </c>
      <c r="AC72" s="42">
        <v>1344.08</v>
      </c>
      <c r="AD72" s="56">
        <f>(AC72-(((AC73*AB73)-(AB72*AC72))/(AB73-AB72)))*AB72</f>
        <v>169.33885104277121</v>
      </c>
      <c r="AE72" s="42"/>
      <c r="AF72" s="42">
        <v>0.41599999999999998</v>
      </c>
      <c r="AG72" s="42">
        <v>1367.24</v>
      </c>
      <c r="AH72" s="56">
        <f>(AG72-(((AG73*AF73)-(AF72*AG72))/(AF73-AF72)))*AF72</f>
        <v>208.60439256274296</v>
      </c>
      <c r="AI72" s="42"/>
      <c r="AJ72" s="42">
        <v>0.41599999999999998</v>
      </c>
      <c r="AK72" s="42">
        <v>1623.92</v>
      </c>
      <c r="AL72" s="56">
        <f>(AK72-(((AK73*AJ73)-(AJ72*AK72))/(AJ73-AJ72)))*AJ72</f>
        <v>257.05703866530473</v>
      </c>
      <c r="AM72" s="42"/>
      <c r="AN72" s="42">
        <v>0.41599999999999998</v>
      </c>
      <c r="AO72" s="42">
        <v>1571.44</v>
      </c>
      <c r="AP72" s="74">
        <f>(AO72-(((AO73*AN73)-(AN72*AO72))/(AN73-AN72)))*AN72</f>
        <v>192.29649256441724</v>
      </c>
      <c r="AQ72" s="98"/>
      <c r="AR72" s="98">
        <v>0.41599999999999998</v>
      </c>
      <c r="AS72" s="98">
        <v>1401.72</v>
      </c>
      <c r="AT72" s="74">
        <f>(AS72-(((AS73*AR73)-(AR72*AS72))/(AR73-AR72)))*AR72</f>
        <v>145.85222429429794</v>
      </c>
      <c r="AU72" s="42"/>
      <c r="AV72" s="40">
        <v>0.41599999999999998</v>
      </c>
      <c r="AW72" s="40">
        <v>904.44</v>
      </c>
      <c r="AX72" s="56">
        <f>(AW72-(((AW73*AV73)-(AV72*AW72))/(AV73-AV72)))*AV72</f>
        <v>113.79859011581509</v>
      </c>
      <c r="AY72" s="40"/>
      <c r="AZ72" s="40">
        <v>0.41599999999999998</v>
      </c>
      <c r="BA72" s="40">
        <v>1155.48</v>
      </c>
      <c r="BB72" s="56">
        <f>(BA72-(((BA73*AZ73)-(AZ72*BA72))/(AZ73-AZ72)))*AZ72</f>
        <v>159.04932619806635</v>
      </c>
      <c r="BC72" s="40"/>
      <c r="BD72" s="40">
        <v>0.41599999999999998</v>
      </c>
      <c r="BE72" s="40">
        <v>1116.08</v>
      </c>
      <c r="BF72" s="56">
        <f>(BE72-(((BE73*BD73)-(BD72*BE72))/(BD73-BD72)))*BD72</f>
        <v>175.8554320625542</v>
      </c>
      <c r="BG72" s="40"/>
      <c r="BH72" s="40">
        <v>0.41599999999999998</v>
      </c>
      <c r="BI72" s="40">
        <v>1375.68</v>
      </c>
      <c r="BJ72" s="56">
        <f>(BI72-(((BI73*BH73)-(BH72*BI72))/(BH73-BH72)))*BH72</f>
        <v>199.72787491797024</v>
      </c>
      <c r="BK72" s="40"/>
      <c r="BL72" s="40">
        <v>0.41599999999999998</v>
      </c>
      <c r="BM72" s="40">
        <v>1138.08</v>
      </c>
      <c r="BN72" s="56">
        <f>(BM72-(((BM73*BL73)-(BL72*BM72))/(BL73-BL72)))*BL72</f>
        <v>117.22071486740793</v>
      </c>
      <c r="BO72" s="40"/>
      <c r="BP72" s="40"/>
      <c r="BQ72" s="40">
        <v>0.41599999999999998</v>
      </c>
      <c r="BR72" s="40">
        <v>1336.2</v>
      </c>
      <c r="BS72" s="56">
        <f>(BR72-(((BR73*BQ73)-(BQ72*BR72))/(BQ73-BQ72)))*BQ72</f>
        <v>170.35289993833285</v>
      </c>
      <c r="BT72" s="40"/>
      <c r="BU72" s="40">
        <v>0.41599999999999998</v>
      </c>
      <c r="BV72" s="40">
        <v>1434.52</v>
      </c>
      <c r="BW72" s="56">
        <f>(BV72-(((BV73*BU73)-(BU72*BV72))/(BU73-BU72)))*BU72</f>
        <v>187.14675024358559</v>
      </c>
      <c r="BX72" s="40"/>
      <c r="BY72" s="40">
        <v>0.41599999999999998</v>
      </c>
      <c r="BZ72" s="40">
        <v>1833.32</v>
      </c>
      <c r="CA72" s="57">
        <f>(BZ72-(((BZ73*BY73)-(BY72*BZ72))/(BY73-BY72)))*BY72</f>
        <v>299.14831055921513</v>
      </c>
      <c r="CB72" s="40"/>
      <c r="CC72" s="41"/>
      <c r="CD72" s="41"/>
      <c r="CE72" s="41"/>
      <c r="CF72" s="41"/>
      <c r="CG72" s="41"/>
      <c r="CH72" s="41"/>
      <c r="CI72" s="41"/>
      <c r="CJ72" s="41"/>
      <c r="CK72" s="41"/>
    </row>
    <row r="73" spans="2:89" s="35" customFormat="1" x14ac:dyDescent="0.25">
      <c r="B73" s="68">
        <v>95.994290000000007</v>
      </c>
      <c r="C73" s="68">
        <v>159</v>
      </c>
      <c r="D73" s="68">
        <v>128</v>
      </c>
      <c r="E73" s="68">
        <v>151.81780000000001</v>
      </c>
      <c r="F73" s="71">
        <v>201.75569999999999</v>
      </c>
      <c r="G73" s="68">
        <v>137.33879999999999</v>
      </c>
      <c r="H73" s="71">
        <v>217.19820000000001</v>
      </c>
      <c r="I73" s="68">
        <v>213</v>
      </c>
      <c r="J73" s="68">
        <v>259</v>
      </c>
      <c r="K73" s="41"/>
      <c r="L73" s="42">
        <v>3.2450000000000001</v>
      </c>
      <c r="M73" s="42">
        <v>818.28200000000004</v>
      </c>
      <c r="N73" s="58"/>
      <c r="O73" s="42"/>
      <c r="P73" s="42">
        <v>5.9909999999999997</v>
      </c>
      <c r="Q73" s="42">
        <v>981.57799999999997</v>
      </c>
      <c r="R73" s="58"/>
      <c r="S73" s="42"/>
      <c r="T73" s="42">
        <v>3.9609999999999999</v>
      </c>
      <c r="U73" s="42">
        <v>981.29399999999998</v>
      </c>
      <c r="V73" s="58"/>
      <c r="W73" s="42"/>
      <c r="X73" s="42">
        <v>3.262</v>
      </c>
      <c r="Y73" s="42">
        <v>943.42899999999997</v>
      </c>
      <c r="Z73" s="58"/>
      <c r="AA73" s="42"/>
      <c r="AB73" s="42">
        <v>3.2450000000000001</v>
      </c>
      <c r="AC73" s="42">
        <v>989.2</v>
      </c>
      <c r="AD73" s="58"/>
      <c r="AE73" s="42"/>
      <c r="AF73" s="42">
        <v>3.2450000000000001</v>
      </c>
      <c r="AG73" s="42">
        <v>930.072</v>
      </c>
      <c r="AH73" s="58"/>
      <c r="AI73" s="42"/>
      <c r="AJ73" s="42">
        <v>6.29</v>
      </c>
      <c r="AK73" s="42">
        <v>1046.8620000000001</v>
      </c>
      <c r="AL73" s="58"/>
      <c r="AM73" s="42"/>
      <c r="AN73" s="42">
        <v>7.5880000000000001</v>
      </c>
      <c r="AO73" s="42">
        <v>1134.5309999999999</v>
      </c>
      <c r="AP73" s="98"/>
      <c r="AQ73" s="98"/>
      <c r="AR73" s="98">
        <v>3.6779999999999999</v>
      </c>
      <c r="AS73" s="98">
        <v>1090.769</v>
      </c>
      <c r="AT73" s="98"/>
      <c r="AU73" s="42"/>
      <c r="AV73" s="40">
        <v>4.5259999999999998</v>
      </c>
      <c r="AW73" s="40">
        <v>656.029</v>
      </c>
      <c r="AX73" s="56"/>
      <c r="AY73" s="40"/>
      <c r="AZ73" s="40">
        <v>4.2430000000000003</v>
      </c>
      <c r="BA73" s="40">
        <v>810.63499999999999</v>
      </c>
      <c r="BB73" s="56"/>
      <c r="BC73" s="40"/>
      <c r="BD73" s="40">
        <v>7.3220000000000001</v>
      </c>
      <c r="BE73" s="40">
        <v>717.36800000000005</v>
      </c>
      <c r="BF73" s="56"/>
      <c r="BG73" s="40"/>
      <c r="BH73" s="40">
        <v>5.6580000000000004</v>
      </c>
      <c r="BI73" s="40">
        <v>930.86500000000001</v>
      </c>
      <c r="BJ73" s="56"/>
      <c r="BK73" s="40"/>
      <c r="BL73" s="40">
        <v>5.0919999999999996</v>
      </c>
      <c r="BM73" s="40">
        <v>879.32</v>
      </c>
      <c r="BN73" s="56"/>
      <c r="BO73" s="40"/>
      <c r="BP73" s="40"/>
      <c r="BQ73" s="40">
        <v>4.2430000000000003</v>
      </c>
      <c r="BR73" s="40">
        <v>966.84699999999998</v>
      </c>
      <c r="BS73" s="56"/>
      <c r="BT73" s="40"/>
      <c r="BU73" s="40">
        <v>3.4950000000000001</v>
      </c>
      <c r="BV73" s="40">
        <v>1038.1949999999999</v>
      </c>
      <c r="BW73" s="56"/>
      <c r="BX73" s="40"/>
      <c r="BY73" s="40">
        <v>6.1239999999999997</v>
      </c>
      <c r="BZ73" s="40">
        <v>1163.0619999999999</v>
      </c>
      <c r="CA73" s="40"/>
      <c r="CB73" s="40"/>
      <c r="CC73" s="41"/>
      <c r="CD73" s="41"/>
      <c r="CE73" s="41"/>
      <c r="CF73" s="41"/>
      <c r="CG73" s="41"/>
      <c r="CH73" s="41"/>
      <c r="CI73" s="41"/>
      <c r="CJ73" s="41"/>
      <c r="CK73" s="41"/>
    </row>
    <row r="74" spans="2:89" s="35" customFormat="1" x14ac:dyDescent="0.25">
      <c r="B74" s="68">
        <v>99.430340000000001</v>
      </c>
      <c r="C74" s="68">
        <v>126</v>
      </c>
      <c r="D74" s="68">
        <v>189</v>
      </c>
      <c r="E74" s="68">
        <v>165.9606</v>
      </c>
      <c r="F74" s="71">
        <v>203.47790000000001</v>
      </c>
      <c r="G74" s="68">
        <v>174.9546</v>
      </c>
      <c r="H74" s="71">
        <v>247.30869999999999</v>
      </c>
      <c r="I74" s="69"/>
      <c r="J74" s="68">
        <v>166</v>
      </c>
      <c r="K74" s="41"/>
      <c r="L74" s="42">
        <v>0.41599999999999998</v>
      </c>
      <c r="M74" s="42">
        <v>1072.6400000000001</v>
      </c>
      <c r="N74" s="56">
        <f>(M74-(((M75*L75)-(L74*M74))/(L75-L74)))*L74</f>
        <v>102.231320488123</v>
      </c>
      <c r="O74" s="42"/>
      <c r="P74" s="42">
        <v>0.41599999999999998</v>
      </c>
      <c r="Q74" s="42">
        <v>1253.32</v>
      </c>
      <c r="R74" s="56">
        <f>(Q74-(((Q75*P75)-(P74*Q74))/(P75-P74)))*P74</f>
        <v>125.87824050835745</v>
      </c>
      <c r="S74" s="42"/>
      <c r="T74" s="42">
        <v>0.41599999999999998</v>
      </c>
      <c r="U74" s="42">
        <v>1323.36</v>
      </c>
      <c r="V74" s="56">
        <f>(U74-(((U75*T75)-(T74*U74))/(T75-T74)))*T74</f>
        <v>178.16667062919797</v>
      </c>
      <c r="W74" s="42"/>
      <c r="X74" s="42">
        <v>0.41599999999999998</v>
      </c>
      <c r="Y74" s="42">
        <v>1171.96</v>
      </c>
      <c r="Z74" s="56">
        <f>(Y74-(((Y75*X75)-(X74*Y74))/(X75-X74)))*X74</f>
        <v>126.81803831417621</v>
      </c>
      <c r="AA74" s="42"/>
      <c r="AB74" s="42">
        <v>0.41599999999999998</v>
      </c>
      <c r="AC74" s="42">
        <v>1348.44</v>
      </c>
      <c r="AD74" s="56">
        <f>(AC74-(((AC75*AB75)-(AB74*AC74))/(AB75-AB74)))*AB74</f>
        <v>173.91443888163056</v>
      </c>
      <c r="AE74" s="42"/>
      <c r="AF74" s="42">
        <v>0.41599999999999998</v>
      </c>
      <c r="AG74" s="42">
        <v>1255.2</v>
      </c>
      <c r="AH74" s="56">
        <f>(AG74-(((AG75*AF75)-(AF74*AG74))/(AF75-AF74)))*AF74</f>
        <v>161.73070141317365</v>
      </c>
      <c r="AI74" s="42"/>
      <c r="AJ74" s="42">
        <v>0.41599999999999998</v>
      </c>
      <c r="AK74" s="42">
        <v>1419.32</v>
      </c>
      <c r="AL74" s="56">
        <f>(AK74-(((AK75*AJ75)-(AJ74*AK74))/(AJ75-AJ74)))*AJ74</f>
        <v>190.23482240964876</v>
      </c>
      <c r="AM74" s="42"/>
      <c r="AN74" s="42">
        <v>0.41599999999999998</v>
      </c>
      <c r="AO74" s="42">
        <v>1703.52</v>
      </c>
      <c r="AP74" s="74">
        <f>(AO74-(((AO75*AN75)-(AN74*AO74))/(AN75-AN74)))*AN74</f>
        <v>250.20272596387045</v>
      </c>
      <c r="AQ74" s="98"/>
      <c r="AR74" s="98">
        <v>0.41599999999999998</v>
      </c>
      <c r="AS74" s="98">
        <v>1981.92</v>
      </c>
      <c r="AT74" s="74">
        <f>(AS74-(((AS75*AR75)-(AR74*AS74))/(AR75-AR74)))*AR74</f>
        <v>358.68743884057972</v>
      </c>
      <c r="AU74" s="42"/>
      <c r="AV74" s="40">
        <v>0.41599999999999998</v>
      </c>
      <c r="AW74" s="40">
        <v>892.04</v>
      </c>
      <c r="AX74" s="56">
        <f>(AW74-(((AW75*AV75)-(AV74*AW74))/(AV75-AV74)))*AV74</f>
        <v>114.83889506274878</v>
      </c>
      <c r="AY74" s="40"/>
      <c r="AZ74" s="40">
        <v>0.41599999999999998</v>
      </c>
      <c r="BA74" s="40">
        <v>1282.24</v>
      </c>
      <c r="BB74" s="56">
        <f>(BA74-(((BA75*AZ75)-(AZ74*BA74))/(AZ75-AZ74)))*AZ74</f>
        <v>210.93107335302633</v>
      </c>
      <c r="BC74" s="40"/>
      <c r="BD74" s="40">
        <v>0.41599999999999998</v>
      </c>
      <c r="BE74" s="40">
        <v>1425.44</v>
      </c>
      <c r="BF74" s="56">
        <f>(BE74-(((BE75*BD75)-(BD74*BE74))/(BD75-BD74)))*BD74</f>
        <v>243.41823023365012</v>
      </c>
      <c r="BG74" s="40"/>
      <c r="BH74" s="40">
        <v>0.41599999999999998</v>
      </c>
      <c r="BI74" s="40">
        <v>1358.04</v>
      </c>
      <c r="BJ74" s="56">
        <f>(BI74-(((BI75*BH75)-(BH74*BI74))/(BH75-BH74)))*BH74</f>
        <v>167.3560256485307</v>
      </c>
      <c r="BK74" s="40"/>
      <c r="BL74" s="40">
        <v>0.41599999999999998</v>
      </c>
      <c r="BM74" s="40">
        <v>1179.3599999999999</v>
      </c>
      <c r="BN74" s="56">
        <f>(BM74-(((BM75*BL75)-(BL74*BM74))/(BL75-BL74)))*BL74</f>
        <v>139.66004597701144</v>
      </c>
      <c r="BO74" s="40"/>
      <c r="BP74" s="40"/>
      <c r="BQ74" s="40">
        <v>0.41599999999999998</v>
      </c>
      <c r="BR74" s="40">
        <v>1258.24</v>
      </c>
      <c r="BS74" s="56">
        <f>(BR74-(((BR75*BQ75)-(BQ74*BR74))/(BQ75-BQ74)))*BQ74</f>
        <v>140.48382155294115</v>
      </c>
      <c r="BT74" s="40"/>
      <c r="BU74" s="40">
        <v>0.41599999999999998</v>
      </c>
      <c r="BV74" s="40">
        <v>1503.84</v>
      </c>
      <c r="BW74" s="56">
        <f>(BV74-(((BV75*BU75)-(BU74*BV74))/(BU75-BU74)))*BU74</f>
        <v>200.21597526469634</v>
      </c>
      <c r="BX74" s="40"/>
      <c r="BY74" s="40">
        <v>0.41599999999999998</v>
      </c>
      <c r="BZ74" s="40">
        <v>1542.88</v>
      </c>
      <c r="CA74" s="57">
        <f>(BZ74-(((BZ75*BY75)-(BY74*BZ74))/(BY75-BY74)))*BY74</f>
        <v>181.50343514451862</v>
      </c>
      <c r="CB74" s="40"/>
      <c r="CC74" s="41"/>
      <c r="CD74" s="41"/>
      <c r="CE74" s="41"/>
      <c r="CF74" s="41"/>
      <c r="CG74" s="41"/>
      <c r="CH74" s="41"/>
      <c r="CI74" s="41"/>
      <c r="CJ74" s="41"/>
      <c r="CK74" s="41"/>
    </row>
    <row r="75" spans="2:89" s="35" customFormat="1" x14ac:dyDescent="0.25">
      <c r="B75" s="68">
        <v>101.934</v>
      </c>
      <c r="C75" s="68">
        <v>166</v>
      </c>
      <c r="D75" s="68">
        <v>164</v>
      </c>
      <c r="E75" s="68">
        <v>195.29509999999999</v>
      </c>
      <c r="F75" s="71">
        <v>210.1122</v>
      </c>
      <c r="G75" s="68">
        <v>121.7533</v>
      </c>
      <c r="H75" s="71">
        <v>286.39640000000003</v>
      </c>
      <c r="I75" s="69"/>
      <c r="J75" s="68">
        <v>195</v>
      </c>
      <c r="K75" s="41"/>
      <c r="L75" s="42">
        <v>2.5630000000000002</v>
      </c>
      <c r="M75" s="42">
        <v>866.779</v>
      </c>
      <c r="N75" s="58"/>
      <c r="O75" s="42"/>
      <c r="P75" s="42">
        <v>7.6550000000000002</v>
      </c>
      <c r="Q75" s="42">
        <v>967.17200000000003</v>
      </c>
      <c r="R75" s="58"/>
      <c r="S75" s="42"/>
      <c r="T75" s="42">
        <v>4.7930000000000001</v>
      </c>
      <c r="U75" s="42">
        <v>932.24699999999996</v>
      </c>
      <c r="V75" s="58"/>
      <c r="W75" s="42"/>
      <c r="X75" s="42">
        <v>5.375</v>
      </c>
      <c r="Y75" s="42">
        <v>890.70299999999997</v>
      </c>
      <c r="Z75" s="58"/>
      <c r="AA75" s="42"/>
      <c r="AB75" s="42">
        <v>4.2430000000000003</v>
      </c>
      <c r="AC75" s="42">
        <v>971.36500000000001</v>
      </c>
      <c r="AD75" s="58"/>
      <c r="AE75" s="42"/>
      <c r="AF75" s="42">
        <v>5.0919999999999996</v>
      </c>
      <c r="AG75" s="42">
        <v>898.18600000000004</v>
      </c>
      <c r="AH75" s="58"/>
      <c r="AI75" s="42"/>
      <c r="AJ75" s="42">
        <v>5.0590000000000002</v>
      </c>
      <c r="AK75" s="42">
        <v>999.62800000000004</v>
      </c>
      <c r="AL75" s="58"/>
      <c r="AM75" s="42"/>
      <c r="AN75" s="42">
        <v>6.0069999999999997</v>
      </c>
      <c r="AO75" s="42">
        <v>1143.723</v>
      </c>
      <c r="AP75" s="98"/>
      <c r="AQ75" s="98"/>
      <c r="AR75" s="98">
        <v>3.2450000000000001</v>
      </c>
      <c r="AS75" s="98">
        <v>1230.2260000000001</v>
      </c>
      <c r="AT75" s="98"/>
      <c r="AU75" s="42"/>
      <c r="AV75" s="40">
        <v>5.6909999999999998</v>
      </c>
      <c r="AW75" s="40">
        <v>636.16399999999999</v>
      </c>
      <c r="AX75" s="56"/>
      <c r="AY75" s="40"/>
      <c r="AZ75" s="40">
        <v>7.3220000000000001</v>
      </c>
      <c r="BA75" s="40">
        <v>804.00199999999995</v>
      </c>
      <c r="BB75" s="56"/>
      <c r="BC75" s="40"/>
      <c r="BD75" s="40">
        <v>3.9940000000000002</v>
      </c>
      <c r="BE75" s="40">
        <v>901.24599999999998</v>
      </c>
      <c r="BF75" s="56"/>
      <c r="BG75" s="40"/>
      <c r="BH75" s="40">
        <v>5.6909999999999998</v>
      </c>
      <c r="BI75" s="40">
        <v>985.149</v>
      </c>
      <c r="BJ75" s="56"/>
      <c r="BK75" s="40"/>
      <c r="BL75" s="40">
        <v>5.375</v>
      </c>
      <c r="BM75" s="40">
        <v>869.62199999999996</v>
      </c>
      <c r="BN75" s="56"/>
      <c r="BO75" s="40"/>
      <c r="BP75" s="40"/>
      <c r="BQ75" s="40">
        <v>5.9409999999999998</v>
      </c>
      <c r="BR75" s="40">
        <v>944.18499999999995</v>
      </c>
      <c r="BS75" s="56"/>
      <c r="BT75" s="40"/>
      <c r="BU75" s="40">
        <v>3.4950000000000001</v>
      </c>
      <c r="BV75" s="40">
        <v>1079.838</v>
      </c>
      <c r="BW75" s="56"/>
      <c r="BX75" s="40"/>
      <c r="BY75" s="40">
        <v>5.0590000000000002</v>
      </c>
      <c r="BZ75" s="40">
        <v>1142.451</v>
      </c>
      <c r="CA75" s="40"/>
      <c r="CB75" s="40"/>
      <c r="CC75" s="41"/>
      <c r="CD75" s="41"/>
      <c r="CE75" s="41"/>
      <c r="CF75" s="41"/>
      <c r="CG75" s="41"/>
      <c r="CH75" s="41"/>
      <c r="CI75" s="41"/>
      <c r="CJ75" s="41"/>
      <c r="CK75" s="41"/>
    </row>
    <row r="76" spans="2:89" s="35" customFormat="1" x14ac:dyDescent="0.25">
      <c r="B76" s="68">
        <v>77.511049999999997</v>
      </c>
      <c r="C76" s="68">
        <v>148</v>
      </c>
      <c r="D76" s="68">
        <v>119</v>
      </c>
      <c r="E76" s="68">
        <v>221.68049999999999</v>
      </c>
      <c r="F76" s="71">
        <v>132.5384</v>
      </c>
      <c r="G76" s="68">
        <v>189.2184</v>
      </c>
      <c r="H76" s="71">
        <v>193.31880000000001</v>
      </c>
      <c r="I76" s="69"/>
      <c r="J76" s="68">
        <v>325</v>
      </c>
      <c r="K76" s="41"/>
      <c r="L76" s="42">
        <v>0.41599999999999998</v>
      </c>
      <c r="M76" s="42">
        <v>1139.76</v>
      </c>
      <c r="N76" s="56">
        <f>(M76-(((M77*L77)-(L76*M76))/(L77-L76)))*L76</f>
        <v>125.98372800000004</v>
      </c>
      <c r="O76" s="42"/>
      <c r="P76" s="42">
        <v>0.41599999999999998</v>
      </c>
      <c r="Q76" s="42">
        <v>1344.88</v>
      </c>
      <c r="R76" s="56">
        <f>(Q76-(((Q77*P77)-(P76*Q76))/(P77-P76)))*P76</f>
        <v>152.45791072463774</v>
      </c>
      <c r="S76" s="42"/>
      <c r="T76" s="42">
        <v>0.41599999999999998</v>
      </c>
      <c r="U76" s="42">
        <v>1293.4000000000001</v>
      </c>
      <c r="V76" s="56">
        <f>(U76-(((U77*T77)-(T76*U76))/(T77-T76)))*T76</f>
        <v>177.92439261831797</v>
      </c>
      <c r="W76" s="42"/>
      <c r="X76" s="42">
        <v>0.41599999999999998</v>
      </c>
      <c r="Y76" s="42">
        <v>1321.28</v>
      </c>
      <c r="Z76" s="56">
        <f>(Y76-(((Y77*X77)-(X76*Y76))/(X77-X76)))*X76</f>
        <v>178.6229002548645</v>
      </c>
      <c r="AA76" s="42"/>
      <c r="AB76" s="42">
        <v>0.41599999999999998</v>
      </c>
      <c r="AC76" s="42">
        <v>1576.52</v>
      </c>
      <c r="AD76" s="56">
        <f>(AC76-(((AC77*AB77)-(AB76*AC76))/(AB77-AB76)))*AB76</f>
        <v>255.64369499638747</v>
      </c>
      <c r="AE76" s="42"/>
      <c r="AF76" s="42">
        <v>0.41599999999999998</v>
      </c>
      <c r="AG76" s="42">
        <v>1288.6400000000001</v>
      </c>
      <c r="AH76" s="56">
        <f>(AG76-(((AG77*AF77)-(AF76*AG76))/(AF77-AF76)))*AF76</f>
        <v>165.27967074957979</v>
      </c>
      <c r="AI76" s="42"/>
      <c r="AJ76" s="42">
        <v>0.41599999999999998</v>
      </c>
      <c r="AK76" s="42">
        <v>1401.84</v>
      </c>
      <c r="AL76" s="56">
        <f>(AK76-(((AK77*AJ77)-(AJ76*AK76))/(AJ77-AJ76)))*AJ76</f>
        <v>191.27377119588382</v>
      </c>
      <c r="AM76" s="42"/>
      <c r="AN76" s="42">
        <v>0.41599999999999998</v>
      </c>
      <c r="AO76" s="42">
        <v>1751.64</v>
      </c>
      <c r="AP76" s="74">
        <f>(AO76-(((AO77*AN77)-(AN76*AO76))/(AN77-AN76)))*AN76</f>
        <v>261.57766969486676</v>
      </c>
      <c r="AQ76" s="98"/>
      <c r="AR76" s="98">
        <v>0.41599999999999998</v>
      </c>
      <c r="AS76" s="98">
        <v>1695.76</v>
      </c>
      <c r="AT76" s="74">
        <f>(AS76-(((AS77*AR77)-(AR76*AS76))/(AR77-AR76)))*AR76</f>
        <v>254.13241355564159</v>
      </c>
      <c r="AU76" s="42"/>
      <c r="AV76" s="40">
        <v>0.41599999999999998</v>
      </c>
      <c r="AW76" s="40">
        <v>803.88</v>
      </c>
      <c r="AX76" s="56">
        <f>(AW76-(((AW77*AV77)-(AV76*AW76))/(AV77-AV76)))*AV76</f>
        <v>80.473401581899594</v>
      </c>
      <c r="AY76" s="40"/>
      <c r="AZ76" s="40">
        <v>0.41599999999999998</v>
      </c>
      <c r="BA76" s="40">
        <v>1263.44</v>
      </c>
      <c r="BB76" s="56">
        <f>(BA76-(((BA77*AZ77)-(AZ76*BA76))/(AZ77-AZ76)))*AZ76</f>
        <v>193.73980339331615</v>
      </c>
      <c r="BC76" s="40"/>
      <c r="BD76" s="40">
        <v>0.41599999999999998</v>
      </c>
      <c r="BE76" s="40">
        <v>1455.12</v>
      </c>
      <c r="BF76" s="56">
        <f>(BE76-(((BE77*BD77)-(BD76*BE76))/(BD77-BD76)))*BD76</f>
        <v>250.27438500969191</v>
      </c>
      <c r="BG76" s="40"/>
      <c r="BH76" s="40">
        <v>0.41599999999999998</v>
      </c>
      <c r="BI76" s="40">
        <v>1502.4</v>
      </c>
      <c r="BJ76" s="56">
        <f>(BI76-(((BI77*BH77)-(BH76*BI76))/(BH77-BH76)))*BH76</f>
        <v>203.80328907749688</v>
      </c>
      <c r="BK76" s="40"/>
      <c r="BL76" s="40">
        <v>0.41599999999999998</v>
      </c>
      <c r="BM76" s="40">
        <v>1084.68</v>
      </c>
      <c r="BN76" s="56">
        <f>(BM76-(((BM77*BL77)-(BL76*BM76))/(BL77-BL76)))*BL76</f>
        <v>103.72294285399452</v>
      </c>
      <c r="BO76" s="40"/>
      <c r="BP76" s="40"/>
      <c r="BQ76" s="40">
        <v>0.41599999999999998</v>
      </c>
      <c r="BR76" s="40">
        <v>1320.44</v>
      </c>
      <c r="BS76" s="56">
        <f>(BR76-(((BR77*BQ77)-(BQ76*BR76))/(BQ77-BQ76)))*BQ76</f>
        <v>164.54529142968363</v>
      </c>
      <c r="BT76" s="40"/>
      <c r="BU76" s="40">
        <v>0.41599999999999998</v>
      </c>
      <c r="BV76" s="40">
        <v>1375.48</v>
      </c>
      <c r="BW76" s="56">
        <f>(BV76-(((BV77*BU77)-(BU76*BV76))/(BU77-BU76)))*BU76</f>
        <v>152.17300799999998</v>
      </c>
      <c r="BX76" s="40"/>
      <c r="BY76" s="40">
        <v>0.41599999999999998</v>
      </c>
      <c r="BZ76" s="40">
        <v>1716.56</v>
      </c>
      <c r="CA76" s="57">
        <f>(BZ76-(((BZ77*BY77)-(BY76*BZ76))/(BY77-BY76)))*BY76</f>
        <v>256.65416026293838</v>
      </c>
      <c r="CB76" s="40"/>
      <c r="CC76" s="41"/>
      <c r="CD76" s="41"/>
      <c r="CE76" s="41"/>
      <c r="CF76" s="41"/>
      <c r="CG76" s="41"/>
      <c r="CH76" s="41"/>
      <c r="CI76" s="41"/>
      <c r="CJ76" s="41"/>
      <c r="CK76" s="41"/>
    </row>
    <row r="77" spans="2:89" s="35" customFormat="1" x14ac:dyDescent="0.25">
      <c r="B77" s="68">
        <v>78.576669999999993</v>
      </c>
      <c r="C77" s="68">
        <v>167</v>
      </c>
      <c r="D77" s="68">
        <v>164</v>
      </c>
      <c r="E77" s="68">
        <v>157.62039999999999</v>
      </c>
      <c r="F77" s="71">
        <v>193.374</v>
      </c>
      <c r="G77" s="68">
        <v>205.53620000000001</v>
      </c>
      <c r="H77" s="71">
        <v>183.82759999999999</v>
      </c>
      <c r="I77" s="69"/>
      <c r="J77" s="68">
        <v>124</v>
      </c>
      <c r="K77" s="41"/>
      <c r="L77" s="42">
        <v>3.7440000000000002</v>
      </c>
      <c r="M77" s="42">
        <v>870.56399999999996</v>
      </c>
      <c r="N77" s="58"/>
      <c r="O77" s="42"/>
      <c r="P77" s="42">
        <v>3.7280000000000002</v>
      </c>
      <c r="Q77" s="42">
        <v>1019.29</v>
      </c>
      <c r="R77" s="58"/>
      <c r="S77" s="42"/>
      <c r="T77" s="42">
        <v>6.29</v>
      </c>
      <c r="U77" s="42">
        <v>893.98400000000004</v>
      </c>
      <c r="V77" s="58"/>
      <c r="W77" s="42"/>
      <c r="X77" s="42">
        <v>5.6580000000000004</v>
      </c>
      <c r="Y77" s="42">
        <v>923.46799999999996</v>
      </c>
      <c r="Z77" s="58"/>
      <c r="AA77" s="42"/>
      <c r="AB77" s="42">
        <v>3.4609999999999999</v>
      </c>
      <c r="AC77" s="42">
        <v>1035.856</v>
      </c>
      <c r="AD77" s="58"/>
      <c r="AE77" s="42"/>
      <c r="AF77" s="42">
        <v>2.7959999999999998</v>
      </c>
      <c r="AG77" s="42">
        <v>950.44600000000003</v>
      </c>
      <c r="AH77" s="58"/>
      <c r="AI77" s="42"/>
      <c r="AJ77" s="42">
        <v>5.8579999999999997</v>
      </c>
      <c r="AK77" s="42">
        <v>974.69899999999996</v>
      </c>
      <c r="AL77" s="58"/>
      <c r="AM77" s="42"/>
      <c r="AN77" s="42">
        <v>6.0069999999999997</v>
      </c>
      <c r="AO77" s="42">
        <v>1166.393</v>
      </c>
      <c r="AP77" s="98"/>
      <c r="AQ77" s="98"/>
      <c r="AR77" s="98">
        <v>2.9950000000000001</v>
      </c>
      <c r="AS77" s="98">
        <v>1169.7170000000001</v>
      </c>
      <c r="AT77" s="98"/>
      <c r="AU77" s="42"/>
      <c r="AV77" s="40">
        <v>4.6589999999999998</v>
      </c>
      <c r="AW77" s="40">
        <v>627.70699999999999</v>
      </c>
      <c r="AX77" s="56"/>
      <c r="AY77" s="40"/>
      <c r="AZ77" s="40">
        <v>6.64</v>
      </c>
      <c r="BA77" s="40">
        <v>826.89700000000005</v>
      </c>
      <c r="BB77" s="56"/>
      <c r="BC77" s="40"/>
      <c r="BD77" s="40">
        <v>5.0590000000000002</v>
      </c>
      <c r="BE77" s="40">
        <v>902.97</v>
      </c>
      <c r="BF77" s="56"/>
      <c r="BG77" s="40"/>
      <c r="BH77" s="40">
        <v>2.8290000000000002</v>
      </c>
      <c r="BI77" s="40">
        <v>1084.529</v>
      </c>
      <c r="BJ77" s="56"/>
      <c r="BK77" s="40"/>
      <c r="BL77" s="40">
        <v>6.2240000000000002</v>
      </c>
      <c r="BM77" s="40">
        <v>852.01099999999997</v>
      </c>
      <c r="BN77" s="56"/>
      <c r="BO77" s="40"/>
      <c r="BP77" s="40"/>
      <c r="BQ77" s="40">
        <v>4.5259999999999998</v>
      </c>
      <c r="BR77" s="40">
        <v>961.25400000000002</v>
      </c>
      <c r="BS77" s="56"/>
      <c r="BT77" s="40"/>
      <c r="BU77" s="40">
        <v>3.7440000000000002</v>
      </c>
      <c r="BV77" s="40">
        <v>1050.3240000000001</v>
      </c>
      <c r="BW77" s="56"/>
      <c r="BX77" s="40"/>
      <c r="BY77" s="40">
        <v>4.4930000000000003</v>
      </c>
      <c r="BZ77" s="40">
        <v>1156.7260000000001</v>
      </c>
      <c r="CA77" s="40"/>
      <c r="CB77" s="40"/>
      <c r="CC77" s="41"/>
      <c r="CD77" s="41"/>
      <c r="CE77" s="41"/>
      <c r="CF77" s="41"/>
      <c r="CG77" s="41"/>
      <c r="CH77" s="41"/>
      <c r="CI77" s="41"/>
      <c r="CJ77" s="41"/>
      <c r="CK77" s="41"/>
    </row>
    <row r="78" spans="2:89" s="35" customFormat="1" x14ac:dyDescent="0.25">
      <c r="B78" s="68">
        <v>105.0463</v>
      </c>
      <c r="C78" s="68">
        <v>219</v>
      </c>
      <c r="D78" s="68">
        <v>128</v>
      </c>
      <c r="E78" s="68">
        <v>178.1738</v>
      </c>
      <c r="F78" s="71">
        <v>164.19829999999999</v>
      </c>
      <c r="G78" s="68">
        <v>178.05009999999999</v>
      </c>
      <c r="H78" s="71">
        <v>251.93020000000001</v>
      </c>
      <c r="I78" s="69"/>
      <c r="J78" s="68">
        <v>232</v>
      </c>
      <c r="K78" s="41"/>
      <c r="L78" s="42">
        <v>0.41599999999999998</v>
      </c>
      <c r="M78" s="42">
        <v>1168.76</v>
      </c>
      <c r="N78" s="56">
        <f>(M78-(((M79*L79)-(L78*M78))/(L79-L78)))*L78</f>
        <v>143.489327674663</v>
      </c>
      <c r="O78" s="42"/>
      <c r="P78" s="42">
        <v>0.41599999999999998</v>
      </c>
      <c r="Q78" s="42">
        <v>1260.24</v>
      </c>
      <c r="R78" s="56">
        <f>(Q78-(((Q79*P79)-(P78*Q78))/(P79-P78)))*P78</f>
        <v>123.56886981692864</v>
      </c>
      <c r="S78" s="42"/>
      <c r="T78" s="42">
        <v>0.41599999999999998</v>
      </c>
      <c r="U78" s="42">
        <v>1234.92</v>
      </c>
      <c r="V78" s="56">
        <f>(U78-(((U79*T79)-(T78*U78))/(T79-T78)))*T78</f>
        <v>149.65197451073684</v>
      </c>
      <c r="W78" s="42"/>
      <c r="X78" s="42">
        <v>0.41599999999999998</v>
      </c>
      <c r="Y78" s="42">
        <v>1185.2</v>
      </c>
      <c r="Z78" s="56">
        <f>(Y78-(((Y79*X79)-(X78*Y78))/(X79-X78)))*X78</f>
        <v>117.8282718703946</v>
      </c>
      <c r="AA78" s="42"/>
      <c r="AB78" s="42">
        <v>0.41599999999999998</v>
      </c>
      <c r="AC78" s="42">
        <v>1469.16</v>
      </c>
      <c r="AD78" s="56">
        <f>(AC78-(((AC79*AB79)-(AB78*AC78))/(AB79-AB78)))*AB78</f>
        <v>219.19155496143961</v>
      </c>
      <c r="AE78" s="42"/>
      <c r="AF78" s="42">
        <v>0.41599999999999998</v>
      </c>
      <c r="AG78" s="42">
        <v>1266.28</v>
      </c>
      <c r="AH78" s="56">
        <f>(AG78-(((AG79*AF79)-(AF78*AG78))/(AF79-AF78)))*AF78</f>
        <v>171.51581167911658</v>
      </c>
      <c r="AI78" s="42"/>
      <c r="AJ78" s="42">
        <v>0.41599999999999998</v>
      </c>
      <c r="AK78" s="42">
        <v>1488.68</v>
      </c>
      <c r="AL78" s="56">
        <f>(AK78-(((AK79*AJ79)-(AJ78*AK78))/(AJ79-AJ78)))*AJ78</f>
        <v>214.72919204918955</v>
      </c>
      <c r="AM78" s="42"/>
      <c r="AN78" s="42">
        <v>0.41599999999999998</v>
      </c>
      <c r="AO78" s="42">
        <v>1962.12</v>
      </c>
      <c r="AP78" s="74">
        <f>(AO78-(((AO79*AN79)-(AN78*AO78))/(AN79-AN78)))*AN78</f>
        <v>337.52140750642661</v>
      </c>
      <c r="AQ78" s="98"/>
      <c r="AR78" s="98">
        <v>0.41599999999999998</v>
      </c>
      <c r="AS78" s="98">
        <v>1757.4</v>
      </c>
      <c r="AT78" s="74">
        <f>(AS78-(((AS79*AR79)-(AR78*AS78))/(AR79-AR78)))*AR78</f>
        <v>277.4758670521008</v>
      </c>
      <c r="AU78" s="42"/>
      <c r="AV78" s="40">
        <v>0.41599999999999998</v>
      </c>
      <c r="AW78" s="40">
        <v>885.4</v>
      </c>
      <c r="AX78" s="56">
        <f>(AW78-(((AW79*AV79)-(AV78*AW78))/(AV79-AV78)))*AV78</f>
        <v>118.87486361849145</v>
      </c>
      <c r="AY78" s="40"/>
      <c r="AZ78" s="40">
        <v>0.41599999999999998</v>
      </c>
      <c r="BA78" s="40">
        <v>1256.92</v>
      </c>
      <c r="BB78" s="56">
        <f>(BA78-(((BA79*AZ79)-(AZ78*BA78))/(AZ79-AZ78)))*AZ78</f>
        <v>195.1378705354297</v>
      </c>
      <c r="BC78" s="40"/>
      <c r="BD78" s="40">
        <v>0.41599999999999998</v>
      </c>
      <c r="BE78" s="40">
        <v>1245.32</v>
      </c>
      <c r="BF78" s="56">
        <f>(BE78-(((BE79*BD79)-(BD78*BE78))/(BD79-BD78)))*BD78</f>
        <v>171.23527263919866</v>
      </c>
      <c r="BG78" s="40"/>
      <c r="BH78" s="40">
        <v>0.41599999999999998</v>
      </c>
      <c r="BI78" s="40">
        <v>1369.72</v>
      </c>
      <c r="BJ78" s="56">
        <f>(BI78-(((BI79*BH79)-(BH78*BI78))/(BH79-BH78)))*BH78</f>
        <v>187.83165360412065</v>
      </c>
      <c r="BK78" s="40"/>
      <c r="BL78" s="40">
        <v>0.41599999999999998</v>
      </c>
      <c r="BM78" s="40">
        <v>1204.48</v>
      </c>
      <c r="BN78" s="56">
        <f>(BM78-(((BM79*BL79)-(BL78*BM78))/(BL79-BL78)))*BL78</f>
        <v>140.69947234855945</v>
      </c>
      <c r="BO78" s="40"/>
      <c r="BP78" s="40"/>
      <c r="BQ78" s="40">
        <v>0.41599999999999998</v>
      </c>
      <c r="BR78" s="40">
        <v>1353</v>
      </c>
      <c r="BS78" s="56">
        <f>(BR78-(((BR79*BQ79)-(BQ78*BR78))/(BQ79-BQ78)))*BQ78</f>
        <v>175.33963499238362</v>
      </c>
      <c r="BT78" s="40"/>
      <c r="BU78" s="40">
        <v>0.41599999999999998</v>
      </c>
      <c r="BV78" s="40">
        <v>1678.8</v>
      </c>
      <c r="BW78" s="56">
        <f>(BV78-(((BV79*BU79)-(BU78*BV78))/(BU79-BU78)))*BU78</f>
        <v>255.60899287201946</v>
      </c>
      <c r="BX78" s="40"/>
      <c r="BY78" s="40">
        <v>0.41599999999999998</v>
      </c>
      <c r="BZ78" s="40">
        <v>1641.88</v>
      </c>
      <c r="CA78" s="57">
        <f>(BZ78-(((BZ79*BY79)-(BY78*BZ78))/(BY79-BY78)))*BY78</f>
        <v>250.35693760309178</v>
      </c>
      <c r="CB78" s="40"/>
      <c r="CC78" s="41"/>
      <c r="CD78" s="41"/>
      <c r="CE78" s="41"/>
      <c r="CF78" s="41"/>
      <c r="CG78" s="41"/>
      <c r="CH78" s="41"/>
      <c r="CI78" s="41"/>
      <c r="CJ78" s="41"/>
      <c r="CK78" s="41"/>
    </row>
    <row r="79" spans="2:89" s="35" customFormat="1" x14ac:dyDescent="0.25">
      <c r="B79" s="71">
        <v>86.024119999999996</v>
      </c>
      <c r="C79" s="71">
        <v>161</v>
      </c>
      <c r="D79" s="71">
        <v>145.67320000000001</v>
      </c>
      <c r="E79" s="71">
        <v>153.4067</v>
      </c>
      <c r="F79" s="71">
        <v>219.57300000000001</v>
      </c>
      <c r="G79" s="68">
        <v>234.648</v>
      </c>
      <c r="H79" s="71">
        <v>196.12440000000001</v>
      </c>
      <c r="I79" s="69"/>
      <c r="J79" s="68">
        <v>171</v>
      </c>
      <c r="K79" s="41"/>
      <c r="L79" s="42">
        <v>4.7930000000000001</v>
      </c>
      <c r="M79" s="42">
        <v>853.77099999999996</v>
      </c>
      <c r="N79" s="58"/>
      <c r="O79" s="42"/>
      <c r="P79" s="42">
        <v>5.0590000000000002</v>
      </c>
      <c r="Q79" s="42">
        <v>987.625</v>
      </c>
      <c r="R79" s="58"/>
      <c r="S79" s="42"/>
      <c r="T79" s="42">
        <v>6.8890000000000002</v>
      </c>
      <c r="U79" s="42">
        <v>896.90300000000002</v>
      </c>
      <c r="V79" s="58"/>
      <c r="W79" s="42"/>
      <c r="X79" s="42">
        <v>4.2430000000000003</v>
      </c>
      <c r="Y79" s="42">
        <v>929.72900000000004</v>
      </c>
      <c r="Z79" s="58"/>
      <c r="AA79" s="42"/>
      <c r="AB79" s="42">
        <v>6.64</v>
      </c>
      <c r="AC79" s="42">
        <v>975.26800000000003</v>
      </c>
      <c r="AD79" s="58"/>
      <c r="AE79" s="42"/>
      <c r="AF79" s="42">
        <v>3.4950000000000001</v>
      </c>
      <c r="AG79" s="42">
        <v>903.05700000000002</v>
      </c>
      <c r="AH79" s="58"/>
      <c r="AI79" s="42"/>
      <c r="AJ79" s="42">
        <v>3.9940000000000002</v>
      </c>
      <c r="AK79" s="42">
        <v>1026.2670000000001</v>
      </c>
      <c r="AL79" s="58"/>
      <c r="AM79" s="42"/>
      <c r="AN79" s="42">
        <v>6.64</v>
      </c>
      <c r="AO79" s="42">
        <v>1201.6020000000001</v>
      </c>
      <c r="AP79" s="98"/>
      <c r="AQ79" s="98"/>
      <c r="AR79" s="98">
        <v>2.7959999999999998</v>
      </c>
      <c r="AS79" s="98">
        <v>1189.6310000000001</v>
      </c>
      <c r="AT79" s="98"/>
      <c r="AU79" s="42"/>
      <c r="AV79" s="40">
        <v>4.5259999999999998</v>
      </c>
      <c r="AW79" s="40">
        <v>625.90800000000002</v>
      </c>
      <c r="AX79" s="56"/>
      <c r="AY79" s="40"/>
      <c r="AZ79" s="40">
        <v>5.0590000000000002</v>
      </c>
      <c r="BA79" s="40">
        <v>826.41099999999994</v>
      </c>
      <c r="BB79" s="56"/>
      <c r="BC79" s="40"/>
      <c r="BD79" s="40">
        <v>4.8090000000000002</v>
      </c>
      <c r="BE79" s="40">
        <v>869.30399999999997</v>
      </c>
      <c r="BF79" s="56"/>
      <c r="BG79" s="40"/>
      <c r="BH79" s="40">
        <v>4.4930000000000003</v>
      </c>
      <c r="BI79" s="40">
        <v>960.00699999999995</v>
      </c>
      <c r="BJ79" s="56"/>
      <c r="BK79" s="40"/>
      <c r="BL79" s="40">
        <v>3.262</v>
      </c>
      <c r="BM79" s="40">
        <v>909.39300000000003</v>
      </c>
      <c r="BN79" s="56"/>
      <c r="BO79" s="40"/>
      <c r="BP79" s="40"/>
      <c r="BQ79" s="40">
        <v>3.9609999999999999</v>
      </c>
      <c r="BR79" s="40">
        <v>975.77700000000004</v>
      </c>
      <c r="BS79" s="56"/>
      <c r="BT79" s="40"/>
      <c r="BU79" s="40">
        <v>4.5259999999999998</v>
      </c>
      <c r="BV79" s="40">
        <v>1120.8309999999999</v>
      </c>
      <c r="BW79" s="56"/>
      <c r="BX79" s="40"/>
      <c r="BY79" s="40">
        <v>5.5910000000000002</v>
      </c>
      <c r="BZ79" s="40">
        <v>1084.8389999999999</v>
      </c>
      <c r="CA79" s="40"/>
      <c r="CB79" s="40"/>
      <c r="CC79" s="41"/>
      <c r="CD79" s="41"/>
      <c r="CE79" s="41"/>
      <c r="CF79" s="41"/>
      <c r="CG79" s="41"/>
      <c r="CH79" s="41"/>
      <c r="CI79" s="41"/>
      <c r="CJ79" s="41"/>
      <c r="CK79" s="41"/>
    </row>
    <row r="80" spans="2:89" s="35" customFormat="1" x14ac:dyDescent="0.25">
      <c r="B80" s="71">
        <v>131.15190000000001</v>
      </c>
      <c r="C80" s="71">
        <v>143</v>
      </c>
      <c r="D80" s="71">
        <v>161.5078</v>
      </c>
      <c r="E80" s="71">
        <v>154.405</v>
      </c>
      <c r="F80" s="71">
        <v>201.3672</v>
      </c>
      <c r="G80" s="68">
        <v>168.08690000000001</v>
      </c>
      <c r="H80" s="71">
        <v>233.91900000000001</v>
      </c>
      <c r="I80" s="69"/>
      <c r="J80" s="68">
        <v>205</v>
      </c>
      <c r="K80" s="41"/>
      <c r="L80" s="42">
        <v>0.41599999999999998</v>
      </c>
      <c r="M80" s="42">
        <v>1090.76</v>
      </c>
      <c r="N80" s="56">
        <f>(M80-(((M81*L81)-(L80*M80))/(L81-L80)))*L80</f>
        <v>118.33054018291085</v>
      </c>
      <c r="O80" s="42"/>
      <c r="P80" s="42">
        <v>0.41599999999999998</v>
      </c>
      <c r="Q80" s="42">
        <v>1357</v>
      </c>
      <c r="R80" s="56">
        <f>(Q80-(((Q81*P81)-(P80*Q80))/(P81-P80)))*P80</f>
        <v>162.15448407908428</v>
      </c>
      <c r="S80" s="42"/>
      <c r="T80" s="42">
        <v>0.41599999999999998</v>
      </c>
      <c r="U80" s="42">
        <v>1248.5999999999999</v>
      </c>
      <c r="V80" s="56">
        <f>(U80-(((U81*T81)-(T80*U80))/(T81-T80)))*T80</f>
        <v>149.77689805781102</v>
      </c>
      <c r="W80" s="42"/>
      <c r="X80" s="42">
        <v>0.41599999999999998</v>
      </c>
      <c r="Y80" s="42">
        <v>1252.44</v>
      </c>
      <c r="Z80" s="56">
        <f>(Y80-(((Y81*X81)-(X80*Y80))/(X81-X80)))*X80</f>
        <v>141.17404041745081</v>
      </c>
      <c r="AA80" s="42"/>
      <c r="AB80" s="42">
        <v>0.41599999999999998</v>
      </c>
      <c r="AC80" s="42">
        <v>1397.6</v>
      </c>
      <c r="AD80" s="56">
        <f>(AC80-(((AC81*AB81)-(AB80*AC80))/(AB81-AB80)))*AB80</f>
        <v>178.53633052420702</v>
      </c>
      <c r="AE80" s="42"/>
      <c r="AF80" s="42">
        <v>0.41599999999999998</v>
      </c>
      <c r="AG80" s="42">
        <v>1173.3599999999999</v>
      </c>
      <c r="AH80" s="56">
        <f>(AG80-(((AG81*AF81)-(AF80*AG80))/(AF81-AF80)))*AF80</f>
        <v>127.66447752657</v>
      </c>
      <c r="AI80" s="42"/>
      <c r="AJ80" s="42">
        <v>0.41599999999999998</v>
      </c>
      <c r="AK80" s="42">
        <v>1420.52</v>
      </c>
      <c r="AL80" s="56">
        <f>(AK80-(((AK81*AJ81)-(AJ80*AK80))/(AJ81-AJ80)))*AJ80</f>
        <v>175.37134016309176</v>
      </c>
      <c r="AM80" s="42"/>
      <c r="AN80" s="42">
        <v>0.41599999999999998</v>
      </c>
      <c r="AO80" s="42">
        <v>1585.08</v>
      </c>
      <c r="AP80" s="74">
        <f>(AO80-(((AO81*AN81)-(AN80*AO80))/(AN81-AN80)))*AN80</f>
        <v>189.34014343781377</v>
      </c>
      <c r="AQ80" s="98"/>
      <c r="AR80" s="98">
        <v>0.41599999999999998</v>
      </c>
      <c r="AS80" s="98">
        <v>1727.08</v>
      </c>
      <c r="AT80" s="74">
        <f>(AS80-(((AS81*AR81)-(AR80*AS80))/(AR81-AR80)))*AR80</f>
        <v>281.68956422672971</v>
      </c>
      <c r="AU80" s="42"/>
      <c r="AV80" s="40">
        <v>0.41599999999999998</v>
      </c>
      <c r="AW80" s="40">
        <v>836.36</v>
      </c>
      <c r="AX80" s="56">
        <f>(AW80-(((AW81*AV81)-(AV80*AW80))/(AV81-AV80)))*AV80</f>
        <v>109.85625464213884</v>
      </c>
      <c r="AY80" s="40"/>
      <c r="AZ80" s="40">
        <v>0.41599999999999998</v>
      </c>
      <c r="BA80" s="40">
        <v>1228.3599999999999</v>
      </c>
      <c r="BB80" s="56">
        <f>(BA80-(((BA81*AZ81)-(AZ80*BA80))/(AZ81-AZ80)))*AZ80</f>
        <v>186.54754384498398</v>
      </c>
      <c r="BC80" s="40"/>
      <c r="BD80" s="40">
        <v>0.41599999999999998</v>
      </c>
      <c r="BE80" s="40">
        <v>1306.68</v>
      </c>
      <c r="BF80" s="56">
        <f>(BE80-(((BE81*BD81)-(BD80*BE80))/(BD81-BD80)))*BD80</f>
        <v>196.399944</v>
      </c>
      <c r="BG80" s="40"/>
      <c r="BH80" s="40">
        <v>0.41599999999999998</v>
      </c>
      <c r="BI80" s="40">
        <v>1369.72</v>
      </c>
      <c r="BJ80" s="56">
        <f>(BI80-(((BI81*BH81)-(BH80*BI80))/(BH81-BH80)))*BH80</f>
        <v>178.78107356289533</v>
      </c>
      <c r="BK80" s="40"/>
      <c r="BL80" s="40">
        <v>0.41599999999999998</v>
      </c>
      <c r="BM80" s="40">
        <v>1215.72</v>
      </c>
      <c r="BN80" s="56">
        <f>(BM80-(((BM81*BL81)-(BL80*BM80))/(BL81-BL80)))*BL80</f>
        <v>135.38075870047976</v>
      </c>
      <c r="BO80" s="40"/>
      <c r="BP80" s="40"/>
      <c r="BQ80" s="40">
        <v>0.41599999999999998</v>
      </c>
      <c r="BR80" s="40">
        <v>1326.4</v>
      </c>
      <c r="BS80" s="56">
        <f>(BR80-(((BR81*BQ81)-(BQ80*BR80))/(BQ81-BQ80)))*BQ80</f>
        <v>166.56011635771037</v>
      </c>
      <c r="BT80" s="40"/>
      <c r="BU80" s="40">
        <v>0.41599999999999998</v>
      </c>
      <c r="BV80" s="40">
        <v>1442.16</v>
      </c>
      <c r="BW80" s="56">
        <f>(BV80-(((BV81*BU81)-(BU80*BV80))/(BU81-BU80)))*BU80</f>
        <v>161.08450272463779</v>
      </c>
      <c r="BX80" s="40"/>
      <c r="BY80" s="40">
        <v>0.41599999999999998</v>
      </c>
      <c r="BZ80" s="40">
        <v>1594.6</v>
      </c>
      <c r="CA80" s="57">
        <f>(BZ80-(((BZ81*BY81)-(BY80*BZ80))/(BY81-BY80)))*BY80</f>
        <v>240.43032863248828</v>
      </c>
      <c r="CB80" s="40"/>
      <c r="CC80" s="41"/>
      <c r="CD80" s="41"/>
      <c r="CE80" s="41"/>
      <c r="CF80" s="41"/>
      <c r="CG80" s="41"/>
      <c r="CH80" s="41"/>
      <c r="CI80" s="41"/>
      <c r="CJ80" s="41"/>
      <c r="CK80" s="41"/>
    </row>
    <row r="81" spans="2:89" s="35" customFormat="1" x14ac:dyDescent="0.25">
      <c r="B81" s="71">
        <v>131.0864</v>
      </c>
      <c r="C81" s="71">
        <v>160</v>
      </c>
      <c r="D81" s="71">
        <v>123.4816</v>
      </c>
      <c r="E81" s="71">
        <v>205.47710000000001</v>
      </c>
      <c r="F81" s="71">
        <v>252.62530000000001</v>
      </c>
      <c r="G81" s="68">
        <v>235.01429999999999</v>
      </c>
      <c r="H81" s="71">
        <v>185.91130000000001</v>
      </c>
      <c r="I81" s="69"/>
      <c r="J81" s="68">
        <v>231</v>
      </c>
      <c r="K81" s="41"/>
      <c r="L81" s="42">
        <v>4.2430000000000003</v>
      </c>
      <c r="M81" s="42">
        <v>834.2</v>
      </c>
      <c r="N81" s="58"/>
      <c r="O81" s="42"/>
      <c r="P81" s="42">
        <v>4.26</v>
      </c>
      <c r="Q81" s="42">
        <v>1005.27</v>
      </c>
      <c r="R81" s="58"/>
      <c r="S81" s="42"/>
      <c r="T81" s="42">
        <v>3.4950000000000001</v>
      </c>
      <c r="U81" s="42">
        <v>931.41399999999999</v>
      </c>
      <c r="V81" s="58"/>
      <c r="W81" s="42"/>
      <c r="X81" s="42">
        <v>5.0919999999999996</v>
      </c>
      <c r="Y81" s="42">
        <v>940.80399999999997</v>
      </c>
      <c r="Z81" s="58"/>
      <c r="AA81" s="42"/>
      <c r="AB81" s="42">
        <v>2.8119999999999998</v>
      </c>
      <c r="AC81" s="42">
        <v>1031.9169999999999</v>
      </c>
      <c r="AD81" s="58"/>
      <c r="AE81" s="42"/>
      <c r="AF81" s="42">
        <v>3.7280000000000002</v>
      </c>
      <c r="AG81" s="42">
        <v>900.71900000000005</v>
      </c>
      <c r="AH81" s="58"/>
      <c r="AI81" s="42"/>
      <c r="AJ81" s="42">
        <v>5.5910000000000002</v>
      </c>
      <c r="AK81" s="42">
        <v>1030.3209999999999</v>
      </c>
      <c r="AL81" s="58"/>
      <c r="AM81" s="42"/>
      <c r="AN81" s="42">
        <v>7.5880000000000001</v>
      </c>
      <c r="AO81" s="42">
        <v>1154.8879999999999</v>
      </c>
      <c r="AP81" s="98"/>
      <c r="AQ81" s="98"/>
      <c r="AR81" s="98">
        <v>5.6909999999999998</v>
      </c>
      <c r="AS81" s="98">
        <v>1099.4390000000001</v>
      </c>
      <c r="AT81" s="98"/>
      <c r="AU81" s="42"/>
      <c r="AV81" s="40">
        <v>4.4930000000000003</v>
      </c>
      <c r="AW81" s="40">
        <v>596.73299999999995</v>
      </c>
      <c r="AX81" s="56"/>
      <c r="AY81" s="40"/>
      <c r="AZ81" s="40">
        <v>4.4930000000000003</v>
      </c>
      <c r="BA81" s="40">
        <v>821.44799999999998</v>
      </c>
      <c r="BB81" s="56"/>
      <c r="BC81" s="40"/>
      <c r="BD81" s="40">
        <v>3.7440000000000002</v>
      </c>
      <c r="BE81" s="40">
        <v>887.02200000000005</v>
      </c>
      <c r="BF81" s="56"/>
      <c r="BG81" s="40"/>
      <c r="BH81" s="40">
        <v>3.262</v>
      </c>
      <c r="BI81" s="40">
        <v>994.76499999999999</v>
      </c>
      <c r="BJ81" s="56"/>
      <c r="BK81" s="40"/>
      <c r="BL81" s="40">
        <v>4.7930000000000001</v>
      </c>
      <c r="BM81" s="40">
        <v>918.53099999999995</v>
      </c>
      <c r="BN81" s="56"/>
      <c r="BO81" s="40"/>
      <c r="BP81" s="40"/>
      <c r="BQ81" s="40">
        <v>5.3250000000000002</v>
      </c>
      <c r="BR81" s="40">
        <v>957.29399999999998</v>
      </c>
      <c r="BS81" s="56"/>
      <c r="BT81" s="40"/>
      <c r="BU81" s="40">
        <v>3.7280000000000002</v>
      </c>
      <c r="BV81" s="40">
        <v>1098.1469999999999</v>
      </c>
      <c r="BW81" s="56"/>
      <c r="BX81" s="40"/>
      <c r="BY81" s="40">
        <v>5.7409999999999997</v>
      </c>
      <c r="BZ81" s="40">
        <v>1058.5219999999999</v>
      </c>
      <c r="CA81" s="40"/>
      <c r="CB81" s="40"/>
      <c r="CC81" s="41"/>
      <c r="CD81" s="41"/>
      <c r="CE81" s="41"/>
      <c r="CF81" s="41"/>
      <c r="CG81" s="41"/>
      <c r="CH81" s="41"/>
      <c r="CI81" s="41"/>
      <c r="CJ81" s="41"/>
      <c r="CK81" s="41"/>
    </row>
    <row r="82" spans="2:89" s="35" customFormat="1" x14ac:dyDescent="0.25">
      <c r="B82" s="71">
        <v>82.038330000000002</v>
      </c>
      <c r="C82" s="71">
        <v>163</v>
      </c>
      <c r="D82" s="71">
        <v>153.09020000000001</v>
      </c>
      <c r="E82" s="71">
        <v>161.9632</v>
      </c>
      <c r="F82" s="71">
        <v>225.59299999999999</v>
      </c>
      <c r="G82" s="68">
        <v>263.50889999999998</v>
      </c>
      <c r="H82" s="71">
        <v>281.48230000000001</v>
      </c>
      <c r="I82" s="69"/>
      <c r="J82" s="68">
        <v>168</v>
      </c>
      <c r="K82" s="41"/>
      <c r="L82" s="42">
        <v>0.41599999999999998</v>
      </c>
      <c r="M82" s="42">
        <v>1156</v>
      </c>
      <c r="N82" s="56">
        <f>(M82-(((M83*L83)-(L82*M82))/(L83-L82)))*L82</f>
        <v>132.51275687825176</v>
      </c>
      <c r="O82" s="42"/>
      <c r="P82" s="42">
        <v>0.41599999999999998</v>
      </c>
      <c r="Q82" s="42">
        <v>1277.04</v>
      </c>
      <c r="R82" s="56">
        <f>(Q82-(((Q83*P83)-(P82*Q82))/(P83-P82)))*P82</f>
        <v>112.55076823880593</v>
      </c>
      <c r="S82" s="42"/>
      <c r="T82" s="42">
        <v>0.41599999999999998</v>
      </c>
      <c r="U82" s="42">
        <v>1233.52</v>
      </c>
      <c r="V82" s="56">
        <f>(U82-(((U83*T83)-(T82*U82))/(T83-T82)))*T82</f>
        <v>146.63700844379551</v>
      </c>
      <c r="W82" s="42"/>
      <c r="X82" s="42">
        <v>0.41599999999999998</v>
      </c>
      <c r="Y82" s="42">
        <v>1387.68</v>
      </c>
      <c r="Z82" s="56">
        <f>(Y82-(((Y83*X83)-(X82*Y82))/(X83-X82)))*X82</f>
        <v>190.23241542416454</v>
      </c>
      <c r="AA82" s="42"/>
      <c r="AB82" s="42">
        <v>0.41599999999999998</v>
      </c>
      <c r="AC82" s="42">
        <v>1202.32</v>
      </c>
      <c r="AD82" s="56">
        <f>(AC82-(((AC83*AB83)-(AB82*AC82))/(AB83-AB82)))*AB82</f>
        <v>133.62522862828393</v>
      </c>
      <c r="AE82" s="42"/>
      <c r="AF82" s="42">
        <v>0.41599999999999998</v>
      </c>
      <c r="AG82" s="42">
        <v>1188.2</v>
      </c>
      <c r="AH82" s="56">
        <f>(AG82-(((AG83*AF83)-(AF82*AG82))/(AF83-AF82)))*AF82</f>
        <v>146.3809271435523</v>
      </c>
      <c r="AI82" s="42"/>
      <c r="AJ82" s="42">
        <v>0.41599999999999998</v>
      </c>
      <c r="AK82" s="42">
        <v>1761.28</v>
      </c>
      <c r="AL82" s="56">
        <f>(AK82-(((AK83*AJ83)-(AJ82*AK82))/(AJ83-AJ82)))*AJ82</f>
        <v>315.32354178956371</v>
      </c>
      <c r="AM82" s="42"/>
      <c r="AN82" s="42">
        <v>0.41599999999999998</v>
      </c>
      <c r="AO82" s="42">
        <v>1696.88</v>
      </c>
      <c r="AP82" s="74">
        <f>(AO82-(((AO83*AN83)-(AN82*AO82))/(AN83-AN82)))*AN82</f>
        <v>236.15688476079345</v>
      </c>
      <c r="AQ82" s="98"/>
      <c r="AR82" s="98">
        <v>0.41599999999999998</v>
      </c>
      <c r="AS82" s="98">
        <v>1442.88</v>
      </c>
      <c r="AT82" s="74">
        <f>(AS82-(((AS83*AR83)-(AR82*AS82))/(AR83-AR82)))*AR82</f>
        <v>186.54390365320202</v>
      </c>
      <c r="AU82" s="42"/>
      <c r="AV82" s="40"/>
      <c r="AW82" s="40"/>
      <c r="AX82" s="56"/>
      <c r="AY82" s="40"/>
      <c r="AZ82" s="40">
        <v>0.41599999999999998</v>
      </c>
      <c r="BA82" s="40">
        <v>1222.2</v>
      </c>
      <c r="BB82" s="56">
        <f>(BA82-(((BA83*AZ83)-(AZ82*BA82))/(AZ83-AZ82)))*AZ82</f>
        <v>183.64413029654699</v>
      </c>
      <c r="BC82" s="40"/>
      <c r="BD82" s="40">
        <v>0.41599999999999998</v>
      </c>
      <c r="BE82" s="40">
        <v>1402.16</v>
      </c>
      <c r="BF82" s="56">
        <f>(BE82-(((BE83*BD83)-(BD82*BE82))/(BD83-BD82)))*BD82</f>
        <v>225.8777444852908</v>
      </c>
      <c r="BG82" s="40"/>
      <c r="BH82" s="40">
        <v>0.41599999999999998</v>
      </c>
      <c r="BI82" s="40">
        <v>1654</v>
      </c>
      <c r="BJ82" s="56">
        <f>(BI82-(((BI83*BH83)-(BH82*BI82))/(BH83-BH82)))*BH82</f>
        <v>302.38317614395885</v>
      </c>
      <c r="BK82" s="40"/>
      <c r="BL82" s="40">
        <v>0.41599999999999998</v>
      </c>
      <c r="BM82" s="40">
        <v>1258.48</v>
      </c>
      <c r="BN82" s="56">
        <f>(BM82-(((BM83*BL83)-(BL82*BM82))/(BL83-BL82)))*BL82</f>
        <v>160.0568065995453</v>
      </c>
      <c r="BO82" s="40"/>
      <c r="BP82" s="40"/>
      <c r="BQ82" s="40">
        <v>0.41599999999999998</v>
      </c>
      <c r="BR82" s="40">
        <v>1414.96</v>
      </c>
      <c r="BS82" s="56">
        <f>(BR82-(((BR83*BQ83)-(BQ82*BR82))/(BQ83-BQ82)))*BQ82</f>
        <v>197.01590473109431</v>
      </c>
      <c r="BT82" s="40"/>
      <c r="BU82" s="40">
        <v>0.41599999999999998</v>
      </c>
      <c r="BV82" s="40">
        <v>1421.32</v>
      </c>
      <c r="BW82" s="56">
        <f>(BV82-(((BV83*BU83)-(BU82*BV82))/(BU83-BU82)))*BU82</f>
        <v>149.58985123829333</v>
      </c>
      <c r="BX82" s="40"/>
      <c r="BY82" s="40">
        <v>0.41599999999999998</v>
      </c>
      <c r="BZ82" s="40">
        <v>1613.8</v>
      </c>
      <c r="CA82" s="57">
        <f>(BZ82-(((BZ83*BY83)-(BY82*BZ82))/(BY83-BY82)))*BY82</f>
        <v>229.80398530027904</v>
      </c>
      <c r="CB82" s="40"/>
      <c r="CC82" s="41"/>
      <c r="CD82" s="41"/>
      <c r="CE82" s="41"/>
      <c r="CF82" s="41"/>
      <c r="CG82" s="41"/>
      <c r="CH82" s="41"/>
      <c r="CI82" s="41"/>
      <c r="CJ82" s="41"/>
      <c r="CK82" s="41"/>
    </row>
    <row r="83" spans="2:89" s="35" customFormat="1" x14ac:dyDescent="0.25">
      <c r="B83" s="71">
        <v>116.77800000000001</v>
      </c>
      <c r="C83" s="71">
        <v>193</v>
      </c>
      <c r="D83" s="71">
        <v>141.7321</v>
      </c>
      <c r="E83" s="71">
        <v>202.23929999999999</v>
      </c>
      <c r="F83" s="71">
        <v>182.113</v>
      </c>
      <c r="G83" s="68">
        <v>286.6146</v>
      </c>
      <c r="H83" s="71">
        <v>184.37639999999999</v>
      </c>
      <c r="I83" s="69"/>
      <c r="J83" s="68">
        <v>192</v>
      </c>
      <c r="K83" s="41"/>
      <c r="L83" s="42">
        <v>4.26</v>
      </c>
      <c r="M83" s="42">
        <v>868.56600000000003</v>
      </c>
      <c r="N83" s="58"/>
      <c r="O83" s="42"/>
      <c r="P83" s="42">
        <v>3.0289999999999999</v>
      </c>
      <c r="Q83" s="42">
        <v>1043.643</v>
      </c>
      <c r="R83" s="58"/>
      <c r="S83" s="42"/>
      <c r="T83" s="42">
        <v>4.5259999999999998</v>
      </c>
      <c r="U83" s="42">
        <v>913.42600000000004</v>
      </c>
      <c r="V83" s="58"/>
      <c r="W83" s="42"/>
      <c r="X83" s="42">
        <v>6.64</v>
      </c>
      <c r="Y83" s="42">
        <v>959.04</v>
      </c>
      <c r="Z83" s="58"/>
      <c r="AA83" s="42"/>
      <c r="AB83" s="42">
        <v>3.9940000000000002</v>
      </c>
      <c r="AC83" s="42">
        <v>914.56200000000001</v>
      </c>
      <c r="AD83" s="58"/>
      <c r="AE83" s="42"/>
      <c r="AF83" s="42">
        <v>4.5259999999999998</v>
      </c>
      <c r="AG83" s="42">
        <v>868.66499999999996</v>
      </c>
      <c r="AH83" s="58"/>
      <c r="AI83" s="42"/>
      <c r="AJ83" s="42">
        <v>5.0919999999999996</v>
      </c>
      <c r="AK83" s="42">
        <v>1065.2159999999999</v>
      </c>
      <c r="AL83" s="58"/>
      <c r="AM83" s="42"/>
      <c r="AN83" s="42">
        <v>7.2720000000000002</v>
      </c>
      <c r="AO83" s="42">
        <v>1161.67</v>
      </c>
      <c r="AP83" s="98"/>
      <c r="AQ83" s="98"/>
      <c r="AR83" s="98">
        <v>3.4609999999999999</v>
      </c>
      <c r="AS83" s="98">
        <v>1048.356</v>
      </c>
      <c r="AT83" s="98"/>
      <c r="AU83" s="42"/>
      <c r="AV83" s="40"/>
      <c r="AW83" s="40"/>
      <c r="AX83" s="56"/>
      <c r="AY83" s="40"/>
      <c r="AZ83" s="40">
        <v>6.3239999999999998</v>
      </c>
      <c r="BA83" s="40">
        <v>809.78700000000003</v>
      </c>
      <c r="BB83" s="56"/>
      <c r="BC83" s="40"/>
      <c r="BD83" s="40">
        <v>9.1859999999999999</v>
      </c>
      <c r="BE83" s="40">
        <v>883.774</v>
      </c>
      <c r="BF83" s="56"/>
      <c r="BG83" s="40"/>
      <c r="BH83" s="40">
        <v>6.64</v>
      </c>
      <c r="BI83" s="40">
        <v>972.65700000000004</v>
      </c>
      <c r="BJ83" s="56"/>
      <c r="BK83" s="40"/>
      <c r="BL83" s="40">
        <v>3.4950000000000001</v>
      </c>
      <c r="BM83" s="40">
        <v>919.524</v>
      </c>
      <c r="BN83" s="56"/>
      <c r="BO83" s="40"/>
      <c r="BP83" s="40"/>
      <c r="BQ83" s="40">
        <v>4.7930000000000001</v>
      </c>
      <c r="BR83" s="40">
        <v>982.46900000000005</v>
      </c>
      <c r="BS83" s="56"/>
      <c r="BT83" s="40"/>
      <c r="BU83" s="40">
        <v>4.26</v>
      </c>
      <c r="BV83" s="40">
        <v>1096.8440000000001</v>
      </c>
      <c r="BW83" s="56"/>
      <c r="BX83" s="40"/>
      <c r="BY83" s="40">
        <v>6.5069999999999997</v>
      </c>
      <c r="BZ83" s="40">
        <v>1096.703</v>
      </c>
      <c r="CA83" s="40"/>
      <c r="CB83" s="40"/>
      <c r="CC83" s="41"/>
      <c r="CD83" s="41"/>
      <c r="CE83" s="41"/>
      <c r="CF83" s="41"/>
      <c r="CG83" s="41"/>
      <c r="CH83" s="41"/>
      <c r="CI83" s="41"/>
      <c r="CJ83" s="41"/>
      <c r="CK83" s="41"/>
    </row>
    <row r="84" spans="2:89" s="35" customFormat="1" x14ac:dyDescent="0.25">
      <c r="B84" s="71">
        <v>124.1814</v>
      </c>
      <c r="C84" s="71">
        <v>202</v>
      </c>
      <c r="D84" s="71">
        <v>135.5658</v>
      </c>
      <c r="E84" s="71">
        <v>130.23220000000001</v>
      </c>
      <c r="F84" s="71">
        <v>211.33619999999999</v>
      </c>
      <c r="G84" s="68">
        <v>271.62270000000001</v>
      </c>
      <c r="H84" s="71">
        <v>286.72590000000002</v>
      </c>
      <c r="I84" s="69"/>
      <c r="J84" s="68">
        <v>141</v>
      </c>
      <c r="K84" s="41"/>
      <c r="L84" s="42">
        <v>0.41599999999999998</v>
      </c>
      <c r="M84" s="42">
        <v>1152.1600000000001</v>
      </c>
      <c r="N84" s="56">
        <f>(M84-(((M85*L85)-(L84*M84))/(L85-L84)))*L84</f>
        <v>140.2889983381643</v>
      </c>
      <c r="O84" s="42"/>
      <c r="P84" s="42">
        <v>0.41599999999999998</v>
      </c>
      <c r="Q84" s="42">
        <v>1463.6</v>
      </c>
      <c r="R84" s="56">
        <f>(Q84-(((Q85*P85)-(P84*Q84))/(P85-P84)))*P84</f>
        <v>199.55942694847352</v>
      </c>
      <c r="S84" s="42"/>
      <c r="T84" s="42">
        <v>0.41599999999999998</v>
      </c>
      <c r="U84" s="42">
        <v>1404.56</v>
      </c>
      <c r="V84" s="56">
        <f>(U84-(((U85*T85)-(T84*U84))/(T85-T84)))*T84</f>
        <v>193.31457713248628</v>
      </c>
      <c r="W84" s="42"/>
      <c r="X84" s="42">
        <v>0.41599999999999998</v>
      </c>
      <c r="Y84" s="42">
        <v>1345.96</v>
      </c>
      <c r="Z84" s="56">
        <f>(Y84-(((Y85*X85)-(X84*Y84))/(X85-X84)))*X84</f>
        <v>174.05670610823526</v>
      </c>
      <c r="AA84" s="42"/>
      <c r="AB84" s="42">
        <v>0.41599999999999998</v>
      </c>
      <c r="AC84" s="42">
        <v>1286.3599999999999</v>
      </c>
      <c r="AD84" s="56">
        <f>(AC84-(((AC85*AB85)-(AB84*AC84))/(AB85-AB84)))*AB84</f>
        <v>149.28363578743958</v>
      </c>
      <c r="AE84" s="42"/>
      <c r="AF84" s="42">
        <v>0.41599999999999998</v>
      </c>
      <c r="AG84" s="42">
        <v>1285.1199999999999</v>
      </c>
      <c r="AH84" s="56">
        <f>(AG84-(((AG85*AF85)-(AF84*AG84))/(AF85-AF84)))*AF84</f>
        <v>178.70812612230463</v>
      </c>
      <c r="AI84" s="42"/>
      <c r="AJ84" s="42">
        <v>0.41599999999999998</v>
      </c>
      <c r="AK84" s="42">
        <v>1519.72</v>
      </c>
      <c r="AL84" s="56">
        <f>(AK84-(((AK85*AJ85)-(AJ84*AK84))/(AJ85-AJ84)))*AJ84</f>
        <v>206.05242750554535</v>
      </c>
      <c r="AM84" s="42"/>
      <c r="AN84" s="42">
        <v>0.41599999999999998</v>
      </c>
      <c r="AO84" s="42">
        <v>1746.8</v>
      </c>
      <c r="AP84" s="74">
        <f>(AO84-(((AO85*AN85)-(AN84*AO84))/(AN85-AN84)))*AN84</f>
        <v>245.08214905879808</v>
      </c>
      <c r="AQ84" s="98"/>
      <c r="AR84" s="98">
        <v>0.41599999999999998</v>
      </c>
      <c r="AS84" s="98">
        <v>1460.48</v>
      </c>
      <c r="AT84" s="74">
        <f>(AS84-(((AS85*AR85)-(AR84*AS84))/(AR85-AR84)))*AR84</f>
        <v>211.35136421995125</v>
      </c>
      <c r="AU84" s="42"/>
      <c r="AV84" s="40"/>
      <c r="AW84" s="40"/>
      <c r="AX84" s="56"/>
      <c r="AY84" s="40"/>
      <c r="AZ84" s="40">
        <v>0.41599999999999998</v>
      </c>
      <c r="BA84" s="40">
        <v>1344.64</v>
      </c>
      <c r="BB84" s="56">
        <f>(BA84-(((BA85*AZ85)-(AZ84*BA84))/(AZ85-AZ84)))*AZ84</f>
        <v>232.67162585810027</v>
      </c>
      <c r="BC84" s="40"/>
      <c r="BD84" s="40">
        <v>0.41599999999999998</v>
      </c>
      <c r="BE84" s="40">
        <v>1221.04</v>
      </c>
      <c r="BF84" s="56">
        <f>(BE84-(((BE85*BD85)-(BD84*BE84))/(BD85-BD84)))*BD84</f>
        <v>170.28129310236218</v>
      </c>
      <c r="BG84" s="40"/>
      <c r="BH84" s="40">
        <v>0.41599999999999998</v>
      </c>
      <c r="BI84" s="40">
        <v>1730.76</v>
      </c>
      <c r="BJ84" s="56">
        <f>(BI84-(((BI85*BH85)-(BH84*BI84))/(BH85-BH84)))*BH84</f>
        <v>268.64537561897674</v>
      </c>
      <c r="BK84" s="40"/>
      <c r="BL84" s="40">
        <v>0.41599999999999998</v>
      </c>
      <c r="BM84" s="40">
        <v>1241.32</v>
      </c>
      <c r="BN84" s="56">
        <f>(BM84-(((BM85*BL85)-(BL84*BM84))/(BL85-BL84)))*BL84</f>
        <v>158.22748341669364</v>
      </c>
      <c r="BO84" s="40"/>
      <c r="BP84" s="40"/>
      <c r="BQ84" s="40">
        <v>0.41599999999999998</v>
      </c>
      <c r="BR84" s="40">
        <v>1295.08</v>
      </c>
      <c r="BS84" s="56">
        <f>(BR84-(((BR85*BQ85)-(BQ84*BR84))/(BQ85-BQ84)))*BQ84</f>
        <v>151.73802533239632</v>
      </c>
      <c r="BT84" s="40"/>
      <c r="BU84" s="40">
        <v>0.41599999999999998</v>
      </c>
      <c r="BV84" s="40">
        <v>1512.72</v>
      </c>
      <c r="BW84" s="56">
        <f>(BV84-(((BV85*BU85)-(BU84*BV84))/(BU85-BU84)))*BU84</f>
        <v>199.27322341677558</v>
      </c>
      <c r="BX84" s="40"/>
      <c r="BY84" s="40">
        <v>0.41599999999999998</v>
      </c>
      <c r="BZ84" s="40">
        <v>1586</v>
      </c>
      <c r="CA84" s="57">
        <f>(BZ84-(((BZ85*BY85)-(BY84*BZ84))/(BY85-BY84)))*BY84</f>
        <v>218.59531052482262</v>
      </c>
      <c r="CB84" s="40"/>
      <c r="CC84" s="41"/>
      <c r="CD84" s="41"/>
      <c r="CE84" s="41"/>
      <c r="CF84" s="41"/>
      <c r="CG84" s="41"/>
      <c r="CH84" s="41"/>
      <c r="CI84" s="41"/>
      <c r="CJ84" s="41"/>
      <c r="CK84" s="41"/>
    </row>
    <row r="85" spans="2:89" s="35" customFormat="1" x14ac:dyDescent="0.25">
      <c r="B85" s="71">
        <v>99.114310000000003</v>
      </c>
      <c r="C85" s="71">
        <v>176</v>
      </c>
      <c r="D85" s="71">
        <v>143.0395</v>
      </c>
      <c r="E85" s="71">
        <v>173.1926</v>
      </c>
      <c r="F85" s="71">
        <v>147.82400000000001</v>
      </c>
      <c r="G85" s="68">
        <v>266.13889999999998</v>
      </c>
      <c r="H85" s="71">
        <v>179.35249999999999</v>
      </c>
      <c r="I85" s="69"/>
      <c r="J85" s="68">
        <v>176</v>
      </c>
      <c r="K85" s="41"/>
      <c r="L85" s="42">
        <v>3.7280000000000002</v>
      </c>
      <c r="M85" s="42">
        <v>852.55799999999999</v>
      </c>
      <c r="N85" s="58"/>
      <c r="O85" s="42"/>
      <c r="P85" s="42">
        <v>7.6550000000000002</v>
      </c>
      <c r="Q85" s="42">
        <v>1009.9589999999999</v>
      </c>
      <c r="R85" s="58"/>
      <c r="S85" s="42"/>
      <c r="T85" s="42">
        <v>5.375</v>
      </c>
      <c r="U85" s="42">
        <v>975.827</v>
      </c>
      <c r="V85" s="58"/>
      <c r="W85" s="42"/>
      <c r="X85" s="42">
        <v>5.9409999999999998</v>
      </c>
      <c r="Y85" s="42">
        <v>956.85199999999998</v>
      </c>
      <c r="Z85" s="58"/>
      <c r="AA85" s="42"/>
      <c r="AB85" s="42">
        <v>3.7280000000000002</v>
      </c>
      <c r="AC85" s="42">
        <v>967.54899999999998</v>
      </c>
      <c r="AD85" s="58"/>
      <c r="AE85" s="42"/>
      <c r="AF85" s="42">
        <v>3.2450000000000001</v>
      </c>
      <c r="AG85" s="42">
        <v>910.60500000000002</v>
      </c>
      <c r="AH85" s="58"/>
      <c r="AI85" s="42"/>
      <c r="AJ85" s="42">
        <v>5.375</v>
      </c>
      <c r="AK85" s="42">
        <v>1062.7370000000001</v>
      </c>
      <c r="AL85" s="58"/>
      <c r="AM85" s="42"/>
      <c r="AN85" s="42">
        <v>5.0590000000000002</v>
      </c>
      <c r="AO85" s="42">
        <v>1206.105</v>
      </c>
      <c r="AP85" s="98"/>
      <c r="AQ85" s="98"/>
      <c r="AR85" s="98">
        <v>4.5259999999999998</v>
      </c>
      <c r="AS85" s="98">
        <v>999.12099999999998</v>
      </c>
      <c r="AT85" s="98"/>
      <c r="AU85" s="42"/>
      <c r="AV85" s="40"/>
      <c r="AW85" s="40"/>
      <c r="AX85" s="56"/>
      <c r="AY85" s="40"/>
      <c r="AZ85" s="40">
        <v>4.7430000000000003</v>
      </c>
      <c r="BA85" s="40">
        <v>834.38900000000001</v>
      </c>
      <c r="BB85" s="56"/>
      <c r="BC85" s="40"/>
      <c r="BD85" s="40">
        <v>5.242</v>
      </c>
      <c r="BE85" s="40">
        <v>844.19399999999996</v>
      </c>
      <c r="BF85" s="56"/>
      <c r="BG85" s="40"/>
      <c r="BH85" s="40">
        <v>5.7910000000000004</v>
      </c>
      <c r="BI85" s="40">
        <v>1131.3679999999999</v>
      </c>
      <c r="BJ85" s="56"/>
      <c r="BK85" s="40"/>
      <c r="BL85" s="40">
        <v>3.4950000000000001</v>
      </c>
      <c r="BM85" s="40">
        <v>906.23800000000006</v>
      </c>
      <c r="BN85" s="56"/>
      <c r="BO85" s="40"/>
      <c r="BP85" s="40"/>
      <c r="BQ85" s="40">
        <v>3.262</v>
      </c>
      <c r="BR85" s="40">
        <v>976.84199999999998</v>
      </c>
      <c r="BS85" s="56"/>
      <c r="BT85" s="40"/>
      <c r="BU85" s="40">
        <v>4.2430000000000003</v>
      </c>
      <c r="BV85" s="40">
        <v>1080.663</v>
      </c>
      <c r="BW85" s="56"/>
      <c r="BX85" s="40"/>
      <c r="BY85" s="40">
        <v>5.492</v>
      </c>
      <c r="BZ85" s="40">
        <v>1100.3330000000001</v>
      </c>
      <c r="CA85" s="40"/>
      <c r="CB85" s="40"/>
      <c r="CC85" s="41"/>
      <c r="CD85" s="41"/>
      <c r="CE85" s="41"/>
      <c r="CF85" s="41"/>
      <c r="CG85" s="41"/>
      <c r="CH85" s="41"/>
      <c r="CI85" s="41"/>
      <c r="CJ85" s="41"/>
      <c r="CK85" s="41"/>
    </row>
    <row r="86" spans="2:89" s="35" customFormat="1" x14ac:dyDescent="0.25">
      <c r="B86" s="71">
        <v>98.160899999999998</v>
      </c>
      <c r="C86" s="71">
        <v>183</v>
      </c>
      <c r="D86" s="71">
        <v>175.42850000000001</v>
      </c>
      <c r="E86" s="71">
        <v>169.3794</v>
      </c>
      <c r="F86" s="71">
        <v>145.26249999999999</v>
      </c>
      <c r="G86" s="68">
        <v>250.71350000000001</v>
      </c>
      <c r="H86" s="71">
        <v>205.9924</v>
      </c>
      <c r="I86" s="69"/>
      <c r="J86" s="68">
        <v>171</v>
      </c>
      <c r="K86" s="41"/>
      <c r="L86" s="42">
        <v>0.41599999999999998</v>
      </c>
      <c r="M86" s="42">
        <v>980.8</v>
      </c>
      <c r="N86" s="56">
        <f>(M86-(((M87*L87)-(L86*M86))/(L87-L86)))*L86</f>
        <v>94.13081343293274</v>
      </c>
      <c r="O86" s="42"/>
      <c r="P86" s="42">
        <v>0.41599999999999998</v>
      </c>
      <c r="Q86" s="42">
        <v>1337.52</v>
      </c>
      <c r="R86" s="56">
        <f>(Q86-(((Q87*P87)-(P86*Q86))/(P87-P86)))*P86</f>
        <v>144.57839033452416</v>
      </c>
      <c r="S86" s="42"/>
      <c r="T86" s="42">
        <v>0.41599999999999998</v>
      </c>
      <c r="U86" s="42">
        <v>1313.92</v>
      </c>
      <c r="V86" s="56">
        <f>(U86-(((U87*T87)-(T86*U86))/(T87-T86)))*T86</f>
        <v>158.50886388266454</v>
      </c>
      <c r="W86" s="42"/>
      <c r="X86" s="42">
        <v>0.41599999999999998</v>
      </c>
      <c r="Y86" s="42">
        <v>1405.2</v>
      </c>
      <c r="Z86" s="56">
        <f>(Y86-(((Y87*X87)-(X86*Y86))/(X87-X86)))*X86</f>
        <v>194.31612126603932</v>
      </c>
      <c r="AA86" s="42"/>
      <c r="AB86" s="42">
        <v>0.41599999999999998</v>
      </c>
      <c r="AC86" s="42">
        <v>1203.48</v>
      </c>
      <c r="AD86" s="56">
        <f>(AC86-(((AC87*AB87)-(AB86*AC86))/(AB87-AB86)))*AB86</f>
        <v>134.96217259903383</v>
      </c>
      <c r="AE86" s="42"/>
      <c r="AF86" s="42">
        <v>0.41599999999999998</v>
      </c>
      <c r="AG86" s="42">
        <v>1266.96</v>
      </c>
      <c r="AH86" s="56">
        <f>(AG86-(((AG87*AF87)-(AF86*AG86))/(AF87-AF86)))*AF86</f>
        <v>162.24011176119399</v>
      </c>
      <c r="AI86" s="42"/>
      <c r="AJ86" s="42">
        <v>0.41599999999999998</v>
      </c>
      <c r="AK86" s="42">
        <v>1482.4</v>
      </c>
      <c r="AL86" s="56">
        <f>(AK86-(((AK87*AJ87)-(AJ86*AK86))/(AJ87-AJ86)))*AJ86</f>
        <v>203.88757026884559</v>
      </c>
      <c r="AM86" s="42"/>
      <c r="AN86" s="42">
        <v>0.41599999999999998</v>
      </c>
      <c r="AO86" s="42">
        <v>1599.96</v>
      </c>
      <c r="AP86" s="74">
        <f>(AO86-(((AO87*AN87)-(AN86*AO86))/(AN87-AN86)))*AN86</f>
        <v>186.25711553101661</v>
      </c>
      <c r="AQ86" s="98"/>
      <c r="AR86" s="98">
        <v>0.41599999999999998</v>
      </c>
      <c r="AS86" s="98">
        <v>1459.76</v>
      </c>
      <c r="AT86" s="74">
        <f>(AS86-(((AS87*AR87)-(AR86*AS86))/(AR87-AR86)))*AR86</f>
        <v>215.78005915727002</v>
      </c>
      <c r="AU86" s="42"/>
      <c r="AV86" s="40"/>
      <c r="AW86" s="40"/>
      <c r="AX86" s="56"/>
      <c r="AY86" s="40"/>
      <c r="AZ86" s="40">
        <v>0.41599999999999998</v>
      </c>
      <c r="BA86" s="40">
        <v>1334.4</v>
      </c>
      <c r="BB86" s="56">
        <f>(BA86-(((BA87*AZ87)-(AZ86*BA86))/(AZ87-AZ86)))*AZ86</f>
        <v>229.40713616424293</v>
      </c>
      <c r="BC86" s="40"/>
      <c r="BD86" s="40">
        <v>0.41599999999999998</v>
      </c>
      <c r="BE86" s="40">
        <v>1323.72</v>
      </c>
      <c r="BF86" s="56">
        <f>(BE86-(((BE87*BD87)-(BD86*BE86))/(BD87-BD86)))*BD86</f>
        <v>205.82508123218398</v>
      </c>
      <c r="BG86" s="40"/>
      <c r="BH86" s="40">
        <v>0.41599999999999998</v>
      </c>
      <c r="BI86" s="40">
        <v>1919.08</v>
      </c>
      <c r="BJ86" s="56">
        <f>(BI86-(((BI87*BH87)-(BH86*BI86))/(BH87-BH86)))*BH86</f>
        <v>350.29074043508763</v>
      </c>
      <c r="BK86" s="40"/>
      <c r="BL86" s="40">
        <v>0.41599999999999998</v>
      </c>
      <c r="BM86" s="40">
        <v>1215.24</v>
      </c>
      <c r="BN86" s="56">
        <f>(BM86-(((BM87*BL87)-(BL86*BM86))/(BL87-BL86)))*BL86</f>
        <v>150.7947792506082</v>
      </c>
      <c r="BO86" s="40"/>
      <c r="BP86" s="40"/>
      <c r="BQ86" s="40">
        <v>0.41599999999999998</v>
      </c>
      <c r="BR86" s="40">
        <v>1385.96</v>
      </c>
      <c r="BS86" s="56">
        <f>(BR86-(((BR87*BQ87)-(BQ86*BR86))/(BQ87-BQ86)))*BQ86</f>
        <v>179.49151561489811</v>
      </c>
      <c r="BT86" s="40"/>
      <c r="BU86" s="40">
        <v>0.41599999999999998</v>
      </c>
      <c r="BV86" s="40">
        <v>1506.24</v>
      </c>
      <c r="BW86" s="56">
        <f>(BV86-(((BV87*BU87)-(BU86*BV86))/(BU87-BU86)))*BU86</f>
        <v>195.65172590540894</v>
      </c>
      <c r="BX86" s="40"/>
      <c r="BY86" s="40">
        <v>0.41599999999999998</v>
      </c>
      <c r="BZ86" s="40">
        <v>1691.6</v>
      </c>
      <c r="CA86" s="57">
        <f>(BZ86-(((BZ87*BY87)-(BY86*BZ86))/(BY87-BY86)))*BY86</f>
        <v>276.38392104113689</v>
      </c>
      <c r="CB86" s="40"/>
      <c r="CC86" s="41"/>
      <c r="CD86" s="41"/>
      <c r="CE86" s="41"/>
      <c r="CF86" s="41"/>
      <c r="CG86" s="41"/>
      <c r="CH86" s="41"/>
      <c r="CI86" s="41"/>
      <c r="CJ86" s="41"/>
      <c r="CK86" s="41"/>
    </row>
    <row r="87" spans="2:89" s="35" customFormat="1" x14ac:dyDescent="0.25">
      <c r="B87" s="71">
        <v>92.600210000000004</v>
      </c>
      <c r="C87" s="71">
        <v>209</v>
      </c>
      <c r="D87" s="71">
        <v>114.90089999999999</v>
      </c>
      <c r="E87" s="71">
        <v>140.63409999999999</v>
      </c>
      <c r="F87" s="71">
        <v>200.911</v>
      </c>
      <c r="G87" s="68">
        <v>166.09139999999999</v>
      </c>
      <c r="H87" s="71">
        <v>226.15090000000001</v>
      </c>
      <c r="I87" s="69"/>
      <c r="J87" s="68">
        <v>173</v>
      </c>
      <c r="K87" s="41"/>
      <c r="L87" s="42">
        <v>3.4950000000000001</v>
      </c>
      <c r="M87" s="42">
        <v>781.45699999999999</v>
      </c>
      <c r="N87" s="58"/>
      <c r="O87" s="42"/>
      <c r="P87" s="42">
        <v>3.4950000000000001</v>
      </c>
      <c r="Q87" s="42">
        <v>1031.3430000000001</v>
      </c>
      <c r="R87" s="58"/>
      <c r="S87" s="42"/>
      <c r="T87" s="42">
        <v>5.3250000000000002</v>
      </c>
      <c r="U87" s="42">
        <v>962.65599999999995</v>
      </c>
      <c r="V87" s="58"/>
      <c r="W87" s="42"/>
      <c r="X87" s="42">
        <v>5.0919999999999996</v>
      </c>
      <c r="Y87" s="42">
        <v>976.255</v>
      </c>
      <c r="Z87" s="58"/>
      <c r="AA87" s="42"/>
      <c r="AB87" s="42">
        <v>3.7280000000000002</v>
      </c>
      <c r="AC87" s="42">
        <v>915.25400000000002</v>
      </c>
      <c r="AD87" s="58"/>
      <c r="AE87" s="42"/>
      <c r="AF87" s="42">
        <v>3.0289999999999999</v>
      </c>
      <c r="AG87" s="42">
        <v>930.52200000000005</v>
      </c>
      <c r="AH87" s="58"/>
      <c r="AI87" s="42"/>
      <c r="AJ87" s="42">
        <v>4.21</v>
      </c>
      <c r="AK87" s="42">
        <v>1040.7149999999999</v>
      </c>
      <c r="AL87" s="58"/>
      <c r="AM87" s="42"/>
      <c r="AN87" s="42">
        <v>3.4950000000000001</v>
      </c>
      <c r="AO87" s="42">
        <v>1205.519</v>
      </c>
      <c r="AP87" s="98"/>
      <c r="AQ87" s="98"/>
      <c r="AR87" s="98">
        <v>3.1120000000000001</v>
      </c>
      <c r="AS87" s="98">
        <v>1010.396</v>
      </c>
      <c r="AT87" s="98"/>
      <c r="AU87" s="42"/>
      <c r="AV87" s="40"/>
      <c r="AW87" s="40"/>
      <c r="AX87" s="56"/>
      <c r="AY87" s="40"/>
      <c r="AZ87" s="40">
        <v>5.0919999999999996</v>
      </c>
      <c r="BA87" s="40">
        <v>827.99300000000005</v>
      </c>
      <c r="BB87" s="56"/>
      <c r="BC87" s="40"/>
      <c r="BD87" s="40">
        <v>3.4609999999999999</v>
      </c>
      <c r="BE87" s="40">
        <v>888.41800000000001</v>
      </c>
      <c r="BF87" s="56"/>
      <c r="BG87" s="40"/>
      <c r="BH87" s="40">
        <v>4.976</v>
      </c>
      <c r="BI87" s="40">
        <v>1147.431</v>
      </c>
      <c r="BJ87" s="56"/>
      <c r="BK87" s="40"/>
      <c r="BL87" s="40">
        <v>4.5259999999999998</v>
      </c>
      <c r="BM87" s="40">
        <v>886.07</v>
      </c>
      <c r="BN87" s="56"/>
      <c r="BO87" s="40"/>
      <c r="BP87" s="40"/>
      <c r="BQ87" s="40">
        <v>3.262</v>
      </c>
      <c r="BR87" s="40">
        <v>1009.515</v>
      </c>
      <c r="BS87" s="56"/>
      <c r="BT87" s="40"/>
      <c r="BU87" s="40">
        <v>4.2430000000000003</v>
      </c>
      <c r="BV87" s="40">
        <v>1082.0350000000001</v>
      </c>
      <c r="BW87" s="56"/>
      <c r="BX87" s="40"/>
      <c r="BY87" s="40">
        <v>4.4269999999999996</v>
      </c>
      <c r="BZ87" s="40">
        <v>1089.6469999999999</v>
      </c>
      <c r="CA87" s="40"/>
      <c r="CB87" s="40"/>
      <c r="CC87" s="41"/>
      <c r="CD87" s="41"/>
      <c r="CE87" s="41"/>
      <c r="CF87" s="41"/>
      <c r="CG87" s="41"/>
      <c r="CH87" s="41"/>
      <c r="CI87" s="41"/>
      <c r="CJ87" s="41"/>
      <c r="CK87" s="41"/>
    </row>
    <row r="88" spans="2:89" s="35" customFormat="1" x14ac:dyDescent="0.25">
      <c r="B88" s="71">
        <v>83.540490000000005</v>
      </c>
      <c r="C88" s="71">
        <v>210</v>
      </c>
      <c r="D88" s="71">
        <v>117.3169</v>
      </c>
      <c r="E88" s="71">
        <v>151.0659</v>
      </c>
      <c r="F88" s="71">
        <v>200.1602</v>
      </c>
      <c r="G88" s="68">
        <v>178.88740000000001</v>
      </c>
      <c r="H88" s="71">
        <v>242.0317</v>
      </c>
      <c r="I88" s="69"/>
      <c r="J88" s="68">
        <v>262</v>
      </c>
      <c r="K88" s="41"/>
      <c r="L88" s="42">
        <v>0.41599999999999998</v>
      </c>
      <c r="M88" s="42">
        <v>1027.24</v>
      </c>
      <c r="N88" s="56">
        <f>(M88-(((M89*L89)-(L88*M88))/(L89-L88)))*L88</f>
        <v>103.8576881206812</v>
      </c>
      <c r="O88" s="42"/>
      <c r="P88" s="42">
        <v>0.41599999999999998</v>
      </c>
      <c r="Q88" s="42">
        <v>1500.2</v>
      </c>
      <c r="R88" s="56">
        <f>(Q88-(((Q89*P89)-(P88*Q88))/(P89-P88)))*P88</f>
        <v>217.6146562825607</v>
      </c>
      <c r="S88" s="42"/>
      <c r="T88" s="42">
        <v>0.41599999999999998</v>
      </c>
      <c r="U88" s="42">
        <v>1258.5999999999999</v>
      </c>
      <c r="V88" s="56">
        <f>(U88-(((U89*T89)-(T88*U88))/(T89-T88)))*T88</f>
        <v>146.70245219269455</v>
      </c>
      <c r="W88" s="42"/>
      <c r="X88" s="42">
        <v>0.41599999999999998</v>
      </c>
      <c r="Y88" s="42">
        <v>1562.52</v>
      </c>
      <c r="Z88" s="56">
        <f>(Y88-(((Y89*X89)-(X88*Y88))/(X89-X88)))*X88</f>
        <v>253.93607560035875</v>
      </c>
      <c r="AA88" s="42"/>
      <c r="AB88" s="42">
        <v>0.41599999999999998</v>
      </c>
      <c r="AC88" s="42">
        <v>1427.36</v>
      </c>
      <c r="AD88" s="56">
        <f>(AC88-(((AC89*AB89)-(AB88*AC88))/(AB89-AB88)))*AB88</f>
        <v>212.65314333653171</v>
      </c>
      <c r="AE88" s="42"/>
      <c r="AF88" s="42">
        <v>0.41599999999999998</v>
      </c>
      <c r="AG88" s="42">
        <v>1426.04</v>
      </c>
      <c r="AH88" s="56">
        <f>(AG88-(((AG89*AF89)-(AF88*AG88))/(AF89-AF88)))*AF88</f>
        <v>219.33337810155717</v>
      </c>
      <c r="AI88" s="42"/>
      <c r="AJ88" s="42">
        <v>0.41599999999999998</v>
      </c>
      <c r="AK88" s="42">
        <v>1504.64</v>
      </c>
      <c r="AL88" s="56">
        <f>(AK88-(((AK89*AJ89)-(AJ88*AK88))/(AJ89-AJ88)))*AJ88</f>
        <v>214.05693874452555</v>
      </c>
      <c r="AM88" s="42"/>
      <c r="AN88" s="42">
        <v>0.41599999999999998</v>
      </c>
      <c r="AO88" s="42">
        <v>1808.48</v>
      </c>
      <c r="AP88" s="74">
        <f>(AO88-(((AO89*AN89)-(AN88*AO88))/(AN89-AN88)))*AN88</f>
        <v>286.26715251612899</v>
      </c>
      <c r="AQ88" s="98"/>
      <c r="AR88" s="98">
        <v>0.41599999999999998</v>
      </c>
      <c r="AS88" s="98">
        <v>1262.28</v>
      </c>
      <c r="AT88" s="74">
        <f>(AS88-(((AS89*AR89)-(AR88*AS88))/(AR89-AR88)))*AR88</f>
        <v>117.34452626146671</v>
      </c>
      <c r="AU88" s="42"/>
      <c r="AV88" s="40"/>
      <c r="AW88" s="40"/>
      <c r="AX88" s="56"/>
      <c r="AY88" s="40"/>
      <c r="AZ88" s="40">
        <v>0.41599999999999998</v>
      </c>
      <c r="BA88" s="40">
        <v>1285.32</v>
      </c>
      <c r="BB88" s="56">
        <f>(BA88-(((BA89*AZ89)-(AZ88*BA88))/(AZ89-AZ88)))*AZ88</f>
        <v>203.83453662306439</v>
      </c>
      <c r="BC88" s="40"/>
      <c r="BD88" s="40">
        <v>0.41599999999999998</v>
      </c>
      <c r="BE88" s="40">
        <v>1312.24</v>
      </c>
      <c r="BF88" s="56">
        <f>(BE88-(((BE89*BD89)-(BD88*BE88))/(BD89-BD88)))*BD88</f>
        <v>196.22191907395504</v>
      </c>
      <c r="BG88" s="40"/>
      <c r="BH88" s="40">
        <v>0.41599999999999998</v>
      </c>
      <c r="BI88" s="40">
        <v>1673.64</v>
      </c>
      <c r="BJ88" s="56">
        <f>(BI88-(((BI89*BH89)-(BH88*BI88))/(BH89-BH88)))*BH88</f>
        <v>282.275552</v>
      </c>
      <c r="BK88" s="40"/>
      <c r="BL88" s="40">
        <v>0.41599999999999998</v>
      </c>
      <c r="BM88" s="40">
        <v>1271.72</v>
      </c>
      <c r="BN88" s="56">
        <f>(BM88-(((BM89*BL89)-(BL88*BM88))/(BL89-BL88)))*BL88</f>
        <v>169.42581549006169</v>
      </c>
      <c r="BO88" s="40"/>
      <c r="BP88" s="40"/>
      <c r="BQ88" s="40">
        <v>0.41599999999999998</v>
      </c>
      <c r="BR88" s="40">
        <v>1368.8</v>
      </c>
      <c r="BS88" s="56">
        <f>(BR88-(((BR89*BQ89)-(BQ88*BR88))/(BQ89-BQ88)))*BQ88</f>
        <v>173.34060562962949</v>
      </c>
      <c r="BT88" s="40"/>
      <c r="BU88" s="40">
        <v>0.41599999999999998</v>
      </c>
      <c r="BV88" s="40">
        <v>1440.8</v>
      </c>
      <c r="BW88" s="56">
        <f>(BV88-(((BV89*BU89)-(BU88*BV88))/(BU89-BU88)))*BU88</f>
        <v>181.33967585004481</v>
      </c>
      <c r="BX88" s="40"/>
      <c r="BY88" s="40">
        <v>0.41599999999999998</v>
      </c>
      <c r="BZ88" s="40">
        <v>1752</v>
      </c>
      <c r="CA88" s="57">
        <f>(BZ88-(((BZ89*BY89)-(BY88*BZ88))/(BY89-BY88)))*BY88</f>
        <v>293.75205388053416</v>
      </c>
      <c r="CB88" s="40"/>
      <c r="CC88" s="41"/>
      <c r="CD88" s="41"/>
      <c r="CE88" s="41"/>
      <c r="CF88" s="41"/>
      <c r="CG88" s="41"/>
      <c r="CH88" s="41"/>
      <c r="CI88" s="41"/>
      <c r="CJ88" s="41"/>
      <c r="CK88" s="41"/>
    </row>
    <row r="89" spans="2:89" s="35" customFormat="1" x14ac:dyDescent="0.25">
      <c r="B89" s="71">
        <v>79.220950000000002</v>
      </c>
      <c r="C89" s="71">
        <v>137</v>
      </c>
      <c r="D89" s="71">
        <v>135.84030000000001</v>
      </c>
      <c r="E89" s="71">
        <v>109.758</v>
      </c>
      <c r="F89" s="71">
        <v>175.40430000000001</v>
      </c>
      <c r="G89" s="68">
        <v>138.3466</v>
      </c>
      <c r="H89" s="71">
        <v>475.52980000000002</v>
      </c>
      <c r="I89" s="69"/>
      <c r="J89" s="68">
        <v>161</v>
      </c>
      <c r="K89" s="41"/>
      <c r="L89" s="42">
        <v>4.5259999999999998</v>
      </c>
      <c r="M89" s="42">
        <v>800.529</v>
      </c>
      <c r="N89" s="58"/>
      <c r="O89" s="42"/>
      <c r="P89" s="42">
        <v>4.4930000000000003</v>
      </c>
      <c r="Q89" s="42">
        <v>1025.5219999999999</v>
      </c>
      <c r="R89" s="58"/>
      <c r="S89" s="42"/>
      <c r="T89" s="42">
        <v>4.194</v>
      </c>
      <c r="U89" s="42">
        <v>940.92899999999997</v>
      </c>
      <c r="V89" s="58"/>
      <c r="W89" s="42"/>
      <c r="X89" s="42">
        <v>5.9909999999999997</v>
      </c>
      <c r="Y89" s="42">
        <v>994.48299999999995</v>
      </c>
      <c r="Z89" s="58"/>
      <c r="AA89" s="42"/>
      <c r="AB89" s="42">
        <v>4.7930000000000001</v>
      </c>
      <c r="AC89" s="42">
        <v>960.54200000000003</v>
      </c>
      <c r="AD89" s="58"/>
      <c r="AE89" s="42"/>
      <c r="AF89" s="42">
        <v>6.3239999999999998</v>
      </c>
      <c r="AG89" s="42">
        <v>933.47900000000004</v>
      </c>
      <c r="AH89" s="58"/>
      <c r="AI89" s="42"/>
      <c r="AJ89" s="42">
        <v>4.5259999999999998</v>
      </c>
      <c r="AK89" s="42">
        <v>1037.375</v>
      </c>
      <c r="AL89" s="58"/>
      <c r="AM89" s="42"/>
      <c r="AN89" s="42">
        <v>8.7859999999999996</v>
      </c>
      <c r="AO89" s="42">
        <v>1152.92</v>
      </c>
      <c r="AP89" s="98"/>
      <c r="AQ89" s="98"/>
      <c r="AR89" s="98">
        <v>4.4930000000000003</v>
      </c>
      <c r="AS89" s="98">
        <v>1006.319</v>
      </c>
      <c r="AT89" s="98"/>
      <c r="AU89" s="42"/>
      <c r="AV89" s="40"/>
      <c r="AW89" s="40"/>
      <c r="AX89" s="56"/>
      <c r="AY89" s="40"/>
      <c r="AZ89" s="40">
        <v>4.7430000000000003</v>
      </c>
      <c r="BA89" s="40">
        <v>838.30899999999997</v>
      </c>
      <c r="BB89" s="56"/>
      <c r="BC89" s="40"/>
      <c r="BD89" s="40">
        <v>5.3920000000000003</v>
      </c>
      <c r="BE89" s="40">
        <v>876.94399999999996</v>
      </c>
      <c r="BF89" s="56"/>
      <c r="BG89" s="40"/>
      <c r="BH89" s="40">
        <v>7.9039999999999999</v>
      </c>
      <c r="BI89" s="40">
        <v>1030.806</v>
      </c>
      <c r="BJ89" s="56"/>
      <c r="BK89" s="40"/>
      <c r="BL89" s="40">
        <v>4.7930000000000001</v>
      </c>
      <c r="BM89" s="40">
        <v>899.79499999999996</v>
      </c>
      <c r="BN89" s="56"/>
      <c r="BO89" s="40"/>
      <c r="BP89" s="40"/>
      <c r="BQ89" s="40">
        <v>4.4930000000000003</v>
      </c>
      <c r="BR89" s="40">
        <v>990.69600000000003</v>
      </c>
      <c r="BS89" s="56"/>
      <c r="BT89" s="40"/>
      <c r="BU89" s="40">
        <v>5.9909999999999997</v>
      </c>
      <c r="BV89" s="40">
        <v>1035.1559999999999</v>
      </c>
      <c r="BW89" s="56"/>
      <c r="BX89" s="40"/>
      <c r="BY89" s="40">
        <v>3.262</v>
      </c>
      <c r="BZ89" s="40">
        <v>1135.9179999999999</v>
      </c>
      <c r="CA89" s="40"/>
      <c r="CB89" s="40"/>
      <c r="CC89" s="41"/>
      <c r="CD89" s="41"/>
      <c r="CE89" s="41"/>
      <c r="CF89" s="41"/>
      <c r="CG89" s="41"/>
      <c r="CH89" s="41"/>
      <c r="CI89" s="41"/>
      <c r="CJ89" s="41"/>
      <c r="CK89" s="41"/>
    </row>
    <row r="90" spans="2:89" s="35" customFormat="1" x14ac:dyDescent="0.25">
      <c r="B90" s="71">
        <v>102.5813</v>
      </c>
      <c r="C90" s="71">
        <v>151</v>
      </c>
      <c r="D90" s="71">
        <v>321.69549999999998</v>
      </c>
      <c r="E90" s="71">
        <v>212.6174</v>
      </c>
      <c r="F90" s="71">
        <v>164.7304</v>
      </c>
      <c r="G90" s="68">
        <v>133.3724</v>
      </c>
      <c r="H90" s="71">
        <v>226.96119999999999</v>
      </c>
      <c r="I90" s="69"/>
      <c r="J90" s="68">
        <v>239</v>
      </c>
      <c r="K90" s="41"/>
      <c r="L90" s="42">
        <v>0.41599999999999998</v>
      </c>
      <c r="M90" s="42">
        <v>1003.8</v>
      </c>
      <c r="N90" s="56">
        <f>(M90-(((M91*L91)-(L90*M90))/(L91-L90)))*L90</f>
        <v>92.038199402985001</v>
      </c>
      <c r="O90" s="42"/>
      <c r="P90" s="42">
        <v>0.41599999999999998</v>
      </c>
      <c r="Q90" s="42">
        <v>1342.56</v>
      </c>
      <c r="R90" s="56">
        <f>(Q90-(((Q91*P91)-(P90*Q90))/(P91-P90)))*P90</f>
        <v>150.23408576286994</v>
      </c>
      <c r="S90" s="42"/>
      <c r="T90" s="42">
        <v>0.41599999999999998</v>
      </c>
      <c r="U90" s="42">
        <v>1251.44</v>
      </c>
      <c r="V90" s="56">
        <f>(U90-(((U91*T91)-(T90*U90))/(T91-T90)))*T90</f>
        <v>135.71831204934887</v>
      </c>
      <c r="W90" s="42"/>
      <c r="X90" s="42">
        <v>0.41599999999999998</v>
      </c>
      <c r="Y90" s="42">
        <v>1362.04</v>
      </c>
      <c r="Z90" s="56">
        <f>(Y90-(((Y91*X91)-(X90*Y90))/(X91-X90)))*X90</f>
        <v>174.05531408384567</v>
      </c>
      <c r="AA90" s="42"/>
      <c r="AB90" s="42">
        <v>0.41599999999999998</v>
      </c>
      <c r="AC90" s="42">
        <v>1259.04</v>
      </c>
      <c r="AD90" s="56">
        <f>(AC90-(((AC91*AB91)-(AB90*AC90))/(AB91-AB90)))*AB90</f>
        <v>144.5385413036783</v>
      </c>
      <c r="AE90" s="42"/>
      <c r="AF90" s="42">
        <v>0.41599999999999998</v>
      </c>
      <c r="AG90" s="42">
        <v>1203.6400000000001</v>
      </c>
      <c r="AH90" s="56">
        <f>(AG90-(((AG91*AF91)-(AF90*AG90))/(AF91-AF90)))*AF90</f>
        <v>131.64500975182489</v>
      </c>
      <c r="AI90" s="42"/>
      <c r="AJ90" s="42">
        <v>0.41599999999999998</v>
      </c>
      <c r="AK90" s="42">
        <v>1532.96</v>
      </c>
      <c r="AL90" s="56">
        <f>(AK90-(((AK91*AJ91)-(AJ90*AK90))/(AJ91-AJ90)))*AJ90</f>
        <v>222.89940721094072</v>
      </c>
      <c r="AM90" s="42"/>
      <c r="AN90" s="42">
        <v>0.41599999999999998</v>
      </c>
      <c r="AO90" s="42">
        <v>1468.96</v>
      </c>
      <c r="AP90" s="74">
        <f>(AO90-(((AO91*AN91)-(AN90*AO90))/(AN91-AN90)))*AN90</f>
        <v>141.92905223163007</v>
      </c>
      <c r="AQ90" s="98"/>
      <c r="AR90" s="98">
        <v>0.41599999999999998</v>
      </c>
      <c r="AS90" s="98">
        <v>1393.32</v>
      </c>
      <c r="AT90" s="74">
        <f>(AS90-(((AS91*AR91)-(AR90*AS90))/(AR91-AR90)))*AR90</f>
        <v>165.26692251207726</v>
      </c>
      <c r="AU90" s="42"/>
      <c r="AV90" s="40"/>
      <c r="AW90" s="40"/>
      <c r="AX90" s="56"/>
      <c r="AY90" s="40"/>
      <c r="AZ90" s="40">
        <v>0.41599999999999998</v>
      </c>
      <c r="BA90" s="40">
        <v>1329.8</v>
      </c>
      <c r="BB90" s="56">
        <f>(BA90-(((BA91*AZ91)-(AZ90*BA90))/(AZ91-AZ90)))*AZ90</f>
        <v>230.30575424164519</v>
      </c>
      <c r="BC90" s="40"/>
      <c r="BD90" s="40">
        <v>0.41599999999999998</v>
      </c>
      <c r="BE90" s="40">
        <v>1309.92</v>
      </c>
      <c r="BF90" s="56">
        <f>(BE90-(((BE91*BD91)-(BD90*BE90))/(BD91-BD90)))*BD90</f>
        <v>193.58081881373568</v>
      </c>
      <c r="BG90" s="40"/>
      <c r="BH90" s="40">
        <v>0.41599999999999998</v>
      </c>
      <c r="BI90" s="40">
        <v>1593.16</v>
      </c>
      <c r="BJ90" s="56">
        <f>(BI90-(((BI91*BH91)-(BH90*BI90))/(BH91-BH90)))*BH90</f>
        <v>225.01035066769663</v>
      </c>
      <c r="BK90" s="40"/>
      <c r="BL90" s="40">
        <v>0.41599999999999998</v>
      </c>
      <c r="BM90" s="40">
        <v>1174.52</v>
      </c>
      <c r="BN90" s="56">
        <f>(BM90-(((BM91*BL91)-(BL90*BM90))/(BL91-BL90)))*BL90</f>
        <v>134.90862303423049</v>
      </c>
      <c r="BO90" s="40"/>
      <c r="BP90" s="40"/>
      <c r="BQ90" s="40">
        <v>0.41599999999999998</v>
      </c>
      <c r="BR90" s="40">
        <v>1459.48</v>
      </c>
      <c r="BS90" s="56">
        <f>(BR90-(((BR91*BQ91)-(BQ90*BR90))/(BQ91-BQ90)))*BQ90</f>
        <v>199.86784774832094</v>
      </c>
      <c r="BT90" s="40"/>
      <c r="BU90" s="40">
        <v>0.41599999999999998</v>
      </c>
      <c r="BV90" s="40">
        <v>1359.64</v>
      </c>
      <c r="BW90" s="56">
        <f>(BV90-(((BV91*BU91)-(BU90*BV90))/(BU91-BU90)))*BU90</f>
        <v>144.25200872727271</v>
      </c>
      <c r="BX90" s="40"/>
      <c r="BY90" s="40">
        <v>0.41599999999999998</v>
      </c>
      <c r="BZ90" s="40">
        <v>1566.52</v>
      </c>
      <c r="CA90" s="57">
        <f>(BZ90-(((BZ91*BY91)-(BY90*BZ90))/(BY91-BY90)))*BY90</f>
        <v>231.10163695493407</v>
      </c>
      <c r="CB90" s="40"/>
      <c r="CC90" s="41"/>
      <c r="CD90" s="41"/>
      <c r="CE90" s="41"/>
      <c r="CF90" s="41"/>
      <c r="CG90" s="41"/>
      <c r="CH90" s="41"/>
      <c r="CI90" s="41"/>
      <c r="CJ90" s="41"/>
      <c r="CK90" s="41"/>
    </row>
    <row r="91" spans="2:89" s="35" customFormat="1" x14ac:dyDescent="0.25">
      <c r="B91" s="71">
        <v>113.79859999999999</v>
      </c>
      <c r="C91" s="71">
        <v>150</v>
      </c>
      <c r="D91" s="71">
        <v>142.23689999999999</v>
      </c>
      <c r="E91" s="71">
        <v>156.73179999999999</v>
      </c>
      <c r="F91" s="71">
        <v>187.41370000000001</v>
      </c>
      <c r="G91" s="68">
        <v>207.69309999999999</v>
      </c>
      <c r="H91" s="71">
        <v>268.73759999999999</v>
      </c>
      <c r="I91" s="69"/>
      <c r="J91" s="68">
        <v>197</v>
      </c>
      <c r="K91" s="41"/>
      <c r="L91" s="42">
        <v>3.0289999999999999</v>
      </c>
      <c r="M91" s="42">
        <v>812.94</v>
      </c>
      <c r="N91" s="58"/>
      <c r="O91" s="42"/>
      <c r="P91" s="42">
        <v>5.9909999999999997</v>
      </c>
      <c r="Q91" s="42">
        <v>1006.497</v>
      </c>
      <c r="R91" s="58"/>
      <c r="S91" s="42"/>
      <c r="T91" s="42">
        <v>4.7930000000000001</v>
      </c>
      <c r="U91" s="42">
        <v>953.51</v>
      </c>
      <c r="V91" s="58"/>
      <c r="W91" s="42"/>
      <c r="X91" s="42">
        <v>3.9940000000000002</v>
      </c>
      <c r="Y91" s="42">
        <v>987.21699999999998</v>
      </c>
      <c r="Z91" s="58"/>
      <c r="AA91" s="42"/>
      <c r="AB91" s="42">
        <v>5.0919999999999996</v>
      </c>
      <c r="AC91" s="42">
        <v>939.97699999999998</v>
      </c>
      <c r="AD91" s="58"/>
      <c r="AE91" s="42"/>
      <c r="AF91" s="42">
        <v>2.1970000000000001</v>
      </c>
      <c r="AG91" s="42">
        <v>947.10599999999999</v>
      </c>
      <c r="AH91" s="58"/>
      <c r="AI91" s="42"/>
      <c r="AJ91" s="42">
        <v>2.8290000000000002</v>
      </c>
      <c r="AK91" s="42">
        <v>1075.9349999999999</v>
      </c>
      <c r="AL91" s="58"/>
      <c r="AM91" s="42"/>
      <c r="AN91" s="42">
        <v>4.5259999999999998</v>
      </c>
      <c r="AO91" s="42">
        <v>1159.143</v>
      </c>
      <c r="AP91" s="98"/>
      <c r="AQ91" s="98"/>
      <c r="AR91" s="98">
        <v>3.7280000000000002</v>
      </c>
      <c r="AS91" s="98">
        <v>1040.375</v>
      </c>
      <c r="AT91" s="98"/>
      <c r="AU91" s="42"/>
      <c r="AV91" s="40"/>
      <c r="AW91" s="40"/>
      <c r="AX91" s="56"/>
      <c r="AY91" s="40"/>
      <c r="AZ91" s="40">
        <v>6.64</v>
      </c>
      <c r="BA91" s="40">
        <v>810.86500000000001</v>
      </c>
      <c r="BB91" s="56"/>
      <c r="BC91" s="40"/>
      <c r="BD91" s="40">
        <v>4.26</v>
      </c>
      <c r="BE91" s="40">
        <v>890.02300000000002</v>
      </c>
      <c r="BF91" s="56"/>
      <c r="BG91" s="40"/>
      <c r="BH91" s="40">
        <v>6.8890000000000002</v>
      </c>
      <c r="BI91" s="40">
        <v>1084.932</v>
      </c>
      <c r="BJ91" s="56"/>
      <c r="BK91" s="40"/>
      <c r="BL91" s="40">
        <v>4.2430000000000003</v>
      </c>
      <c r="BM91" s="40">
        <v>882.01599999999996</v>
      </c>
      <c r="BN91" s="56"/>
      <c r="BO91" s="40"/>
      <c r="BP91" s="40"/>
      <c r="BQ91" s="40">
        <v>3.2450000000000001</v>
      </c>
      <c r="BR91" s="40">
        <v>1040.6210000000001</v>
      </c>
      <c r="BS91" s="56"/>
      <c r="BT91" s="40"/>
      <c r="BU91" s="40">
        <v>4.992</v>
      </c>
      <c r="BV91" s="40">
        <v>1041.777</v>
      </c>
      <c r="BW91" s="56"/>
      <c r="BX91" s="40"/>
      <c r="BY91" s="40">
        <v>4.7430000000000003</v>
      </c>
      <c r="BZ91" s="40">
        <v>1059.712</v>
      </c>
      <c r="CA91" s="40"/>
      <c r="CB91" s="40"/>
      <c r="CC91" s="41"/>
      <c r="CD91" s="41"/>
      <c r="CE91" s="41"/>
      <c r="CF91" s="41"/>
      <c r="CG91" s="41"/>
      <c r="CH91" s="41"/>
      <c r="CI91" s="41"/>
      <c r="CJ91" s="41"/>
      <c r="CK91" s="41"/>
    </row>
    <row r="92" spans="2:89" s="35" customFormat="1" x14ac:dyDescent="0.25">
      <c r="B92" s="71">
        <v>114.8389</v>
      </c>
      <c r="C92" s="71">
        <v>166</v>
      </c>
      <c r="D92" s="71">
        <v>146.4744</v>
      </c>
      <c r="E92" s="71">
        <v>181.38980000000001</v>
      </c>
      <c r="F92" s="71">
        <v>165.7056</v>
      </c>
      <c r="G92" s="68">
        <v>215.30690000000001</v>
      </c>
      <c r="H92" s="71">
        <v>215.71119999999999</v>
      </c>
      <c r="I92" s="69"/>
      <c r="J92" s="68">
        <v>215</v>
      </c>
      <c r="K92" s="41"/>
      <c r="L92" s="42">
        <v>0.41599999999999998</v>
      </c>
      <c r="M92" s="42">
        <v>917.92</v>
      </c>
      <c r="N92" s="56">
        <f>(M92-(((M93*L93)-(L92*M92))/(L93-L92)))*L92</f>
        <v>100.01146434782609</v>
      </c>
      <c r="O92" s="42"/>
      <c r="P92" s="42">
        <v>0.41599999999999998</v>
      </c>
      <c r="Q92" s="42">
        <v>1257.3599999999999</v>
      </c>
      <c r="R92" s="56">
        <f>(Q92-(((Q93*P93)-(P92*Q92))/(P93-P92)))*P92</f>
        <v>128.91379375192463</v>
      </c>
      <c r="S92" s="42"/>
      <c r="T92" s="42">
        <v>0.41599999999999998</v>
      </c>
      <c r="U92" s="42">
        <v>1231.4000000000001</v>
      </c>
      <c r="V92" s="56">
        <f>(U92-(((U93*T93)-(T92*U92))/(T93-T92)))*T92</f>
        <v>145.42921309090906</v>
      </c>
      <c r="W92" s="42"/>
      <c r="X92" s="42">
        <v>0.41599999999999998</v>
      </c>
      <c r="Y92" s="42">
        <v>1337.92</v>
      </c>
      <c r="Z92" s="56">
        <f>(Y92-(((Y93*X93)-(X92*Y92))/(X93-X92)))*X92</f>
        <v>166.45706557876775</v>
      </c>
      <c r="AA92" s="42"/>
      <c r="AB92" s="42">
        <v>0.41599999999999998</v>
      </c>
      <c r="AC92" s="42">
        <v>1167.52</v>
      </c>
      <c r="AD92" s="56">
        <f>(AC92-(((AC93*AB93)-(AB92*AC92))/(AB93-AB92)))*AB92</f>
        <v>107.09627765174129</v>
      </c>
      <c r="AE92" s="42"/>
      <c r="AF92" s="42">
        <v>0.41599999999999998</v>
      </c>
      <c r="AG92" s="42">
        <v>1402.96</v>
      </c>
      <c r="AH92" s="56">
        <f>(AG92-(((AG93*AF93)-(AF92*AG92))/(AF93-AF92)))*AF92</f>
        <v>196.29137453140095</v>
      </c>
      <c r="AI92" s="42"/>
      <c r="AJ92" s="42">
        <v>0.41599999999999998</v>
      </c>
      <c r="AK92" s="42">
        <v>1468.84</v>
      </c>
      <c r="AL92" s="56">
        <f>(AK92-(((AK93*AJ93)-(AJ92*AK92))/(AJ93-AJ92)))*AJ92</f>
        <v>193.53053381645938</v>
      </c>
      <c r="AM92" s="42"/>
      <c r="AN92" s="42">
        <v>0.41599999999999998</v>
      </c>
      <c r="AO92" s="42">
        <v>1541</v>
      </c>
      <c r="AP92" s="74">
        <f>(AO92-(((AO93*AN93)-(AN92*AO92))/(AN93-AN92)))*AN92</f>
        <v>187.92007282150945</v>
      </c>
      <c r="AQ92" s="98"/>
      <c r="AR92" s="98">
        <v>0.41599999999999998</v>
      </c>
      <c r="AS92" s="98">
        <v>1770.88</v>
      </c>
      <c r="AT92" s="74">
        <f>(AS92-(((AS93*AR93)-(AR92*AS92))/(AR93-AR92)))*AR92</f>
        <v>289.27173847750129</v>
      </c>
      <c r="AU92" s="42"/>
      <c r="AV92" s="40"/>
      <c r="AW92" s="40"/>
      <c r="AX92" s="56"/>
      <c r="AY92" s="40"/>
      <c r="AZ92" s="40">
        <v>0.41599999999999998</v>
      </c>
      <c r="BA92" s="40">
        <v>1307.4000000000001</v>
      </c>
      <c r="BB92" s="56">
        <f>(BA92-(((BA93*AZ93)-(AZ92*BA92))/(AZ93-AZ92)))*AZ92</f>
        <v>219.6674563520352</v>
      </c>
      <c r="BC92" s="40"/>
      <c r="BD92" s="40">
        <v>0.41599999999999998</v>
      </c>
      <c r="BE92" s="40">
        <v>1344.12</v>
      </c>
      <c r="BF92" s="56">
        <f>(BE92-(((BE93*BD93)-(BD92*BE92))/(BD93-BD92)))*BD92</f>
        <v>202.66967216440324</v>
      </c>
      <c r="BG92" s="40"/>
      <c r="BH92" s="40">
        <v>0.41599999999999998</v>
      </c>
      <c r="BI92" s="40">
        <v>1599.12</v>
      </c>
      <c r="BJ92" s="56">
        <f>(BI92-(((BI93*BH93)-(BH92*BI92))/(BH93-BH92)))*BH92</f>
        <v>262.58174862497441</v>
      </c>
      <c r="BK92" s="40"/>
      <c r="BL92" s="40">
        <v>0.41599999999999998</v>
      </c>
      <c r="BM92" s="40">
        <v>1166.56</v>
      </c>
      <c r="BN92" s="56">
        <f>(BM92-(((BM93*BL93)-(BL92*BM92))/(BL93-BL92)))*BL92</f>
        <v>133.64593004619323</v>
      </c>
      <c r="BO92" s="40"/>
      <c r="BP92" s="40"/>
      <c r="BQ92" s="40">
        <v>0.41599999999999998</v>
      </c>
      <c r="BR92" s="40">
        <v>1286.56</v>
      </c>
      <c r="BS92" s="56">
        <f>(BR92-(((BR93*BQ93)-(BQ92*BR92))/(BQ93-BQ92)))*BQ92</f>
        <v>137.69816440579709</v>
      </c>
      <c r="BT92" s="40"/>
      <c r="BU92" s="40">
        <v>0.41599999999999998</v>
      </c>
      <c r="BV92" s="40">
        <v>1415.04</v>
      </c>
      <c r="BW92" s="56">
        <f>(BV92-(((BV93*BU93)-(BU92*BV92))/(BU93-BU92)))*BU92</f>
        <v>171.70631019981042</v>
      </c>
      <c r="BX92" s="40"/>
      <c r="BY92" s="40">
        <v>0.41599999999999998</v>
      </c>
      <c r="BZ92" s="40">
        <v>1614.36</v>
      </c>
      <c r="CA92" s="57">
        <f>(BZ92-(((BZ93*BY93)-(BY92*BZ92))/(BY93-BY92)))*BY92</f>
        <v>233.59173270588227</v>
      </c>
      <c r="CB92" s="40"/>
      <c r="CC92" s="41"/>
      <c r="CD92" s="41"/>
      <c r="CE92" s="41"/>
      <c r="CF92" s="41"/>
      <c r="CG92" s="41"/>
      <c r="CH92" s="41"/>
      <c r="CI92" s="41"/>
      <c r="CJ92" s="41"/>
      <c r="CK92" s="41"/>
    </row>
    <row r="93" spans="2:89" s="35" customFormat="1" x14ac:dyDescent="0.25">
      <c r="B93" s="71">
        <v>80.473399999999998</v>
      </c>
      <c r="C93" s="71">
        <v>168</v>
      </c>
      <c r="D93" s="71">
        <v>163.95949999999999</v>
      </c>
      <c r="E93" s="71">
        <v>184.8092</v>
      </c>
      <c r="F93" s="71">
        <v>187.52670000000001</v>
      </c>
      <c r="G93" s="68">
        <v>216.71940000000001</v>
      </c>
      <c r="H93" s="71">
        <v>226.7723</v>
      </c>
      <c r="I93" s="69"/>
      <c r="J93" s="68">
        <v>223</v>
      </c>
      <c r="K93" s="41"/>
      <c r="L93" s="42">
        <v>3.2450000000000001</v>
      </c>
      <c r="M93" s="42">
        <v>708.32799999999997</v>
      </c>
      <c r="N93" s="58"/>
      <c r="O93" s="42"/>
      <c r="P93" s="42">
        <v>5.0919999999999996</v>
      </c>
      <c r="Q93" s="42">
        <v>972.78800000000001</v>
      </c>
      <c r="R93" s="58"/>
      <c r="S93" s="42"/>
      <c r="T93" s="42">
        <v>4.992</v>
      </c>
      <c r="U93" s="42">
        <v>910.94299999999998</v>
      </c>
      <c r="V93" s="58"/>
      <c r="W93" s="42"/>
      <c r="X93" s="42">
        <v>5.6909999999999998</v>
      </c>
      <c r="Y93" s="42">
        <v>967.03200000000004</v>
      </c>
      <c r="Z93" s="58"/>
      <c r="AA93" s="42"/>
      <c r="AB93" s="42">
        <v>3.0289999999999999</v>
      </c>
      <c r="AC93" s="42">
        <v>945.43399999999997</v>
      </c>
      <c r="AD93" s="58"/>
      <c r="AE93" s="42"/>
      <c r="AF93" s="42">
        <v>3.7280000000000002</v>
      </c>
      <c r="AG93" s="42">
        <v>983.75900000000001</v>
      </c>
      <c r="AH93" s="58"/>
      <c r="AI93" s="42"/>
      <c r="AJ93" s="42">
        <v>3.794</v>
      </c>
      <c r="AK93" s="42">
        <v>1054.6320000000001</v>
      </c>
      <c r="AL93" s="58"/>
      <c r="AM93" s="42"/>
      <c r="AN93" s="42">
        <v>6.59</v>
      </c>
      <c r="AO93" s="42">
        <v>1117.7850000000001</v>
      </c>
      <c r="AP93" s="98"/>
      <c r="AQ93" s="98"/>
      <c r="AR93" s="98">
        <v>4.194</v>
      </c>
      <c r="AS93" s="98">
        <v>1144.4880000000001</v>
      </c>
      <c r="AT93" s="98"/>
      <c r="AU93" s="42"/>
      <c r="AV93" s="40"/>
      <c r="AW93" s="40"/>
      <c r="AX93" s="56"/>
      <c r="AY93" s="40"/>
      <c r="AZ93" s="40">
        <v>7.6879999999999997</v>
      </c>
      <c r="BA93" s="40">
        <v>807.92600000000004</v>
      </c>
      <c r="BB93" s="56"/>
      <c r="BC93" s="40"/>
      <c r="BD93" s="40">
        <v>8.7370000000000001</v>
      </c>
      <c r="BE93" s="40">
        <v>880.13</v>
      </c>
      <c r="BF93" s="56"/>
      <c r="BG93" s="40"/>
      <c r="BH93" s="40">
        <v>5.3250000000000002</v>
      </c>
      <c r="BI93" s="40">
        <v>1017.225</v>
      </c>
      <c r="BJ93" s="56"/>
      <c r="BK93" s="40"/>
      <c r="BL93" s="40">
        <v>5.0919999999999996</v>
      </c>
      <c r="BM93" s="40">
        <v>871.54200000000003</v>
      </c>
      <c r="BN93" s="56"/>
      <c r="BO93" s="40"/>
      <c r="BP93" s="40"/>
      <c r="BQ93" s="40">
        <v>3.7280000000000002</v>
      </c>
      <c r="BR93" s="40">
        <v>992.49099999999999</v>
      </c>
      <c r="BS93" s="56"/>
      <c r="BT93" s="40"/>
      <c r="BU93" s="40">
        <v>5.6909999999999998</v>
      </c>
      <c r="BV93" s="40">
        <v>1032.4559999999999</v>
      </c>
      <c r="BW93" s="56"/>
      <c r="BX93" s="40"/>
      <c r="BY93" s="40">
        <v>5.9409999999999998</v>
      </c>
      <c r="BZ93" s="40">
        <v>1092.1600000000001</v>
      </c>
      <c r="CA93" s="40"/>
      <c r="CB93" s="40"/>
      <c r="CC93" s="41"/>
      <c r="CD93" s="41"/>
      <c r="CE93" s="41"/>
      <c r="CF93" s="41"/>
      <c r="CG93" s="41"/>
      <c r="CH93" s="41"/>
      <c r="CI93" s="41"/>
      <c r="CJ93" s="41"/>
      <c r="CK93" s="41"/>
    </row>
    <row r="94" spans="2:89" s="35" customFormat="1" x14ac:dyDescent="0.25">
      <c r="B94" s="71">
        <v>118.8749</v>
      </c>
      <c r="C94" s="71">
        <v>127</v>
      </c>
      <c r="D94" s="71">
        <v>124.4111</v>
      </c>
      <c r="E94" s="71">
        <v>149.5102</v>
      </c>
      <c r="F94" s="71">
        <v>240.5044</v>
      </c>
      <c r="G94" s="68">
        <v>232.19569999999999</v>
      </c>
      <c r="H94" s="71">
        <v>245.15469999999999</v>
      </c>
      <c r="I94" s="69"/>
      <c r="J94" s="68">
        <v>273</v>
      </c>
      <c r="K94" s="41"/>
      <c r="L94" s="42">
        <v>0.41599999999999998</v>
      </c>
      <c r="M94" s="42">
        <v>874.56</v>
      </c>
      <c r="N94" s="56">
        <f>(M94-(((M95*L95)-(L94*M94))/(L95-L94)))*L94</f>
        <v>79.048400716417888</v>
      </c>
      <c r="O94" s="42"/>
      <c r="P94" s="42">
        <v>0.41599999999999998</v>
      </c>
      <c r="Q94" s="42">
        <v>1258.1199999999999</v>
      </c>
      <c r="R94" s="56">
        <f>(Q94-(((Q95*P95)-(P94*Q94))/(P95-P94)))*P94</f>
        <v>132.68735999999993</v>
      </c>
      <c r="S94" s="42"/>
      <c r="T94" s="42">
        <v>0.41599999999999998</v>
      </c>
      <c r="U94" s="42">
        <v>1260.96</v>
      </c>
      <c r="V94" s="56">
        <f>(U94-(((U95*T95)-(T94*U94))/(T95-T94)))*T94</f>
        <v>146.67595874613687</v>
      </c>
      <c r="W94" s="42"/>
      <c r="X94" s="42">
        <v>0.41599999999999998</v>
      </c>
      <c r="Y94" s="42">
        <v>1305.1199999999999</v>
      </c>
      <c r="Z94" s="56">
        <f>(Y94-(((Y95*X95)-(X94*Y94))/(X95-X94)))*X94</f>
        <v>166.06708769145999</v>
      </c>
      <c r="AA94" s="42"/>
      <c r="AB94" s="42">
        <v>0.41599999999999998</v>
      </c>
      <c r="AC94" s="42">
        <v>1408</v>
      </c>
      <c r="AD94" s="56">
        <f>(AC94-(((AC95*AB95)-(AB94*AC94))/(AB95-AB94)))*AB94</f>
        <v>195.5120306347554</v>
      </c>
      <c r="AE94" s="42"/>
      <c r="AF94" s="42">
        <v>0.41599999999999998</v>
      </c>
      <c r="AG94" s="42">
        <v>1477.04</v>
      </c>
      <c r="AH94" s="56">
        <f>(AG94-(((AG95*AF95)-(AF94*AG94))/(AF95-AF94)))*AF94</f>
        <v>225.23718204312482</v>
      </c>
      <c r="AI94" s="42"/>
      <c r="AJ94" s="42">
        <v>0.41599999999999998</v>
      </c>
      <c r="AK94" s="42">
        <v>1511.68</v>
      </c>
      <c r="AL94" s="56">
        <f>(AK94-(((AK95*AJ95)-(AJ94*AK94))/(AJ95-AJ94)))*AJ94</f>
        <v>205.3510648756403</v>
      </c>
      <c r="AM94" s="42"/>
      <c r="AN94" s="42">
        <v>0.41599999999999998</v>
      </c>
      <c r="AO94" s="42">
        <v>1673.76</v>
      </c>
      <c r="AP94" s="74">
        <f>(AO94-(((AO95*AN95)-(AN94*AO94))/(AN95-AN94)))*AN94</f>
        <v>235.65947637877215</v>
      </c>
      <c r="AQ94" s="98"/>
      <c r="AR94" s="98">
        <v>0.41599999999999998</v>
      </c>
      <c r="AS94" s="98">
        <v>1539.52</v>
      </c>
      <c r="AT94" s="74">
        <f>(AS94-(((AS95*AR95)-(AR94*AS94))/(AR95-AR94)))*AR94</f>
        <v>202.92737787593367</v>
      </c>
      <c r="AU94" s="42"/>
      <c r="AV94" s="40"/>
      <c r="AW94" s="40"/>
      <c r="AX94" s="56"/>
      <c r="AY94" s="40"/>
      <c r="AZ94" s="40">
        <v>0.41599999999999998</v>
      </c>
      <c r="BA94" s="40">
        <v>1186.68</v>
      </c>
      <c r="BB94" s="56">
        <f>(BA94-(((BA95*AZ95)-(AZ94*BA94))/(AZ95-AZ94)))*AZ94</f>
        <v>167.43493418168964</v>
      </c>
      <c r="BC94" s="40"/>
      <c r="BD94" s="40">
        <v>0.41599999999999998</v>
      </c>
      <c r="BE94" s="40">
        <v>1374.8</v>
      </c>
      <c r="BF94" s="56">
        <f>(BE94-(((BE95*BD95)-(BD94*BE94))/(BD95-BD94)))*BD94</f>
        <v>228.67713334978288</v>
      </c>
      <c r="BG94" s="40"/>
      <c r="BH94" s="40">
        <v>0.41599999999999998</v>
      </c>
      <c r="BI94" s="40">
        <v>1398.04</v>
      </c>
      <c r="BJ94" s="56">
        <f>(BI94-(((BI95*BH95)-(BH94*BI94))/(BH95-BH94)))*BH94</f>
        <v>178.15258720459889</v>
      </c>
      <c r="BK94" s="40"/>
      <c r="BL94" s="40">
        <v>0.41599999999999998</v>
      </c>
      <c r="BM94" s="40">
        <v>1232.92</v>
      </c>
      <c r="BN94" s="56">
        <f>(BM94-(((BM95*BL95)-(BL94*BM94))/(BL95-BL94)))*BL94</f>
        <v>158.89349310454105</v>
      </c>
      <c r="BO94" s="40"/>
      <c r="BP94" s="40"/>
      <c r="BQ94" s="40">
        <v>0.41599999999999998</v>
      </c>
      <c r="BR94" s="40">
        <v>1508.52</v>
      </c>
      <c r="BS94" s="56">
        <f>(BR94-(((BR95*BQ95)-(BQ94*BR94))/(BQ95-BQ94)))*BQ94</f>
        <v>217.21776349635789</v>
      </c>
      <c r="BT94" s="40"/>
      <c r="BU94" s="40">
        <v>0.41599999999999998</v>
      </c>
      <c r="BV94" s="40">
        <v>1291.44</v>
      </c>
      <c r="BW94" s="56">
        <f>(BV94-(((BV95*BU95)-(BU94*BV94))/(BU95-BU94)))*BU94</f>
        <v>121.7875929240375</v>
      </c>
      <c r="BX94" s="40"/>
      <c r="BY94" s="40">
        <v>0.41599999999999998</v>
      </c>
      <c r="BZ94" s="40">
        <v>1614.68</v>
      </c>
      <c r="CA94" s="57">
        <f>(BZ94-(((BZ95*BY95)-(BY94*BZ94))/(BY95-BY94)))*BY94</f>
        <v>230.29005150384936</v>
      </c>
      <c r="CB94" s="40"/>
      <c r="CC94" s="41"/>
      <c r="CD94" s="41"/>
      <c r="CE94" s="41"/>
      <c r="CF94" s="41"/>
      <c r="CG94" s="41"/>
      <c r="CH94" s="41"/>
      <c r="CI94" s="41"/>
      <c r="CJ94" s="41"/>
      <c r="CK94" s="41"/>
    </row>
    <row r="95" spans="2:89" s="35" customFormat="1" x14ac:dyDescent="0.25">
      <c r="B95" s="71">
        <v>109.8563</v>
      </c>
      <c r="C95" s="71">
        <v>140</v>
      </c>
      <c r="D95" s="71">
        <v>176.9777</v>
      </c>
      <c r="E95" s="71">
        <v>190.33359999999999</v>
      </c>
      <c r="F95" s="71">
        <v>182.3082</v>
      </c>
      <c r="G95" s="68">
        <v>245.31399999999999</v>
      </c>
      <c r="H95" s="71">
        <v>208.39709999999999</v>
      </c>
      <c r="I95" s="69"/>
      <c r="J95" s="68">
        <v>309</v>
      </c>
      <c r="K95" s="41"/>
      <c r="L95" s="42">
        <v>3.0289999999999999</v>
      </c>
      <c r="M95" s="42">
        <v>710.63699999999994</v>
      </c>
      <c r="N95" s="58"/>
      <c r="O95" s="42"/>
      <c r="P95" s="42">
        <v>3.7440000000000002</v>
      </c>
      <c r="Q95" s="42">
        <v>974.6</v>
      </c>
      <c r="R95" s="58"/>
      <c r="S95" s="42"/>
      <c r="T95" s="42">
        <v>4.4930000000000003</v>
      </c>
      <c r="U95" s="42">
        <v>941.01900000000001</v>
      </c>
      <c r="V95" s="58"/>
      <c r="W95" s="42"/>
      <c r="X95" s="42">
        <v>6.2240000000000002</v>
      </c>
      <c r="Y95" s="42">
        <v>932.60199999999998</v>
      </c>
      <c r="Z95" s="58"/>
      <c r="AA95" s="42"/>
      <c r="AB95" s="42">
        <v>4.26</v>
      </c>
      <c r="AC95" s="42">
        <v>983.91399999999999</v>
      </c>
      <c r="AD95" s="58"/>
      <c r="AE95" s="42"/>
      <c r="AF95" s="42">
        <v>3.2450000000000001</v>
      </c>
      <c r="AG95" s="42">
        <v>1005.015</v>
      </c>
      <c r="AH95" s="58"/>
      <c r="AI95" s="42"/>
      <c r="AJ95" s="42">
        <v>2.5630000000000002</v>
      </c>
      <c r="AK95" s="42">
        <v>1098.1690000000001</v>
      </c>
      <c r="AL95" s="58"/>
      <c r="AM95" s="42"/>
      <c r="AN95" s="42">
        <v>4.26</v>
      </c>
      <c r="AO95" s="42">
        <v>1162.5899999999999</v>
      </c>
      <c r="AP95" s="98"/>
      <c r="AQ95" s="98"/>
      <c r="AR95" s="98">
        <v>3.4950000000000001</v>
      </c>
      <c r="AS95" s="98">
        <v>1109.7760000000001</v>
      </c>
      <c r="AT95" s="98"/>
      <c r="AU95" s="42"/>
      <c r="AV95" s="40"/>
      <c r="AW95" s="40"/>
      <c r="AX95" s="56"/>
      <c r="AY95" s="40"/>
      <c r="AZ95" s="40">
        <v>3.2450000000000001</v>
      </c>
      <c r="BA95" s="40">
        <v>835.79</v>
      </c>
      <c r="BB95" s="56"/>
      <c r="BC95" s="40"/>
      <c r="BD95" s="40">
        <v>4.7930000000000001</v>
      </c>
      <c r="BE95" s="40">
        <v>872.80600000000004</v>
      </c>
      <c r="BF95" s="56"/>
      <c r="BG95" s="40"/>
      <c r="BH95" s="40">
        <v>4.2430000000000003</v>
      </c>
      <c r="BI95" s="40">
        <v>1011.776</v>
      </c>
      <c r="BJ95" s="56"/>
      <c r="BK95" s="40"/>
      <c r="BL95" s="40">
        <v>5.5910000000000002</v>
      </c>
      <c r="BM95" s="40">
        <v>879.38400000000001</v>
      </c>
      <c r="BN95" s="56"/>
      <c r="BO95" s="40"/>
      <c r="BP95" s="40"/>
      <c r="BQ95" s="40">
        <v>4.26</v>
      </c>
      <c r="BR95" s="40">
        <v>1037.3520000000001</v>
      </c>
      <c r="BS95" s="56"/>
      <c r="BT95" s="40"/>
      <c r="BU95" s="40">
        <v>4.26</v>
      </c>
      <c r="BV95" s="40">
        <v>1027.27</v>
      </c>
      <c r="BW95" s="56"/>
      <c r="BX95" s="40"/>
      <c r="BY95" s="40">
        <v>5.0919999999999996</v>
      </c>
      <c r="BZ95" s="40">
        <v>1106.3240000000001</v>
      </c>
      <c r="CA95" s="40"/>
      <c r="CB95" s="40"/>
      <c r="CC95" s="41"/>
      <c r="CD95" s="41"/>
      <c r="CE95" s="41"/>
      <c r="CF95" s="41"/>
      <c r="CG95" s="41"/>
      <c r="CH95" s="41"/>
      <c r="CI95" s="41"/>
      <c r="CJ95" s="41"/>
      <c r="CK95" s="41"/>
    </row>
    <row r="96" spans="2:89" s="35" customFormat="1" x14ac:dyDescent="0.25">
      <c r="B96" s="74"/>
      <c r="C96" s="71">
        <v>110</v>
      </c>
      <c r="D96" s="71">
        <v>149.6474</v>
      </c>
      <c r="E96" s="71">
        <v>164.99889999999999</v>
      </c>
      <c r="F96" s="71">
        <v>196.7713</v>
      </c>
      <c r="G96" s="68">
        <v>290.173</v>
      </c>
      <c r="H96" s="71">
        <v>250.71969999999999</v>
      </c>
      <c r="I96" s="69"/>
      <c r="J96" s="68">
        <v>243</v>
      </c>
      <c r="K96" s="41"/>
      <c r="L96" s="42">
        <v>0.41599999999999998</v>
      </c>
      <c r="M96" s="42">
        <v>848</v>
      </c>
      <c r="N96" s="56">
        <f>(M96-(((M97*L97)-(L96*M96))/(L97-L96)))*L96</f>
        <v>72.471924181021876</v>
      </c>
      <c r="O96" s="42"/>
      <c r="P96" s="42">
        <v>0.41599999999999998</v>
      </c>
      <c r="Q96" s="42">
        <v>1266.04</v>
      </c>
      <c r="R96" s="56">
        <f>(Q96-(((Q97*P97)-(P96*Q96))/(P97-P96)))*P96</f>
        <v>152.26706773566355</v>
      </c>
      <c r="S96" s="42"/>
      <c r="T96" s="42">
        <v>0.41599999999999998</v>
      </c>
      <c r="U96" s="42">
        <v>1363.36</v>
      </c>
      <c r="V96" s="56">
        <f>(U96-(((U97*T97)-(T96*U96))/(T97-T96)))*T96</f>
        <v>182.36691916777943</v>
      </c>
      <c r="W96" s="42"/>
      <c r="X96" s="42">
        <v>0.41599999999999998</v>
      </c>
      <c r="Y96" s="42">
        <v>1158.56</v>
      </c>
      <c r="Z96" s="56">
        <f>(Y96-(((Y97*X97)-(X96*Y96))/(X97-X96)))*X96</f>
        <v>116.16117254375139</v>
      </c>
      <c r="AA96" s="42"/>
      <c r="AB96" s="42">
        <v>0.41599999999999998</v>
      </c>
      <c r="AC96" s="42">
        <v>1285.2</v>
      </c>
      <c r="AD96" s="56">
        <f>(AC96-(((AC97*AB97)-(AB96*AC96))/(AB97-AB96)))*AB96</f>
        <v>151.29066607043043</v>
      </c>
      <c r="AE96" s="42"/>
      <c r="AF96" s="42">
        <v>0.41599999999999998</v>
      </c>
      <c r="AG96" s="42">
        <v>1462.2</v>
      </c>
      <c r="AH96" s="56">
        <f>(AG96-(((AG97*AF97)-(AF96*AG96))/(AF97-AF96)))*AF96</f>
        <v>221.65787177655088</v>
      </c>
      <c r="AI96" s="42"/>
      <c r="AJ96" s="42">
        <v>0.41599999999999998</v>
      </c>
      <c r="AK96" s="42">
        <v>1362.48</v>
      </c>
      <c r="AL96" s="56">
        <f>(AK96-(((AK97*AJ97)-(AJ96*AK96))/(AJ97-AJ96)))*AJ96</f>
        <v>170.77684296582598</v>
      </c>
      <c r="AM96" s="42"/>
      <c r="AN96" s="42">
        <v>0.41599999999999998</v>
      </c>
      <c r="AO96" s="42">
        <v>1759.52</v>
      </c>
      <c r="AP96" s="74">
        <f>(AO96-(((AO97*AN97)-(AN96*AO96))/(AN97-AN96)))*AN96</f>
        <v>265.91468831743606</v>
      </c>
      <c r="AQ96" s="98"/>
      <c r="AR96" s="98">
        <v>0.41599999999999998</v>
      </c>
      <c r="AS96" s="98">
        <v>1580.76</v>
      </c>
      <c r="AT96" s="74">
        <f>(AS96-(((AS97*AR97)-(AR96*AS96))/(AR97-AR96)))*AR96</f>
        <v>243.08043411018369</v>
      </c>
      <c r="AU96" s="42"/>
      <c r="AV96" s="40"/>
      <c r="AW96" s="40"/>
      <c r="AX96" s="56"/>
      <c r="AY96" s="40"/>
      <c r="AZ96" s="40">
        <v>0.41599999999999998</v>
      </c>
      <c r="BA96" s="40">
        <v>1216.8</v>
      </c>
      <c r="BB96" s="56">
        <f>(BA96-(((BA97*AZ97)-(AZ96*BA96))/(AZ97-AZ96)))*AZ96</f>
        <v>178.38593485816486</v>
      </c>
      <c r="BC96" s="40"/>
      <c r="BD96" s="40">
        <v>0.41599999999999998</v>
      </c>
      <c r="BE96" s="40">
        <v>1240.6400000000001</v>
      </c>
      <c r="BF96" s="56">
        <f>(BE96-(((BE97*BD97)-(BD96*BE96))/(BD97-BD96)))*BD96</f>
        <v>175.22499808801624</v>
      </c>
      <c r="BG96" s="40"/>
      <c r="BH96" s="40">
        <v>0.41599999999999998</v>
      </c>
      <c r="BI96" s="40">
        <v>1444.64</v>
      </c>
      <c r="BJ96" s="56">
        <f>(BI96-(((BI97*BH97)-(BH96*BI96))/(BH97-BH96)))*BH96</f>
        <v>188.56195184541073</v>
      </c>
      <c r="BK96" s="40"/>
      <c r="BL96" s="40">
        <v>0.41599999999999998</v>
      </c>
      <c r="BM96" s="40">
        <v>1149.44</v>
      </c>
      <c r="BN96" s="56">
        <f>(BM96-(((BM97*BL97)-(BL96*BM96))/(BL97-BL96)))*BL96</f>
        <v>136.46319556544051</v>
      </c>
      <c r="BO96" s="40"/>
      <c r="BP96" s="40"/>
      <c r="BQ96" s="40">
        <v>0.41599999999999998</v>
      </c>
      <c r="BR96" s="40">
        <v>1413.96</v>
      </c>
      <c r="BS96" s="56">
        <f>(BR96-(((BR97*BQ97)-(BQ96*BR96))/(BQ97-BQ96)))*BQ96</f>
        <v>185.04907199999997</v>
      </c>
      <c r="BT96" s="40"/>
      <c r="BU96" s="40">
        <v>0.41599999999999998</v>
      </c>
      <c r="BV96" s="40">
        <v>1274.2</v>
      </c>
      <c r="BW96" s="56">
        <f>(BV96-(((BV97*BU97)-(BU96*BV96))/(BU97-BU96)))*BU96</f>
        <v>130.61091064914922</v>
      </c>
      <c r="BX96" s="40"/>
      <c r="BY96" s="40">
        <v>0.41599999999999998</v>
      </c>
      <c r="BZ96" s="40">
        <v>1606.2</v>
      </c>
      <c r="CA96" s="57">
        <f>(BZ96-(((BZ97*BY97)-(BY96*BZ96))/(BY97-BY96)))*BY96</f>
        <v>240.70011931324908</v>
      </c>
      <c r="CB96" s="40"/>
      <c r="CC96" s="41"/>
      <c r="CD96" s="41"/>
      <c r="CE96" s="41"/>
      <c r="CF96" s="41"/>
      <c r="CG96" s="41"/>
      <c r="CH96" s="41"/>
      <c r="CI96" s="41"/>
      <c r="CJ96" s="41"/>
      <c r="CK96" s="41"/>
    </row>
    <row r="97" spans="2:89" s="35" customFormat="1" x14ac:dyDescent="0.25">
      <c r="B97" s="74"/>
      <c r="C97" s="71">
        <v>118</v>
      </c>
      <c r="D97" s="71">
        <v>107.4218</v>
      </c>
      <c r="E97" s="71">
        <v>126.798</v>
      </c>
      <c r="F97" s="71">
        <v>267.03649999999999</v>
      </c>
      <c r="G97" s="68">
        <v>260.92349999999999</v>
      </c>
      <c r="H97" s="71">
        <v>173.46100000000001</v>
      </c>
      <c r="I97" s="69"/>
      <c r="J97" s="68">
        <v>173</v>
      </c>
      <c r="K97" s="41"/>
      <c r="L97" s="42">
        <v>4.5259999999999998</v>
      </c>
      <c r="M97" s="42">
        <v>689.80100000000004</v>
      </c>
      <c r="N97" s="58"/>
      <c r="O97" s="42"/>
      <c r="P97" s="42">
        <v>2.2469999999999999</v>
      </c>
      <c r="Q97" s="42">
        <v>967.77800000000002</v>
      </c>
      <c r="R97" s="58"/>
      <c r="S97" s="42"/>
      <c r="T97" s="42">
        <v>5.0590000000000002</v>
      </c>
      <c r="U97" s="42">
        <v>961.02599999999995</v>
      </c>
      <c r="V97" s="58"/>
      <c r="W97" s="42"/>
      <c r="X97" s="42">
        <v>4.7930000000000001</v>
      </c>
      <c r="Y97" s="42">
        <v>903.56200000000001</v>
      </c>
      <c r="Z97" s="58"/>
      <c r="AA97" s="42"/>
      <c r="AB97" s="42">
        <v>3.9940000000000002</v>
      </c>
      <c r="AC97" s="42">
        <v>959.4</v>
      </c>
      <c r="AD97" s="58"/>
      <c r="AE97" s="42"/>
      <c r="AF97" s="42">
        <v>3.4950000000000001</v>
      </c>
      <c r="AG97" s="42">
        <v>992.79</v>
      </c>
      <c r="AH97" s="58"/>
      <c r="AI97" s="42"/>
      <c r="AJ97" s="42">
        <v>4.6589999999999998</v>
      </c>
      <c r="AK97" s="42">
        <v>988.61400000000003</v>
      </c>
      <c r="AL97" s="58"/>
      <c r="AM97" s="42"/>
      <c r="AN97" s="42">
        <v>5.6580000000000004</v>
      </c>
      <c r="AO97" s="42">
        <v>1167.3</v>
      </c>
      <c r="AP97" s="98"/>
      <c r="AQ97" s="98"/>
      <c r="AR97" s="98">
        <v>2.8119999999999998</v>
      </c>
      <c r="AS97" s="98">
        <v>1082.876</v>
      </c>
      <c r="AT97" s="98"/>
      <c r="AU97" s="42"/>
      <c r="AV97" s="40"/>
      <c r="AW97" s="40"/>
      <c r="AX97" s="56"/>
      <c r="AY97" s="40"/>
      <c r="AZ97" s="40">
        <v>6.0069999999999997</v>
      </c>
      <c r="BA97" s="40">
        <v>817.68399999999997</v>
      </c>
      <c r="BB97" s="56"/>
      <c r="BC97" s="40"/>
      <c r="BD97" s="40">
        <v>6.3239999999999998</v>
      </c>
      <c r="BE97" s="40">
        <v>847.13400000000001</v>
      </c>
      <c r="BF97" s="56"/>
      <c r="BG97" s="40"/>
      <c r="BH97" s="40">
        <v>3.7280000000000002</v>
      </c>
      <c r="BI97" s="40">
        <v>1041.9459999999999</v>
      </c>
      <c r="BJ97" s="56"/>
      <c r="BK97" s="40"/>
      <c r="BL97" s="40">
        <v>5.0919999999999996</v>
      </c>
      <c r="BM97" s="40">
        <v>848.20299999999997</v>
      </c>
      <c r="BN97" s="56"/>
      <c r="BO97" s="40"/>
      <c r="BP97" s="40"/>
      <c r="BQ97" s="40">
        <v>3.7440000000000002</v>
      </c>
      <c r="BR97" s="40">
        <v>1018.556</v>
      </c>
      <c r="BS97" s="56"/>
      <c r="BT97" s="40"/>
      <c r="BU97" s="40">
        <v>5.0590000000000002</v>
      </c>
      <c r="BV97" s="40">
        <v>986.04899999999998</v>
      </c>
      <c r="BW97" s="56"/>
      <c r="BX97" s="40"/>
      <c r="BY97" s="40">
        <v>6.59</v>
      </c>
      <c r="BZ97" s="40">
        <v>1064.1189999999999</v>
      </c>
      <c r="CA97" s="40"/>
      <c r="CB97" s="40"/>
      <c r="CC97" s="41"/>
      <c r="CD97" s="41"/>
      <c r="CE97" s="41"/>
      <c r="CF97" s="41"/>
      <c r="CG97" s="41"/>
      <c r="CH97" s="41"/>
      <c r="CI97" s="41"/>
      <c r="CJ97" s="41"/>
      <c r="CK97" s="41"/>
    </row>
    <row r="98" spans="2:89" s="35" customFormat="1" x14ac:dyDescent="0.25">
      <c r="B98" s="74"/>
      <c r="C98" s="71">
        <v>134</v>
      </c>
      <c r="D98" s="71">
        <v>109.3163</v>
      </c>
      <c r="E98" s="71">
        <v>140.9024</v>
      </c>
      <c r="F98" s="71">
        <v>144.5994</v>
      </c>
      <c r="G98" s="68">
        <v>214.4237</v>
      </c>
      <c r="H98" s="71">
        <v>174.773</v>
      </c>
      <c r="I98" s="69"/>
      <c r="J98" s="68">
        <v>162</v>
      </c>
      <c r="K98" s="41"/>
      <c r="L98" s="42">
        <v>0.41599999999999998</v>
      </c>
      <c r="M98" s="42">
        <v>1025.1199999999999</v>
      </c>
      <c r="N98" s="56">
        <f>(M98-(((M99*L99)-(L98*M98))/(L99-L98)))*L98</f>
        <v>116.81595571279912</v>
      </c>
      <c r="O98" s="42"/>
      <c r="P98" s="42">
        <v>0.41599999999999998</v>
      </c>
      <c r="Q98" s="42">
        <v>1335.36</v>
      </c>
      <c r="R98" s="56">
        <f>(Q98-(((Q99*P99)-(P98*Q98))/(P99-P98)))*P98</f>
        <v>173.80224104330887</v>
      </c>
      <c r="S98" s="42"/>
      <c r="T98" s="42">
        <v>0.41599999999999998</v>
      </c>
      <c r="U98" s="42">
        <v>1491.12</v>
      </c>
      <c r="V98" s="56">
        <f>(U98-(((U99*T99)-(T98*U98))/(T99-T98)))*T98</f>
        <v>239.24858588921276</v>
      </c>
      <c r="W98" s="42"/>
      <c r="X98" s="42">
        <v>0.41599999999999998</v>
      </c>
      <c r="Y98" s="42">
        <v>1243.04</v>
      </c>
      <c r="Z98" s="56">
        <f>(Y98-(((Y99*X99)-(X98*Y98))/(X99-X98)))*X98</f>
        <v>141.95441877695296</v>
      </c>
      <c r="AA98" s="42"/>
      <c r="AB98" s="42">
        <v>0.41599999999999998</v>
      </c>
      <c r="AC98" s="42">
        <v>1409.16</v>
      </c>
      <c r="AD98" s="56">
        <f>(AC98-(((AC99*AB99)-(AB98*AC98))/(AB99-AB98)))*AB98</f>
        <v>189.35903122979622</v>
      </c>
      <c r="AE98" s="42"/>
      <c r="AF98" s="42">
        <v>0.41599999999999998</v>
      </c>
      <c r="AG98" s="42">
        <v>1492.2</v>
      </c>
      <c r="AH98" s="56">
        <f>(AG98-(((AG99*AF99)-(AF98*AG98))/(AF99-AF98)))*AF98</f>
        <v>192.35549209852221</v>
      </c>
      <c r="AI98" s="42"/>
      <c r="AJ98" s="42">
        <v>0.41599999999999998</v>
      </c>
      <c r="AK98" s="42">
        <v>1567.36</v>
      </c>
      <c r="AL98" s="56">
        <f>(AK98-(((AK99*AJ99)-(AJ98*AK98))/(AJ99-AJ98)))*AJ98</f>
        <v>231.746064982137</v>
      </c>
      <c r="AM98" s="42"/>
      <c r="AN98" s="42">
        <v>0.41599999999999998</v>
      </c>
      <c r="AO98" s="42">
        <v>1580.24</v>
      </c>
      <c r="AP98" s="74">
        <f>(AO98-(((AO99*AN99)-(AN98*AO98))/(AN99-AN98)))*AN98</f>
        <v>206.88368736013246</v>
      </c>
      <c r="AQ98" s="98"/>
      <c r="AR98" s="98">
        <v>0.41599999999999998</v>
      </c>
      <c r="AS98" s="98">
        <v>1401.16</v>
      </c>
      <c r="AT98" s="74">
        <f>(AS98-(((AS99*AR99)-(AR98*AS98))/(AR99-AR98)))*AR98</f>
        <v>184.4830403637545</v>
      </c>
      <c r="AU98" s="42"/>
      <c r="AV98" s="40"/>
      <c r="AW98" s="40"/>
      <c r="AX98" s="56"/>
      <c r="AY98" s="40"/>
      <c r="AZ98" s="40">
        <v>0.41599999999999998</v>
      </c>
      <c r="BA98" s="40">
        <v>1196.72</v>
      </c>
      <c r="BB98" s="56">
        <f>(BA98-(((BA99*AZ99)-(AZ98*BA98))/(AZ99-AZ98)))*AZ98</f>
        <v>173.69032186920066</v>
      </c>
      <c r="BC98" s="40"/>
      <c r="BD98" s="40">
        <v>0.41599999999999998</v>
      </c>
      <c r="BE98" s="40">
        <v>1288.5999999999999</v>
      </c>
      <c r="BF98" s="56">
        <f>(BE98-(((BE99*BD99)-(BD98*BE98))/(BD99-BD98)))*BD98</f>
        <v>190.77959522229835</v>
      </c>
      <c r="BG98" s="40"/>
      <c r="BH98" s="40">
        <v>0.41599999999999998</v>
      </c>
      <c r="BI98" s="40">
        <v>1510.08</v>
      </c>
      <c r="BJ98" s="56">
        <f>(BI98-(((BI99*BH99)-(BH98*BI98))/(BH99-BH98)))*BH98</f>
        <v>219.05296645493564</v>
      </c>
      <c r="BK98" s="40"/>
      <c r="BL98" s="40">
        <v>0.41599999999999998</v>
      </c>
      <c r="BM98" s="40">
        <v>1198.8800000000001</v>
      </c>
      <c r="BN98" s="56">
        <f>(BM98-(((BM99*BL99)-(BL98*BM98))/(BL99-BL98)))*BL98</f>
        <v>144.4415626303855</v>
      </c>
      <c r="BO98" s="40"/>
      <c r="BP98" s="40"/>
      <c r="BQ98" s="40">
        <v>0.41599999999999998</v>
      </c>
      <c r="BR98" s="40">
        <v>1299</v>
      </c>
      <c r="BS98" s="56">
        <f>(BR98-(((BR99*BQ99)-(BQ98*BR98))/(BQ99-BQ98)))*BQ98</f>
        <v>136.90624752834978</v>
      </c>
      <c r="BT98" s="40"/>
      <c r="BU98" s="40">
        <v>0.41599999999999998</v>
      </c>
      <c r="BV98" s="40">
        <v>1334.28</v>
      </c>
      <c r="BW98" s="56">
        <f>(BV98-(((BV99*BU99)-(BU98*BV98))/(BU99-BU98)))*BU98</f>
        <v>156.1353845533373</v>
      </c>
      <c r="BX98" s="40"/>
      <c r="BY98" s="40">
        <v>0.41599999999999998</v>
      </c>
      <c r="BZ98" s="40">
        <v>1610.56</v>
      </c>
      <c r="CA98" s="57">
        <f>(BZ98-(((BZ99*BY99)-(BY98*BZ98))/(BY99-BY98)))*BY98</f>
        <v>217.28933526423344</v>
      </c>
      <c r="CB98" s="40"/>
      <c r="CC98" s="41"/>
      <c r="CD98" s="41"/>
      <c r="CE98" s="41"/>
      <c r="CF98" s="41"/>
      <c r="CG98" s="41"/>
      <c r="CH98" s="41"/>
      <c r="CI98" s="41"/>
      <c r="CJ98" s="41"/>
      <c r="CK98" s="41"/>
    </row>
    <row r="99" spans="2:89" s="35" customFormat="1" x14ac:dyDescent="0.25">
      <c r="B99" s="74"/>
      <c r="C99" s="71">
        <v>158</v>
      </c>
      <c r="D99" s="71">
        <v>127.71169999999999</v>
      </c>
      <c r="E99" s="71">
        <v>148.25370000000001</v>
      </c>
      <c r="F99" s="71">
        <v>158.5411</v>
      </c>
      <c r="G99" s="68">
        <v>309.03699999999998</v>
      </c>
      <c r="H99" s="71">
        <v>259.24419999999998</v>
      </c>
      <c r="I99" s="69"/>
      <c r="J99" s="68">
        <v>229</v>
      </c>
      <c r="K99" s="41"/>
      <c r="L99" s="42">
        <v>4.26</v>
      </c>
      <c r="M99" s="42">
        <v>771.73400000000004</v>
      </c>
      <c r="N99" s="58"/>
      <c r="O99" s="42"/>
      <c r="P99" s="42">
        <v>4.5259999999999998</v>
      </c>
      <c r="Q99" s="42">
        <v>955.96699999999998</v>
      </c>
      <c r="R99" s="58"/>
      <c r="S99" s="42"/>
      <c r="T99" s="42">
        <v>6.59</v>
      </c>
      <c r="U99" s="42">
        <v>952.30799999999999</v>
      </c>
      <c r="V99" s="58"/>
      <c r="W99" s="42"/>
      <c r="X99" s="42">
        <v>3.2450000000000001</v>
      </c>
      <c r="Y99" s="42">
        <v>945.54899999999998</v>
      </c>
      <c r="Z99" s="58"/>
      <c r="AA99" s="42"/>
      <c r="AB99" s="42">
        <v>3.262</v>
      </c>
      <c r="AC99" s="42">
        <v>1012.02</v>
      </c>
      <c r="AD99" s="58"/>
      <c r="AE99" s="42"/>
      <c r="AF99" s="42">
        <v>3.4609999999999999</v>
      </c>
      <c r="AG99" s="42">
        <v>1085.385</v>
      </c>
      <c r="AH99" s="58"/>
      <c r="AI99" s="42"/>
      <c r="AJ99" s="42">
        <v>3.4950000000000001</v>
      </c>
      <c r="AK99" s="42">
        <v>1076.586</v>
      </c>
      <c r="AL99" s="58"/>
      <c r="AM99" s="42"/>
      <c r="AN99" s="42">
        <v>5.242</v>
      </c>
      <c r="AO99" s="42">
        <v>1122.3900000000001</v>
      </c>
      <c r="AP99" s="98"/>
      <c r="AQ99" s="98"/>
      <c r="AR99" s="98">
        <v>3.4950000000000001</v>
      </c>
      <c r="AS99" s="98">
        <v>1010.476</v>
      </c>
      <c r="AT99" s="98"/>
      <c r="AU99" s="42"/>
      <c r="AV99" s="40"/>
      <c r="AW99" s="40"/>
      <c r="AX99" s="56"/>
      <c r="AY99" s="40"/>
      <c r="AZ99" s="40">
        <v>3.9940000000000002</v>
      </c>
      <c r="BA99" s="40">
        <v>822.68299999999999</v>
      </c>
      <c r="BB99" s="56"/>
      <c r="BC99" s="40"/>
      <c r="BD99" s="40">
        <v>4.7930000000000001</v>
      </c>
      <c r="BE99" s="40">
        <v>869.79899999999998</v>
      </c>
      <c r="BF99" s="56"/>
      <c r="BG99" s="40"/>
      <c r="BH99" s="40">
        <v>3.6779999999999999</v>
      </c>
      <c r="BI99" s="40">
        <v>1043.068</v>
      </c>
      <c r="BJ99" s="56"/>
      <c r="BK99" s="40"/>
      <c r="BL99" s="40">
        <v>6.59</v>
      </c>
      <c r="BM99" s="40">
        <v>873.58299999999997</v>
      </c>
      <c r="BN99" s="56"/>
      <c r="BO99" s="40"/>
      <c r="BP99" s="40"/>
      <c r="BQ99" s="40">
        <v>3.9609999999999999</v>
      </c>
      <c r="BR99" s="40">
        <v>1004.462</v>
      </c>
      <c r="BS99" s="56"/>
      <c r="BT99" s="40"/>
      <c r="BU99" s="40">
        <v>5.375</v>
      </c>
      <c r="BV99" s="40">
        <v>988.00300000000004</v>
      </c>
      <c r="BW99" s="56"/>
      <c r="BX99" s="40"/>
      <c r="BY99" s="40">
        <v>4.5259999999999998</v>
      </c>
      <c r="BZ99" s="40">
        <v>1136.239</v>
      </c>
      <c r="CA99" s="40"/>
      <c r="CB99" s="40"/>
      <c r="CC99" s="41"/>
      <c r="CD99" s="41"/>
      <c r="CE99" s="41"/>
      <c r="CF99" s="41"/>
      <c r="CG99" s="41"/>
      <c r="CH99" s="41"/>
      <c r="CI99" s="41"/>
      <c r="CJ99" s="41"/>
      <c r="CK99" s="41"/>
    </row>
    <row r="100" spans="2:89" s="35" customFormat="1" x14ac:dyDescent="0.25">
      <c r="B100" s="74"/>
      <c r="C100" s="71">
        <v>124</v>
      </c>
      <c r="D100" s="71">
        <v>123.5202</v>
      </c>
      <c r="E100" s="71">
        <v>155.95009999999999</v>
      </c>
      <c r="F100" s="71">
        <v>200.60900000000001</v>
      </c>
      <c r="G100" s="68">
        <v>195.86250000000001</v>
      </c>
      <c r="H100" s="71">
        <v>228.8946</v>
      </c>
      <c r="I100" s="69"/>
      <c r="J100" s="68">
        <v>203</v>
      </c>
      <c r="K100" s="41"/>
      <c r="L100" s="42">
        <v>0.41599999999999998</v>
      </c>
      <c r="M100" s="42">
        <v>924.48</v>
      </c>
      <c r="N100" s="56">
        <f>(M100-(((M101*L101)-(L100*M100))/(L101-L100)))*L100</f>
        <v>76.831486063865526</v>
      </c>
      <c r="O100" s="42"/>
      <c r="P100" s="42">
        <v>0.41599999999999998</v>
      </c>
      <c r="Q100" s="42">
        <v>1330.44</v>
      </c>
      <c r="R100" s="56">
        <f>(Q100-(((Q101*P101)-(P100*Q100))/(P101-P100)))*P100</f>
        <v>162.75002385675742</v>
      </c>
      <c r="S100" s="42"/>
      <c r="T100" s="42">
        <v>0.41599999999999998</v>
      </c>
      <c r="U100" s="42">
        <v>1241.24</v>
      </c>
      <c r="V100" s="56">
        <f>(U100-(((U101*T101)-(T100*U100))/(T101-T100)))*T100</f>
        <v>146.84454529174312</v>
      </c>
      <c r="W100" s="42"/>
      <c r="X100" s="42">
        <v>0.41599999999999998</v>
      </c>
      <c r="Y100" s="42">
        <v>1210.2</v>
      </c>
      <c r="Z100" s="56">
        <f>(Y100-(((Y101*X101)-(X100*Y100))/(X101-X100)))*X100</f>
        <v>122.34434812263916</v>
      </c>
      <c r="AA100" s="42"/>
      <c r="AB100" s="42">
        <v>0.41599999999999998</v>
      </c>
      <c r="AC100" s="42">
        <v>1221.8399999999999</v>
      </c>
      <c r="AD100" s="56">
        <f>(AC100-(((AC101*AB101)-(AB100*AC100))/(AB101-AB100)))*AB100</f>
        <v>123.28285381330349</v>
      </c>
      <c r="AE100" s="42"/>
      <c r="AF100" s="42">
        <v>0.41599999999999998</v>
      </c>
      <c r="AG100" s="42">
        <v>1710.6</v>
      </c>
      <c r="AH100" s="56">
        <f>(AG100-(((AG101*AF101)-(AF100*AG100))/(AF101-AF100)))*AF100</f>
        <v>308.91192612749381</v>
      </c>
      <c r="AI100" s="42"/>
      <c r="AJ100" s="42">
        <v>0.41599999999999998</v>
      </c>
      <c r="AK100" s="42">
        <v>1466.24</v>
      </c>
      <c r="AL100" s="56">
        <f>(AK100-(((AK101*AJ101)-(AJ100*AK100))/(AJ101-AJ100)))*AJ100</f>
        <v>216.35413800000001</v>
      </c>
      <c r="AM100" s="42"/>
      <c r="AN100" s="42">
        <v>0.41599999999999998</v>
      </c>
      <c r="AO100" s="42">
        <v>2022.2</v>
      </c>
      <c r="AP100" s="74">
        <f>(AO100-(((AO101*AN101)-(AN100*AO100))/(AN101-AN100)))*AN100</f>
        <v>373.82574666666665</v>
      </c>
      <c r="AQ100" s="98"/>
      <c r="AR100" s="98">
        <v>0.41599999999999998</v>
      </c>
      <c r="AS100" s="98">
        <v>1647.04</v>
      </c>
      <c r="AT100" s="74">
        <f>(AS100-(((AS101*AR101)-(AR100*AS100))/(AR101-AR100)))*AR100</f>
        <v>222.94456411831345</v>
      </c>
      <c r="AU100" s="42"/>
      <c r="AV100" s="40"/>
      <c r="AW100" s="40"/>
      <c r="AX100" s="56"/>
      <c r="AY100" s="40"/>
      <c r="AZ100" s="40">
        <v>0.41599999999999998</v>
      </c>
      <c r="BA100" s="40">
        <v>1361.24</v>
      </c>
      <c r="BB100" s="56">
        <f>(BA100-(((BA101*AZ101)-(AZ100*BA100))/(AZ101-AZ100)))*AZ100</f>
        <v>233.58108486453452</v>
      </c>
      <c r="BC100" s="40"/>
      <c r="BD100" s="40">
        <v>0.41599999999999998</v>
      </c>
      <c r="BE100" s="40">
        <v>1485.52</v>
      </c>
      <c r="BF100" s="56">
        <f>(BE100-(((BE101*BD101)-(BD100*BE100))/(BD101-BD100)))*BD100</f>
        <v>278.05429182547994</v>
      </c>
      <c r="BG100" s="40"/>
      <c r="BH100" s="40">
        <v>0.41599999999999998</v>
      </c>
      <c r="BI100" s="40">
        <v>1358.6</v>
      </c>
      <c r="BJ100" s="56">
        <f>(BI100-(((BI101*BH101)-(BH100*BI100))/(BH101-BH100)))*BH100</f>
        <v>191.08190473532869</v>
      </c>
      <c r="BK100" s="40"/>
      <c r="BL100" s="40">
        <v>0.41599999999999998</v>
      </c>
      <c r="BM100" s="40">
        <v>1118.8800000000001</v>
      </c>
      <c r="BN100" s="56">
        <f>(BM100-(((BM101*BL101)-(BL100*BM100))/(BL101-BL100)))*BL100</f>
        <v>140.37100364135833</v>
      </c>
      <c r="BO100" s="40"/>
      <c r="BP100" s="40"/>
      <c r="BQ100" s="40">
        <v>0.41599999999999998</v>
      </c>
      <c r="BR100" s="40">
        <v>1315.08</v>
      </c>
      <c r="BS100" s="56">
        <f>(BR100-(((BR101*BQ101)-(BQ100*BR100))/(BQ101-BQ100)))*BQ100</f>
        <v>156.78125765924057</v>
      </c>
      <c r="BT100" s="40"/>
      <c r="BU100" s="40">
        <v>0.41599999999999998</v>
      </c>
      <c r="BV100" s="40">
        <v>1322.52</v>
      </c>
      <c r="BW100" s="56">
        <f>(BV100-(((BV101*BU101)-(BU100*BV100))/(BU101-BU100)))*BU100</f>
        <v>155.82506359620004</v>
      </c>
      <c r="BX100" s="40"/>
      <c r="BY100" s="40">
        <v>0.41599999999999998</v>
      </c>
      <c r="BZ100" s="40">
        <v>1657.92</v>
      </c>
      <c r="CA100" s="57">
        <f>(BZ100-(((BZ101*BY101)-(BY100*BZ100))/(BY101-BY100)))*BY100</f>
        <v>253.87337259310027</v>
      </c>
      <c r="CB100" s="40"/>
      <c r="CC100" s="41"/>
      <c r="CD100" s="41"/>
      <c r="CE100" s="41"/>
      <c r="CF100" s="41"/>
      <c r="CG100" s="41"/>
      <c r="CH100" s="41"/>
      <c r="CI100" s="41"/>
      <c r="CJ100" s="41"/>
      <c r="CK100" s="41"/>
    </row>
    <row r="101" spans="2:89" s="35" customFormat="1" x14ac:dyDescent="0.25">
      <c r="B101" s="74"/>
      <c r="C101" s="71">
        <v>133</v>
      </c>
      <c r="D101" s="71">
        <v>112.7501</v>
      </c>
      <c r="E101" s="71">
        <v>120.5714</v>
      </c>
      <c r="F101" s="71">
        <v>195.12909999999999</v>
      </c>
      <c r="G101" s="68">
        <v>232.7543</v>
      </c>
      <c r="H101" s="71">
        <v>279.19920000000002</v>
      </c>
      <c r="I101" s="69"/>
      <c r="J101" s="68">
        <v>129</v>
      </c>
      <c r="K101" s="41"/>
      <c r="L101" s="42">
        <v>2.7959999999999998</v>
      </c>
      <c r="M101" s="42">
        <v>767.26800000000003</v>
      </c>
      <c r="N101" s="58"/>
      <c r="O101" s="42"/>
      <c r="P101" s="42">
        <v>4.4930000000000003</v>
      </c>
      <c r="Q101" s="42">
        <v>975.43700000000001</v>
      </c>
      <c r="R101" s="58"/>
      <c r="S101" s="42"/>
      <c r="T101" s="42">
        <v>2.5960000000000001</v>
      </c>
      <c r="U101" s="42">
        <v>944.81399999999996</v>
      </c>
      <c r="V101" s="58"/>
      <c r="W101" s="42"/>
      <c r="X101" s="42">
        <v>4.4930000000000003</v>
      </c>
      <c r="Y101" s="42">
        <v>943.33299999999997</v>
      </c>
      <c r="Z101" s="58"/>
      <c r="AA101" s="42"/>
      <c r="AB101" s="42">
        <v>3.9940000000000002</v>
      </c>
      <c r="AC101" s="42">
        <v>956.35400000000004</v>
      </c>
      <c r="AD101" s="58"/>
      <c r="AE101" s="42"/>
      <c r="AF101" s="42">
        <v>4.5259999999999998</v>
      </c>
      <c r="AG101" s="42">
        <v>1036.2760000000001</v>
      </c>
      <c r="AH101" s="58"/>
      <c r="AI101" s="42"/>
      <c r="AJ101" s="42">
        <v>7.0720000000000001</v>
      </c>
      <c r="AK101" s="42">
        <v>976.75099999999998</v>
      </c>
      <c r="AL101" s="58"/>
      <c r="AM101" s="42"/>
      <c r="AN101" s="42">
        <v>5.4080000000000004</v>
      </c>
      <c r="AO101" s="42">
        <v>1192.7049999999999</v>
      </c>
      <c r="AP101" s="98"/>
      <c r="AQ101" s="98"/>
      <c r="AR101" s="98">
        <v>3.5939999999999999</v>
      </c>
      <c r="AS101" s="98">
        <v>1173.1479999999999</v>
      </c>
      <c r="AT101" s="98"/>
      <c r="AU101" s="42"/>
      <c r="AV101" s="40"/>
      <c r="AW101" s="40"/>
      <c r="AX101" s="56"/>
      <c r="AY101" s="40"/>
      <c r="AZ101" s="40">
        <v>5.3250000000000002</v>
      </c>
      <c r="BA101" s="40">
        <v>843.61199999999997</v>
      </c>
      <c r="BB101" s="56"/>
      <c r="BC101" s="40"/>
      <c r="BD101" s="40">
        <v>4.4269999999999996</v>
      </c>
      <c r="BE101" s="40">
        <v>879.92899999999997</v>
      </c>
      <c r="BF101" s="56"/>
      <c r="BG101" s="40"/>
      <c r="BH101" s="40">
        <v>4.6589999999999998</v>
      </c>
      <c r="BI101" s="40">
        <v>940.28200000000004</v>
      </c>
      <c r="BJ101" s="56"/>
      <c r="BK101" s="40"/>
      <c r="BL101" s="40">
        <v>5.6580000000000004</v>
      </c>
      <c r="BM101" s="40">
        <v>806.25900000000001</v>
      </c>
      <c r="BN101" s="56"/>
      <c r="BO101" s="40"/>
      <c r="BP101" s="40"/>
      <c r="BQ101" s="40">
        <v>6.79</v>
      </c>
      <c r="BR101" s="40">
        <v>961.29200000000003</v>
      </c>
      <c r="BS101" s="56"/>
      <c r="BT101" s="40"/>
      <c r="BU101" s="40">
        <v>9.1530000000000005</v>
      </c>
      <c r="BV101" s="40">
        <v>964.96500000000003</v>
      </c>
      <c r="BW101" s="56"/>
      <c r="BX101" s="40"/>
      <c r="BY101" s="40">
        <v>4.7930000000000001</v>
      </c>
      <c r="BZ101" s="40">
        <v>1100.615</v>
      </c>
      <c r="CA101" s="40"/>
      <c r="CB101" s="40"/>
      <c r="CC101" s="41"/>
      <c r="CD101" s="41"/>
      <c r="CE101" s="41"/>
      <c r="CF101" s="41"/>
      <c r="CG101" s="41"/>
      <c r="CH101" s="41"/>
      <c r="CI101" s="41"/>
      <c r="CJ101" s="41"/>
      <c r="CK101" s="41"/>
    </row>
    <row r="102" spans="2:89" s="35" customFormat="1" x14ac:dyDescent="0.25">
      <c r="B102" s="74"/>
      <c r="C102" s="71">
        <v>104</v>
      </c>
      <c r="D102" s="71">
        <v>154.39150000000001</v>
      </c>
      <c r="E102" s="71">
        <v>168.37180000000001</v>
      </c>
      <c r="F102" s="71">
        <v>152.3922</v>
      </c>
      <c r="G102" s="68">
        <v>221.13229999999999</v>
      </c>
      <c r="H102" s="71">
        <v>127.6126</v>
      </c>
      <c r="I102" s="69"/>
      <c r="J102" s="68">
        <v>139</v>
      </c>
      <c r="K102" s="41"/>
      <c r="L102" s="42">
        <v>0.41599999999999998</v>
      </c>
      <c r="M102" s="42">
        <v>930.6</v>
      </c>
      <c r="N102" s="56">
        <f>(M102-(((M103*L103)-(L102*M102))/(L103-L102)))*L102</f>
        <v>82.390259139183954</v>
      </c>
      <c r="O102" s="42"/>
      <c r="P102" s="42">
        <v>0.41599999999999998</v>
      </c>
      <c r="Q102" s="42">
        <v>1284.3599999999999</v>
      </c>
      <c r="R102" s="56">
        <f>(Q102-(((Q103*P103)-(P102*Q102))/(P103-P102)))*P102</f>
        <v>139.64773775345554</v>
      </c>
      <c r="S102" s="42"/>
      <c r="T102" s="42">
        <v>0.41599999999999998</v>
      </c>
      <c r="U102" s="42">
        <v>1190.6400000000001</v>
      </c>
      <c r="V102" s="56">
        <f>(U102-(((U103*T103)-(T102*U102))/(T103-T102)))*T102</f>
        <v>123.81779385507247</v>
      </c>
      <c r="W102" s="42"/>
      <c r="X102" s="42">
        <v>0.41599999999999998</v>
      </c>
      <c r="Y102" s="42">
        <v>1387.8</v>
      </c>
      <c r="Z102" s="56">
        <f>(Y102-(((Y103*X103)-(X102*Y102))/(X103-X102)))*X102</f>
        <v>188.60276659024805</v>
      </c>
      <c r="AA102" s="42"/>
      <c r="AB102" s="42">
        <v>0.41599999999999998</v>
      </c>
      <c r="AC102" s="42">
        <v>1399.64</v>
      </c>
      <c r="AD102" s="56">
        <f>(AC102-(((AC103*AB103)-(AB102*AC102))/(AB103-AB102)))*AB102</f>
        <v>181.37776245248313</v>
      </c>
      <c r="AE102" s="42"/>
      <c r="AF102" s="42">
        <v>0.41599999999999998</v>
      </c>
      <c r="AG102" s="42">
        <v>1423.84</v>
      </c>
      <c r="AH102" s="56">
        <f>(AG102-(((AG103*AF103)-(AF102*AG102))/(AF103-AF102)))*AF102</f>
        <v>197.03003032835815</v>
      </c>
      <c r="AI102" s="42"/>
      <c r="AJ102" s="42">
        <v>0.41599999999999998</v>
      </c>
      <c r="AK102" s="42">
        <v>1585.56</v>
      </c>
      <c r="AL102" s="56">
        <f>(AK102-(((AK103*AJ103)-(AJ102*AK102))/(AJ103-AJ102)))*AJ102</f>
        <v>248.83367451760765</v>
      </c>
      <c r="AM102" s="42"/>
      <c r="AN102" s="42">
        <v>0.41599999999999998</v>
      </c>
      <c r="AO102" s="42">
        <v>1616.76</v>
      </c>
      <c r="AP102" s="74">
        <f>(AO102-(((AO103*AN103)-(AN102*AO102))/(AN103-AN102)))*AN102</f>
        <v>204.97144125043408</v>
      </c>
      <c r="AQ102" s="98"/>
      <c r="AR102" s="98">
        <v>0.41599999999999998</v>
      </c>
      <c r="AS102" s="98">
        <v>1790.72</v>
      </c>
      <c r="AT102" s="74">
        <f>(AS102-(((AS103*AR103)-(AR102*AS102))/(AR103-AR102)))*AR102</f>
        <v>295.69536404703416</v>
      </c>
      <c r="AU102" s="42"/>
      <c r="AV102" s="40"/>
      <c r="AW102" s="40"/>
      <c r="AX102" s="56"/>
      <c r="AY102" s="40"/>
      <c r="AZ102" s="40">
        <v>0.41599999999999998</v>
      </c>
      <c r="BA102" s="40">
        <v>1233.48</v>
      </c>
      <c r="BB102" s="56">
        <f>(BA102-(((BA103*AZ103)-(AZ102*BA102))/(AZ103-AZ102)))*AZ102</f>
        <v>191.11435200000003</v>
      </c>
      <c r="BC102" s="40"/>
      <c r="BD102" s="40">
        <v>0.41599999999999998</v>
      </c>
      <c r="BE102" s="40">
        <v>1312.24</v>
      </c>
      <c r="BF102" s="56">
        <f>(BE102-(((BE103*BD103)-(BD102*BE102))/(BD103-BD102)))*BD102</f>
        <v>197.30231323535673</v>
      </c>
      <c r="BG102" s="40"/>
      <c r="BH102" s="40">
        <v>0.41599999999999998</v>
      </c>
      <c r="BI102" s="40">
        <v>1323.04</v>
      </c>
      <c r="BJ102" s="56">
        <f>(BI102-(((BI103*BH103)-(BH102*BI102))/(BH103-BH102)))*BH102</f>
        <v>164.31015330009654</v>
      </c>
      <c r="BK102" s="40"/>
      <c r="BL102" s="40">
        <v>0.41599999999999998</v>
      </c>
      <c r="BM102" s="40">
        <v>1086.04</v>
      </c>
      <c r="BN102" s="56">
        <f>(BM102-(((BM103*BL103)-(BL102*BM102))/(BL103-BL102)))*BL102</f>
        <v>122.42037237726623</v>
      </c>
      <c r="BO102" s="40"/>
      <c r="BP102" s="40"/>
      <c r="BQ102" s="40">
        <v>0.41599999999999998</v>
      </c>
      <c r="BR102" s="40">
        <v>1379.12</v>
      </c>
      <c r="BS102" s="56">
        <f>(BR102-(((BR103*BQ103)-(BQ102*BR102))/(BQ103-BQ102)))*BQ102</f>
        <v>187.33281099424175</v>
      </c>
      <c r="BT102" s="40"/>
      <c r="BU102" s="40">
        <v>0.41599999999999998</v>
      </c>
      <c r="BV102" s="40">
        <v>1348.12</v>
      </c>
      <c r="BW102" s="56">
        <f>(BV102-(((BV103*BU103)-(BU102*BV102))/(BU103-BU102)))*BU102</f>
        <v>160.61458355019332</v>
      </c>
      <c r="BX102" s="40"/>
      <c r="BY102" s="40">
        <v>0.41599999999999998</v>
      </c>
      <c r="BZ102" s="40">
        <v>1859.72</v>
      </c>
      <c r="CA102" s="57">
        <f>(BZ102-(((BZ103*BY103)-(BY102*BZ102))/(BY103-BY102)))*BY102</f>
        <v>327.08049500085531</v>
      </c>
      <c r="CB102" s="40"/>
      <c r="CC102" s="41"/>
      <c r="CD102" s="41"/>
      <c r="CE102" s="41"/>
      <c r="CF102" s="41"/>
      <c r="CG102" s="41"/>
      <c r="CH102" s="41"/>
      <c r="CI102" s="41"/>
      <c r="CJ102" s="41"/>
      <c r="CK102" s="41"/>
    </row>
    <row r="103" spans="2:89" s="35" customFormat="1" x14ac:dyDescent="0.25">
      <c r="B103" s="74"/>
      <c r="C103" s="71">
        <v>117</v>
      </c>
      <c r="D103" s="71">
        <v>110.05929999999999</v>
      </c>
      <c r="E103" s="71">
        <v>174.49809999999999</v>
      </c>
      <c r="F103" s="71">
        <v>181.50069999999999</v>
      </c>
      <c r="G103" s="68">
        <v>213.16650000000001</v>
      </c>
      <c r="H103" s="71">
        <v>164.67590000000001</v>
      </c>
      <c r="I103" s="69"/>
      <c r="J103" s="68">
        <v>185</v>
      </c>
      <c r="K103" s="41"/>
      <c r="L103" s="42">
        <v>3.9940000000000002</v>
      </c>
      <c r="M103" s="42">
        <v>753.17499999999995</v>
      </c>
      <c r="N103" s="58"/>
      <c r="O103" s="42"/>
      <c r="P103" s="42">
        <v>3.9609999999999999</v>
      </c>
      <c r="Q103" s="42">
        <v>983.92399999999998</v>
      </c>
      <c r="R103" s="58"/>
      <c r="S103" s="42"/>
      <c r="T103" s="42">
        <v>3.7280000000000002</v>
      </c>
      <c r="U103" s="42">
        <v>926.21400000000006</v>
      </c>
      <c r="V103" s="58"/>
      <c r="W103" s="42"/>
      <c r="X103" s="42">
        <v>5.0919999999999996</v>
      </c>
      <c r="Y103" s="42">
        <v>971.46699999999998</v>
      </c>
      <c r="Z103" s="58"/>
      <c r="AA103" s="42"/>
      <c r="AB103" s="42">
        <v>3.6779999999999999</v>
      </c>
      <c r="AC103" s="42">
        <v>1012.95</v>
      </c>
      <c r="AD103" s="58"/>
      <c r="AE103" s="42"/>
      <c r="AF103" s="42">
        <v>3.0289999999999999</v>
      </c>
      <c r="AG103" s="42">
        <v>1015.258</v>
      </c>
      <c r="AH103" s="58"/>
      <c r="AI103" s="42"/>
      <c r="AJ103" s="42">
        <v>3.9940000000000002</v>
      </c>
      <c r="AK103" s="42">
        <v>1049.704</v>
      </c>
      <c r="AL103" s="58"/>
      <c r="AM103" s="42"/>
      <c r="AN103" s="42">
        <v>3.2949999999999999</v>
      </c>
      <c r="AO103" s="42">
        <v>1186.2470000000001</v>
      </c>
      <c r="AP103" s="98"/>
      <c r="AQ103" s="98"/>
      <c r="AR103" s="98">
        <v>4.2430000000000003</v>
      </c>
      <c r="AS103" s="98">
        <v>1149.604</v>
      </c>
      <c r="AT103" s="98"/>
      <c r="AU103" s="42"/>
      <c r="AV103" s="40"/>
      <c r="AW103" s="40"/>
      <c r="AX103" s="56"/>
      <c r="AY103" s="40"/>
      <c r="AZ103" s="40">
        <v>3.7440000000000002</v>
      </c>
      <c r="BA103" s="40">
        <v>825.11599999999999</v>
      </c>
      <c r="BB103" s="56"/>
      <c r="BC103" s="40"/>
      <c r="BD103" s="40">
        <v>6.9889999999999999</v>
      </c>
      <c r="BE103" s="40">
        <v>866.18600000000004</v>
      </c>
      <c r="BF103" s="56"/>
      <c r="BG103" s="40"/>
      <c r="BH103" s="40">
        <v>5.5910000000000002</v>
      </c>
      <c r="BI103" s="40">
        <v>957.452</v>
      </c>
      <c r="BJ103" s="56"/>
      <c r="BK103" s="40"/>
      <c r="BL103" s="40">
        <v>5.3250000000000002</v>
      </c>
      <c r="BM103" s="40">
        <v>814.75</v>
      </c>
      <c r="BN103" s="56"/>
      <c r="BO103" s="40"/>
      <c r="BP103" s="40"/>
      <c r="BQ103" s="40">
        <v>7.1890000000000001</v>
      </c>
      <c r="BR103" s="40">
        <v>954.85900000000004</v>
      </c>
      <c r="BS103" s="56"/>
      <c r="BT103" s="40"/>
      <c r="BU103" s="40">
        <v>4.8090000000000002</v>
      </c>
      <c r="BV103" s="40">
        <v>995.42600000000004</v>
      </c>
      <c r="BW103" s="56"/>
      <c r="BX103" s="40"/>
      <c r="BY103" s="40">
        <v>5.0919999999999996</v>
      </c>
      <c r="BZ103" s="40">
        <v>1137.703</v>
      </c>
      <c r="CA103" s="40"/>
      <c r="CB103" s="40"/>
      <c r="CC103" s="41"/>
      <c r="CD103" s="41"/>
      <c r="CE103" s="41"/>
      <c r="CF103" s="41"/>
      <c r="CG103" s="41"/>
      <c r="CH103" s="41"/>
      <c r="CI103" s="41"/>
      <c r="CJ103" s="41"/>
      <c r="CK103" s="41"/>
    </row>
    <row r="104" spans="2:89" s="35" customFormat="1" x14ac:dyDescent="0.25">
      <c r="B104" s="74"/>
      <c r="C104" s="71">
        <v>140</v>
      </c>
      <c r="D104" s="71">
        <v>124.0608</v>
      </c>
      <c r="E104" s="71">
        <v>177.75020000000001</v>
      </c>
      <c r="F104" s="71">
        <v>185.77520000000001</v>
      </c>
      <c r="G104" s="68">
        <v>256.2199</v>
      </c>
      <c r="H104" s="71">
        <v>232.84270000000001</v>
      </c>
      <c r="I104" s="69"/>
      <c r="J104" s="68">
        <v>204</v>
      </c>
      <c r="K104" s="41"/>
      <c r="L104" s="42">
        <v>0.41599999999999998</v>
      </c>
      <c r="M104" s="42">
        <v>964.52</v>
      </c>
      <c r="N104" s="56">
        <f>(M104-(((M105*L105)-(L104*M104))/(L105-L104)))*L104</f>
        <v>87.643252790224025</v>
      </c>
      <c r="O104" s="42"/>
      <c r="P104" s="42">
        <v>0.41599999999999998</v>
      </c>
      <c r="Q104" s="42">
        <v>1319.04</v>
      </c>
      <c r="R104" s="56">
        <f>(Q104-(((Q105*P105)-(P104*Q104))/(P105-P104)))*P104</f>
        <v>159.37444507905204</v>
      </c>
      <c r="S104" s="42"/>
      <c r="T104" s="42">
        <v>0.41599999999999998</v>
      </c>
      <c r="U104" s="42">
        <v>1263.4000000000001</v>
      </c>
      <c r="V104" s="56">
        <f>(U104-(((U105*T105)-(T104*U104))/(T105-T104)))*T104</f>
        <v>148.25595413220225</v>
      </c>
      <c r="W104" s="42"/>
      <c r="X104" s="42">
        <v>0.41599999999999998</v>
      </c>
      <c r="Y104" s="42">
        <v>1379.92</v>
      </c>
      <c r="Z104" s="56">
        <f>(Y104-(((Y105*X105)-(X104*Y104))/(X105-X104)))*X104</f>
        <v>193.01373108681676</v>
      </c>
      <c r="AA104" s="42"/>
      <c r="AB104" s="42">
        <v>0.41599999999999998</v>
      </c>
      <c r="AC104" s="42">
        <v>1405.48</v>
      </c>
      <c r="AD104" s="56">
        <f>(AC104-(((AC105*AB105)-(AB104*AC104))/(AB105-AB104)))*AB104</f>
        <v>200.4172809989594</v>
      </c>
      <c r="AE104" s="42"/>
      <c r="AF104" s="42">
        <v>0.41599999999999998</v>
      </c>
      <c r="AG104" s="42">
        <v>1759.12</v>
      </c>
      <c r="AH104" s="56">
        <f>(AG104-(((AG105*AF105)-(AF104*AG104))/(AF105-AF104)))*AF104</f>
        <v>299.68832769144768</v>
      </c>
      <c r="AI104" s="42"/>
      <c r="AJ104" s="42">
        <v>0.41599999999999998</v>
      </c>
      <c r="AK104" s="42">
        <v>1529.96</v>
      </c>
      <c r="AL104" s="56">
        <f>(AK104-(((AK105*AJ105)-(AJ104*AK104))/(AJ105-AJ104)))*AJ104</f>
        <v>205.67736018697838</v>
      </c>
      <c r="AM104" s="42"/>
      <c r="AN104" s="42">
        <v>0.41599999999999998</v>
      </c>
      <c r="AO104" s="42">
        <v>1453.88</v>
      </c>
      <c r="AP104" s="74">
        <f>(AO104-(((AO105*AN105)-(AN104*AO104))/(AN105-AN104)))*AN104</f>
        <v>141.56208168722083</v>
      </c>
      <c r="AQ104" s="98"/>
      <c r="AR104" s="98">
        <v>0.41599999999999998</v>
      </c>
      <c r="AS104" s="98">
        <v>1649.28</v>
      </c>
      <c r="AT104" s="74">
        <f>(AS104-(((AS105*AR105)-(AR104*AS104))/(AR105-AR104)))*AR104</f>
        <v>252.85302667834537</v>
      </c>
      <c r="AU104" s="42"/>
      <c r="AV104" s="40"/>
      <c r="AW104" s="40"/>
      <c r="AX104" s="56"/>
      <c r="AY104" s="40"/>
      <c r="AZ104" s="40">
        <v>0.41599999999999998</v>
      </c>
      <c r="BA104" s="40">
        <v>1173.24</v>
      </c>
      <c r="BB104" s="56">
        <f>(BA104-(((BA105*AZ105)-(AZ104*BA104))/(AZ105-AZ104)))*AZ104</f>
        <v>173.51244314553344</v>
      </c>
      <c r="BC104" s="40"/>
      <c r="BD104" s="40">
        <v>0.41599999999999998</v>
      </c>
      <c r="BE104" s="40">
        <v>1314.36</v>
      </c>
      <c r="BF104" s="56">
        <f>(BE104-(((BE105*BD105)-(BD104*BE104))/(BD105-BD104)))*BD104</f>
        <v>195.95731230868162</v>
      </c>
      <c r="BG104" s="40"/>
      <c r="BH104" s="40">
        <v>0.41599999999999998</v>
      </c>
      <c r="BI104" s="40">
        <v>1343.52</v>
      </c>
      <c r="BJ104" s="56">
        <f>(BI104-(((BI105*BH105)-(BH104*BI104))/(BH105-BH104)))*BH104</f>
        <v>176.32073173987058</v>
      </c>
      <c r="BK104" s="40"/>
      <c r="BL104" s="40">
        <v>0.41599999999999998</v>
      </c>
      <c r="BM104" s="40">
        <v>1151.44</v>
      </c>
      <c r="BN104" s="56">
        <f>(BM104-(((BM105*BL105)-(BL104*BM104))/(BL105-BL104)))*BL104</f>
        <v>150.39573240579713</v>
      </c>
      <c r="BO104" s="40"/>
      <c r="BP104" s="40"/>
      <c r="BQ104" s="40">
        <v>0.41599999999999998</v>
      </c>
      <c r="BR104" s="40">
        <v>1304.76</v>
      </c>
      <c r="BS104" s="56">
        <f>(BR104-(((BR105*BQ105)-(BQ104*BR104))/(BQ105-BQ104)))*BQ104</f>
        <v>145.80855466666662</v>
      </c>
      <c r="BT104" s="40"/>
      <c r="BU104" s="40">
        <v>0.41599999999999998</v>
      </c>
      <c r="BV104" s="40">
        <v>1345.48</v>
      </c>
      <c r="BW104" s="56">
        <f>(BV104-(((BV105*BU105)-(BU104*BV104))/(BU105-BU104)))*BU104</f>
        <v>146.13288830924375</v>
      </c>
      <c r="BX104" s="40"/>
      <c r="BY104" s="40">
        <v>0.41599999999999998</v>
      </c>
      <c r="BZ104" s="40">
        <v>1687.48</v>
      </c>
      <c r="CA104" s="57">
        <f>(BZ104-(((BZ105*BY105)-(BY104*BZ104))/(BY105-BY104)))*BY104</f>
        <v>261.08541741176469</v>
      </c>
      <c r="CB104" s="40"/>
      <c r="CC104" s="41"/>
      <c r="CD104" s="41"/>
      <c r="CE104" s="41"/>
      <c r="CF104" s="41"/>
      <c r="CG104" s="41"/>
      <c r="CH104" s="41"/>
      <c r="CI104" s="41"/>
      <c r="CJ104" s="41"/>
      <c r="CK104" s="41"/>
    </row>
    <row r="105" spans="2:89" s="35" customFormat="1" x14ac:dyDescent="0.25">
      <c r="B105" s="74"/>
      <c r="C105" s="71">
        <v>104</v>
      </c>
      <c r="D105" s="71">
        <v>106.78019999999999</v>
      </c>
      <c r="E105" s="71">
        <v>205.95660000000001</v>
      </c>
      <c r="F105" s="71">
        <v>207.00200000000001</v>
      </c>
      <c r="G105" s="68">
        <v>198.97980000000001</v>
      </c>
      <c r="H105" s="71">
        <v>215.2851</v>
      </c>
      <c r="I105" s="69"/>
      <c r="J105" s="68">
        <v>163</v>
      </c>
      <c r="K105" s="41"/>
      <c r="L105" s="42">
        <v>2.38</v>
      </c>
      <c r="M105" s="42">
        <v>790.66399999999999</v>
      </c>
      <c r="N105" s="58"/>
      <c r="O105" s="42"/>
      <c r="P105" s="42">
        <v>5.6909999999999998</v>
      </c>
      <c r="Q105" s="42">
        <v>963.93299999999999</v>
      </c>
      <c r="R105" s="58"/>
      <c r="S105" s="42"/>
      <c r="T105" s="42">
        <v>3.2450000000000001</v>
      </c>
      <c r="U105" s="42">
        <v>952.70299999999997</v>
      </c>
      <c r="V105" s="58"/>
      <c r="W105" s="42"/>
      <c r="X105" s="42">
        <v>5.3920000000000003</v>
      </c>
      <c r="Y105" s="42">
        <v>951.74099999999999</v>
      </c>
      <c r="Z105" s="58"/>
      <c r="AA105" s="42"/>
      <c r="AB105" s="42">
        <v>4.26</v>
      </c>
      <c r="AC105" s="42">
        <v>970.75400000000002</v>
      </c>
      <c r="AD105" s="58"/>
      <c r="AE105" s="42"/>
      <c r="AF105" s="42">
        <v>3.9940000000000002</v>
      </c>
      <c r="AG105" s="42">
        <v>1113.75</v>
      </c>
      <c r="AH105" s="58"/>
      <c r="AI105" s="42"/>
      <c r="AJ105" s="42">
        <v>2.8119999999999998</v>
      </c>
      <c r="AK105" s="42">
        <v>1108.6859999999999</v>
      </c>
      <c r="AL105" s="58"/>
      <c r="AM105" s="42"/>
      <c r="AN105" s="42">
        <v>4.8920000000000003</v>
      </c>
      <c r="AO105" s="42">
        <v>1142.5239999999999</v>
      </c>
      <c r="AP105" s="98"/>
      <c r="AQ105" s="98"/>
      <c r="AR105" s="98">
        <v>4.5259999999999998</v>
      </c>
      <c r="AS105" s="98">
        <v>1097.327</v>
      </c>
      <c r="AT105" s="98"/>
      <c r="AU105" s="42"/>
      <c r="AV105" s="40"/>
      <c r="AW105" s="40"/>
      <c r="AX105" s="56"/>
      <c r="AY105" s="40"/>
      <c r="AZ105" s="40">
        <v>4.7930000000000001</v>
      </c>
      <c r="BA105" s="40">
        <v>792.34400000000005</v>
      </c>
      <c r="BB105" s="56"/>
      <c r="BC105" s="40"/>
      <c r="BD105" s="40">
        <v>5.3920000000000003</v>
      </c>
      <c r="BE105" s="40">
        <v>879.65099999999995</v>
      </c>
      <c r="BF105" s="56"/>
      <c r="BG105" s="40"/>
      <c r="BH105" s="40">
        <v>6.29</v>
      </c>
      <c r="BI105" s="40">
        <v>947.70399999999995</v>
      </c>
      <c r="BJ105" s="56"/>
      <c r="BK105" s="40"/>
      <c r="BL105" s="40">
        <v>3.7280000000000002</v>
      </c>
      <c r="BM105" s="40">
        <v>830.25400000000002</v>
      </c>
      <c r="BN105" s="56"/>
      <c r="BO105" s="40"/>
      <c r="BP105" s="40"/>
      <c r="BQ105" s="40">
        <v>6.6559999999999997</v>
      </c>
      <c r="BR105" s="40">
        <v>976.16499999999996</v>
      </c>
      <c r="BS105" s="56"/>
      <c r="BT105" s="40"/>
      <c r="BU105" s="40">
        <v>2.7959999999999998</v>
      </c>
      <c r="BV105" s="40">
        <v>1046.4639999999999</v>
      </c>
      <c r="BW105" s="56"/>
      <c r="BX105" s="40"/>
      <c r="BY105" s="40">
        <v>7.4880000000000004</v>
      </c>
      <c r="BZ105" s="40">
        <v>1094.7380000000001</v>
      </c>
      <c r="CA105" s="40"/>
      <c r="CB105" s="40"/>
      <c r="CC105" s="41"/>
      <c r="CD105" s="41"/>
      <c r="CE105" s="41"/>
      <c r="CF105" s="41"/>
      <c r="CG105" s="41"/>
      <c r="CH105" s="41"/>
      <c r="CI105" s="41"/>
      <c r="CJ105" s="41"/>
      <c r="CK105" s="41"/>
    </row>
    <row r="106" spans="2:89" s="35" customFormat="1" x14ac:dyDescent="0.25">
      <c r="B106" s="74"/>
      <c r="C106" s="71">
        <v>141</v>
      </c>
      <c r="D106" s="71">
        <v>127.6698</v>
      </c>
      <c r="E106" s="71">
        <v>187.14670000000001</v>
      </c>
      <c r="F106" s="71">
        <v>234.85749999999999</v>
      </c>
      <c r="G106" s="68">
        <v>255.7431</v>
      </c>
      <c r="H106" s="71">
        <v>190.45750000000001</v>
      </c>
      <c r="I106" s="69"/>
      <c r="J106" s="68">
        <v>275</v>
      </c>
      <c r="K106" s="41"/>
      <c r="L106" s="42">
        <v>0.41599999999999998</v>
      </c>
      <c r="M106" s="42">
        <v>1099.8399999999999</v>
      </c>
      <c r="N106" s="56">
        <f>(M106-(((M107*L107)-(L106*M106))/(L107-L106)))*L106</f>
        <v>134.41086664501458</v>
      </c>
      <c r="O106" s="42"/>
      <c r="P106" s="42">
        <v>0.41599999999999998</v>
      </c>
      <c r="Q106" s="42">
        <v>1307.68</v>
      </c>
      <c r="R106" s="56">
        <f>(Q106-(((Q107*P107)-(P106*Q106))/(P107-P106)))*P106</f>
        <v>155.4031044109523</v>
      </c>
      <c r="S106" s="42"/>
      <c r="T106" s="42">
        <v>0.41599999999999998</v>
      </c>
      <c r="U106" s="42">
        <v>1154.96</v>
      </c>
      <c r="V106" s="56">
        <f>(U106-(((U107*T107)-(T106*U106))/(T107-T106)))*T106</f>
        <v>125.50758078076817</v>
      </c>
      <c r="W106" s="42"/>
      <c r="X106" s="42">
        <v>0.41599999999999998</v>
      </c>
      <c r="Y106" s="42">
        <v>1411.88</v>
      </c>
      <c r="Z106" s="56">
        <f>(Y106-(((Y107*X107)-(X106*Y106))/(X107-X106)))*X106</f>
        <v>198.07940654648286</v>
      </c>
      <c r="AA106" s="42"/>
      <c r="AB106" s="42">
        <v>0.41599999999999998</v>
      </c>
      <c r="AC106" s="42">
        <v>1246.1199999999999</v>
      </c>
      <c r="AD106" s="56">
        <f>(AC106-(((AC107*AB107)-(AB106*AC106))/(AB107-AB106)))*AB106</f>
        <v>138.11895553796322</v>
      </c>
      <c r="AE106" s="42"/>
      <c r="AF106" s="42">
        <v>0.41599999999999998</v>
      </c>
      <c r="AG106" s="42">
        <v>1420.76</v>
      </c>
      <c r="AH106" s="56">
        <f>(AG106-(((AG107*AF107)-(AF106*AG106))/(AF107-AF106)))*AF106</f>
        <v>148.77886098550724</v>
      </c>
      <c r="AI106" s="42"/>
      <c r="AJ106" s="42">
        <v>0.41599999999999998</v>
      </c>
      <c r="AK106" s="42">
        <v>1544.4</v>
      </c>
      <c r="AL106" s="56">
        <f>(AK106-(((AK107*AJ107)-(AJ106*AK106))/(AJ107-AJ106)))*AJ106</f>
        <v>223.53692661280797</v>
      </c>
      <c r="AM106" s="42"/>
      <c r="AN106" s="42">
        <v>0.41599999999999998</v>
      </c>
      <c r="AO106" s="42">
        <v>1847.16</v>
      </c>
      <c r="AP106" s="74">
        <f>(AO106-(((AO107*AN107)-(AN106*AO106))/(AN107-AN106)))*AN106</f>
        <v>295.5273658951827</v>
      </c>
      <c r="AQ106" s="98"/>
      <c r="AR106" s="98">
        <v>0.41599999999999998</v>
      </c>
      <c r="AS106" s="98">
        <v>1613.2</v>
      </c>
      <c r="AT106" s="74">
        <f>(AS106-(((AS107*AR107)-(AR106*AS106))/(AR107-AR106)))*AR106</f>
        <v>226.60892157898198</v>
      </c>
      <c r="AU106" s="42"/>
      <c r="AV106" s="40"/>
      <c r="AW106" s="40"/>
      <c r="AX106" s="56"/>
      <c r="AY106" s="40"/>
      <c r="AZ106" s="40">
        <v>0.41599999999999998</v>
      </c>
      <c r="BA106" s="40">
        <v>1358.04</v>
      </c>
      <c r="BB106" s="56">
        <f>(BA106-(((BA107*AZ107)-(AZ106*BA106))/(AZ107-AZ106)))*AZ106</f>
        <v>231.74876073429951</v>
      </c>
      <c r="BC106" s="40"/>
      <c r="BD106" s="40">
        <v>0.41599999999999998</v>
      </c>
      <c r="BE106" s="40">
        <v>1339.96</v>
      </c>
      <c r="BF106" s="56">
        <f>(BE106-(((BE107*BD107)-(BD106*BE106))/(BD107-BD106)))*BD106</f>
        <v>226.50172336397782</v>
      </c>
      <c r="BG106" s="40"/>
      <c r="BH106" s="40">
        <v>0.41599999999999998</v>
      </c>
      <c r="BI106" s="40">
        <v>1409.12</v>
      </c>
      <c r="BJ106" s="56">
        <f>(BI106-(((BI107*BH107)-(BH106*BI106))/(BH107-BH106)))*BH106</f>
        <v>189.71786033371833</v>
      </c>
      <c r="BK106" s="40"/>
      <c r="BL106" s="40">
        <v>0.41599999999999998</v>
      </c>
      <c r="BM106" s="40">
        <v>1195.76</v>
      </c>
      <c r="BN106" s="56">
        <f>(BM106-(((BM107*BL107)-(BL106*BM106))/(BL107-BL106)))*BL106</f>
        <v>160.43380363636362</v>
      </c>
      <c r="BO106" s="40"/>
      <c r="BP106" s="40"/>
      <c r="BQ106" s="40">
        <v>0.41599999999999998</v>
      </c>
      <c r="BR106" s="40">
        <v>1444.28</v>
      </c>
      <c r="BS106" s="56">
        <f>(BR106-(((BR107*BQ107)-(BQ106*BR106))/(BQ107-BQ106)))*BQ106</f>
        <v>196.87284270096464</v>
      </c>
      <c r="BT106" s="40"/>
      <c r="BU106" s="40">
        <v>0.41599999999999998</v>
      </c>
      <c r="BV106" s="40">
        <v>1397.64</v>
      </c>
      <c r="BW106" s="56">
        <f>(BV106-(((BV107*BU107)-(BU106*BV106))/(BU107-BU106)))*BU106</f>
        <v>160.43227200000007</v>
      </c>
      <c r="BX106" s="40"/>
      <c r="BY106" s="40">
        <v>0.41599999999999998</v>
      </c>
      <c r="BZ106" s="40">
        <v>1750.48</v>
      </c>
      <c r="CA106" s="57">
        <f>(BZ106-(((BZ107*BY107)-(BY106*BZ106))/(BY107-BY106)))*BY106</f>
        <v>279.37059245815686</v>
      </c>
      <c r="CB106" s="40"/>
      <c r="CC106" s="41"/>
      <c r="CD106" s="41"/>
      <c r="CE106" s="41"/>
      <c r="CF106" s="41"/>
      <c r="CG106" s="41"/>
      <c r="CH106" s="41"/>
      <c r="CI106" s="41"/>
      <c r="CJ106" s="41"/>
      <c r="CK106" s="41"/>
    </row>
    <row r="107" spans="2:89" s="35" customFormat="1" x14ac:dyDescent="0.25">
      <c r="B107" s="74"/>
      <c r="C107" s="71">
        <v>135</v>
      </c>
      <c r="D107" s="71">
        <v>101.3895</v>
      </c>
      <c r="E107" s="71">
        <v>200.21600000000001</v>
      </c>
      <c r="F107" s="71">
        <v>230.8185</v>
      </c>
      <c r="G107" s="68">
        <v>214.0146</v>
      </c>
      <c r="H107" s="71">
        <v>179.13200000000001</v>
      </c>
      <c r="I107" s="69"/>
      <c r="J107" s="68">
        <v>313</v>
      </c>
      <c r="K107" s="41"/>
      <c r="L107" s="42">
        <v>3.4950000000000001</v>
      </c>
      <c r="M107" s="42">
        <v>815.19500000000005</v>
      </c>
      <c r="N107" s="58"/>
      <c r="O107" s="42"/>
      <c r="P107" s="42">
        <v>4.5430000000000001</v>
      </c>
      <c r="Q107" s="42">
        <v>968.322</v>
      </c>
      <c r="R107" s="58"/>
      <c r="S107" s="42"/>
      <c r="T107" s="42">
        <v>4.2430000000000003</v>
      </c>
      <c r="U107" s="42">
        <v>882.83900000000006</v>
      </c>
      <c r="V107" s="58"/>
      <c r="W107" s="42"/>
      <c r="X107" s="42">
        <v>3.2450000000000001</v>
      </c>
      <c r="Y107" s="42">
        <v>996.76900000000001</v>
      </c>
      <c r="Z107" s="58"/>
      <c r="AA107" s="42"/>
      <c r="AB107" s="42">
        <v>3.1949999999999998</v>
      </c>
      <c r="AC107" s="42">
        <v>957.33299999999997</v>
      </c>
      <c r="AD107" s="58"/>
      <c r="AE107" s="42"/>
      <c r="AF107" s="42">
        <v>3.7280000000000002</v>
      </c>
      <c r="AG107" s="42">
        <v>1103.027</v>
      </c>
      <c r="AH107" s="58"/>
      <c r="AI107" s="42"/>
      <c r="AJ107" s="42">
        <v>3.4609999999999999</v>
      </c>
      <c r="AK107" s="42">
        <v>1071.6389999999999</v>
      </c>
      <c r="AL107" s="58"/>
      <c r="AM107" s="42"/>
      <c r="AN107" s="42">
        <v>4.194</v>
      </c>
      <c r="AO107" s="42">
        <v>1207.222</v>
      </c>
      <c r="AP107" s="98"/>
      <c r="AQ107" s="98"/>
      <c r="AR107" s="98">
        <v>3.4609999999999999</v>
      </c>
      <c r="AS107" s="98">
        <v>1133.942</v>
      </c>
      <c r="AT107" s="98"/>
      <c r="AU107" s="42"/>
      <c r="AV107" s="40"/>
      <c r="AW107" s="40"/>
      <c r="AX107" s="56"/>
      <c r="AY107" s="40"/>
      <c r="AZ107" s="40">
        <v>3.7280000000000002</v>
      </c>
      <c r="BA107" s="40">
        <v>863.11599999999999</v>
      </c>
      <c r="BB107" s="56"/>
      <c r="BC107" s="40"/>
      <c r="BD107" s="40">
        <v>6.0069999999999997</v>
      </c>
      <c r="BE107" s="40">
        <v>833.19100000000003</v>
      </c>
      <c r="BF107" s="56"/>
      <c r="BG107" s="40"/>
      <c r="BH107" s="40">
        <v>4.7430000000000003</v>
      </c>
      <c r="BI107" s="40">
        <v>993.06700000000001</v>
      </c>
      <c r="BJ107" s="56"/>
      <c r="BK107" s="40"/>
      <c r="BL107" s="40">
        <v>4.992</v>
      </c>
      <c r="BM107" s="40">
        <v>842.24</v>
      </c>
      <c r="BN107" s="56"/>
      <c r="BO107" s="40"/>
      <c r="BP107" s="40"/>
      <c r="BQ107" s="40">
        <v>5.3920000000000003</v>
      </c>
      <c r="BR107" s="40">
        <v>1007.54</v>
      </c>
      <c r="BS107" s="56"/>
      <c r="BT107" s="40"/>
      <c r="BU107" s="40">
        <v>3.7440000000000002</v>
      </c>
      <c r="BV107" s="40">
        <v>1054.836</v>
      </c>
      <c r="BW107" s="56"/>
      <c r="BX107" s="40"/>
      <c r="BY107" s="40">
        <v>5.375</v>
      </c>
      <c r="BZ107" s="40">
        <v>1130.8920000000001</v>
      </c>
      <c r="CA107" s="40"/>
      <c r="CB107" s="40"/>
      <c r="CC107" s="41"/>
      <c r="CD107" s="41"/>
      <c r="CE107" s="41"/>
      <c r="CF107" s="41"/>
      <c r="CG107" s="41"/>
      <c r="CH107" s="41"/>
      <c r="CI107" s="41"/>
      <c r="CJ107" s="41"/>
      <c r="CK107" s="41"/>
    </row>
    <row r="108" spans="2:89" s="35" customFormat="1" x14ac:dyDescent="0.25">
      <c r="B108" s="74"/>
      <c r="C108" s="71">
        <v>160</v>
      </c>
      <c r="D108" s="71">
        <v>103.43300000000001</v>
      </c>
      <c r="E108" s="71">
        <v>152.173</v>
      </c>
      <c r="F108" s="71">
        <v>213.9667</v>
      </c>
      <c r="G108" s="68">
        <v>205.77780000000001</v>
      </c>
      <c r="H108" s="71">
        <v>261.29169999999999</v>
      </c>
      <c r="I108" s="69"/>
      <c r="J108" s="68">
        <v>326</v>
      </c>
      <c r="K108" s="41"/>
      <c r="L108" s="42">
        <v>0.41599999999999998</v>
      </c>
      <c r="M108" s="42">
        <v>1012.92</v>
      </c>
      <c r="N108" s="56">
        <f>(M108-(((M109*L109)-(L108*M108))/(L109-L108)))*L108</f>
        <v>98.565006222222195</v>
      </c>
      <c r="O108" s="42"/>
      <c r="P108" s="42">
        <v>0.41599999999999998</v>
      </c>
      <c r="Q108" s="42">
        <v>1307.68</v>
      </c>
      <c r="R108" s="56">
        <f>(Q108-(((Q109*P109)-(P108*Q108))/(P109-P108)))*P108</f>
        <v>156.90579455012852</v>
      </c>
      <c r="S108" s="42"/>
      <c r="T108" s="42">
        <v>0.41599999999999998</v>
      </c>
      <c r="U108" s="42">
        <v>1232.56</v>
      </c>
      <c r="V108" s="56">
        <f>(U108-(((U109*T109)-(T108*U108))/(T109-T108)))*T108</f>
        <v>158.39924928310606</v>
      </c>
      <c r="W108" s="42"/>
      <c r="X108" s="42">
        <v>0.41599999999999998</v>
      </c>
      <c r="Y108" s="42">
        <v>1396.88</v>
      </c>
      <c r="Z108" s="56">
        <f>(Y108-(((Y109*X109)-(X108*Y108))/(X109-X108)))*X108</f>
        <v>180.36646161663234</v>
      </c>
      <c r="AA108" s="42"/>
      <c r="AB108" s="42">
        <v>0.41599999999999998</v>
      </c>
      <c r="AC108" s="42">
        <v>1368.44</v>
      </c>
      <c r="AD108" s="56">
        <f>(AC108-(((AC109*AB109)-(AB108*AC108))/(AB109-AB108)))*AB108</f>
        <v>185.22842816454872</v>
      </c>
      <c r="AE108" s="42"/>
      <c r="AF108" s="42">
        <v>0.41599999999999998</v>
      </c>
      <c r="AG108" s="42">
        <v>1856.6</v>
      </c>
      <c r="AH108" s="56">
        <f>(AG108-(((AG109*AF109)-(AF108*AG108))/(AF109-AF108)))*AF108</f>
        <v>313.88879061021885</v>
      </c>
      <c r="AI108" s="42"/>
      <c r="AJ108" s="42">
        <v>0.41599999999999998</v>
      </c>
      <c r="AK108" s="42">
        <v>1611.56</v>
      </c>
      <c r="AL108" s="56">
        <f>(AK108-(((AK109*AJ109)-(AJ108*AK108))/(AJ109-AJ108)))*AJ108</f>
        <v>257.80318241906082</v>
      </c>
      <c r="AM108" s="42"/>
      <c r="AN108" s="42">
        <v>0.41599999999999998</v>
      </c>
      <c r="AO108" s="42">
        <v>1813.08</v>
      </c>
      <c r="AP108" s="74">
        <f>(AO108-(((AO109*AN109)-(AN108*AO108))/(AN109-AN108)))*AN108</f>
        <v>286.92554269972453</v>
      </c>
      <c r="AQ108" s="98"/>
      <c r="AR108" s="98">
        <v>0.41599999999999998</v>
      </c>
      <c r="AS108" s="98">
        <v>1723.92</v>
      </c>
      <c r="AT108" s="74">
        <f>(AS108-(((AS109*AR109)-(AR108*AS108))/(AR109-AR108)))*AR108</f>
        <v>284.49724171734852</v>
      </c>
      <c r="AU108" s="42"/>
      <c r="AV108" s="40"/>
      <c r="AW108" s="40"/>
      <c r="AX108" s="56"/>
      <c r="AY108" s="40"/>
      <c r="AZ108" s="40">
        <v>0.41599999999999998</v>
      </c>
      <c r="BA108" s="40">
        <v>1173.24</v>
      </c>
      <c r="BB108" s="56">
        <f>(BA108-(((BA109*AZ109)-(AZ108*BA108))/(AZ109-AZ108)))*AZ108</f>
        <v>177.49452285372109</v>
      </c>
      <c r="BC108" s="40"/>
      <c r="BD108" s="40">
        <v>0.41599999999999998</v>
      </c>
      <c r="BE108" s="40">
        <v>1241.28</v>
      </c>
      <c r="BF108" s="56">
        <f>(BE108-(((BE109*BD109)-(BD108*BE108))/(BD109-BD108)))*BD108</f>
        <v>176.48514767798548</v>
      </c>
      <c r="BG108" s="40"/>
      <c r="BH108" s="40">
        <v>0.41599999999999998</v>
      </c>
      <c r="BI108" s="40">
        <v>1486.44</v>
      </c>
      <c r="BJ108" s="56">
        <f>(BI108-(((BI109*BH109)-(BH108*BI108))/(BH109-BH108)))*BH108</f>
        <v>219.20773540298509</v>
      </c>
      <c r="BK108" s="40"/>
      <c r="BL108" s="40">
        <v>0.41599999999999998</v>
      </c>
      <c r="BM108" s="40">
        <v>1082.1199999999999</v>
      </c>
      <c r="BN108" s="56">
        <f>(BM108-(((BM109*BL109)-(BL108*BM108))/(BL109-BL108)))*BL108</f>
        <v>121.79702779754462</v>
      </c>
      <c r="BO108" s="40"/>
      <c r="BP108" s="40"/>
      <c r="BQ108" s="40">
        <v>0.41599999999999998</v>
      </c>
      <c r="BR108" s="40">
        <v>1494.48</v>
      </c>
      <c r="BS108" s="56">
        <f>(BR108-(((BR109*BQ109)-(BQ108*BR108))/(BQ109-BQ108)))*BQ108</f>
        <v>214.69880181094169</v>
      </c>
      <c r="BT108" s="40"/>
      <c r="BU108" s="40">
        <v>0.41599999999999998</v>
      </c>
      <c r="BV108" s="40">
        <v>1384.76</v>
      </c>
      <c r="BW108" s="56">
        <f>(BV108-(((BV109*BU109)-(BU108*BV108))/(BU109-BU108)))*BU108</f>
        <v>152.08128000000002</v>
      </c>
      <c r="BX108" s="40"/>
      <c r="BY108" s="40">
        <v>0.41599999999999998</v>
      </c>
      <c r="BZ108" s="40">
        <v>1653.4</v>
      </c>
      <c r="CA108" s="57">
        <f>(BZ108-(((BZ109*BY109)-(BY108*BZ108))/(BY109-BY108)))*BY108</f>
        <v>234.35396999529411</v>
      </c>
      <c r="CB108" s="40"/>
      <c r="CC108" s="41"/>
      <c r="CD108" s="41"/>
      <c r="CE108" s="41"/>
      <c r="CF108" s="41"/>
      <c r="CG108" s="41"/>
      <c r="CH108" s="41"/>
      <c r="CI108" s="41"/>
      <c r="CJ108" s="41"/>
      <c r="CK108" s="41"/>
    </row>
    <row r="109" spans="2:89" s="35" customFormat="1" x14ac:dyDescent="0.25">
      <c r="B109" s="74"/>
      <c r="C109" s="71">
        <v>158</v>
      </c>
      <c r="D109" s="71">
        <v>129.92070000000001</v>
      </c>
      <c r="E109" s="71">
        <v>255.60900000000001</v>
      </c>
      <c r="F109" s="71">
        <v>186.49039999999999</v>
      </c>
      <c r="G109" s="68">
        <v>146.15899999999999</v>
      </c>
      <c r="H109" s="71">
        <v>221.25040000000001</v>
      </c>
      <c r="I109" s="69"/>
      <c r="J109" s="68">
        <v>214</v>
      </c>
      <c r="K109" s="41"/>
      <c r="L109" s="42">
        <v>3.7280000000000002</v>
      </c>
      <c r="M109" s="42">
        <v>802.42399999999998</v>
      </c>
      <c r="N109" s="58"/>
      <c r="O109" s="42"/>
      <c r="P109" s="42">
        <v>6.64</v>
      </c>
      <c r="Q109" s="42">
        <v>954.13300000000004</v>
      </c>
      <c r="R109" s="58"/>
      <c r="S109" s="42"/>
      <c r="T109" s="42">
        <v>4.7430000000000003</v>
      </c>
      <c r="U109" s="42">
        <v>885.18899999999996</v>
      </c>
      <c r="V109" s="58"/>
      <c r="W109" s="42"/>
      <c r="X109" s="42">
        <v>4.7930000000000001</v>
      </c>
      <c r="Y109" s="42">
        <v>1000.938</v>
      </c>
      <c r="Z109" s="58"/>
      <c r="AA109" s="42"/>
      <c r="AB109" s="42">
        <v>5.0590000000000002</v>
      </c>
      <c r="AC109" s="42">
        <v>959.79300000000001</v>
      </c>
      <c r="AD109" s="58"/>
      <c r="AE109" s="42"/>
      <c r="AF109" s="42">
        <v>4.5259999999999998</v>
      </c>
      <c r="AG109" s="42">
        <v>1171.412</v>
      </c>
      <c r="AH109" s="58"/>
      <c r="AI109" s="42"/>
      <c r="AJ109" s="42">
        <v>6.1239999999999997</v>
      </c>
      <c r="AK109" s="42">
        <v>1033.9380000000001</v>
      </c>
      <c r="AL109" s="58"/>
      <c r="AM109" s="42"/>
      <c r="AN109" s="42">
        <v>6.2240000000000002</v>
      </c>
      <c r="AO109" s="42">
        <v>1169.4549999999999</v>
      </c>
      <c r="AP109" s="98"/>
      <c r="AQ109" s="98"/>
      <c r="AR109" s="98">
        <v>3.9609999999999999</v>
      </c>
      <c r="AS109" s="98">
        <v>1111.857</v>
      </c>
      <c r="AT109" s="98"/>
      <c r="AU109" s="42"/>
      <c r="AV109" s="40"/>
      <c r="AW109" s="40"/>
      <c r="AX109" s="56"/>
      <c r="AY109" s="40"/>
      <c r="AZ109" s="40">
        <v>5.0919999999999996</v>
      </c>
      <c r="BA109" s="40">
        <v>781.428</v>
      </c>
      <c r="BB109" s="56"/>
      <c r="BC109" s="40"/>
      <c r="BD109" s="40">
        <v>5.6580000000000004</v>
      </c>
      <c r="BE109" s="40">
        <v>848.22900000000004</v>
      </c>
      <c r="BF109" s="56"/>
      <c r="BG109" s="40"/>
      <c r="BH109" s="40">
        <v>3.0289999999999999</v>
      </c>
      <c r="BI109" s="40">
        <v>1031.8679999999999</v>
      </c>
      <c r="BJ109" s="56"/>
      <c r="BK109" s="40"/>
      <c r="BL109" s="40">
        <v>5.0590000000000002</v>
      </c>
      <c r="BM109" s="40">
        <v>813.41399999999999</v>
      </c>
      <c r="BN109" s="56"/>
      <c r="BO109" s="40"/>
      <c r="BP109" s="40"/>
      <c r="BQ109" s="40">
        <v>5.9909999999999997</v>
      </c>
      <c r="BR109" s="40">
        <v>1014.2140000000001</v>
      </c>
      <c r="BS109" s="56"/>
      <c r="BT109" s="40"/>
      <c r="BU109" s="40">
        <v>3.7440000000000002</v>
      </c>
      <c r="BV109" s="40">
        <v>1059.8</v>
      </c>
      <c r="BW109" s="56"/>
      <c r="BX109" s="40"/>
      <c r="BY109" s="40">
        <v>5.9409999999999998</v>
      </c>
      <c r="BZ109" s="40">
        <v>1129.4960000000001</v>
      </c>
      <c r="CA109" s="40"/>
      <c r="CB109" s="40"/>
      <c r="CC109" s="41"/>
      <c r="CD109" s="41"/>
      <c r="CE109" s="41"/>
      <c r="CF109" s="41"/>
      <c r="CG109" s="41"/>
      <c r="CH109" s="41"/>
      <c r="CI109" s="41"/>
      <c r="CJ109" s="41"/>
      <c r="CK109" s="41"/>
    </row>
    <row r="110" spans="2:89" s="35" customFormat="1" x14ac:dyDescent="0.25">
      <c r="B110" s="74"/>
      <c r="C110" s="71">
        <v>151</v>
      </c>
      <c r="D110" s="71">
        <v>152.99170000000001</v>
      </c>
      <c r="E110" s="71">
        <v>161.08449999999999</v>
      </c>
      <c r="F110" s="71">
        <v>240.53639999999999</v>
      </c>
      <c r="G110" s="68">
        <v>212.6232</v>
      </c>
      <c r="H110" s="71">
        <v>190.67420000000001</v>
      </c>
      <c r="I110" s="69"/>
      <c r="J110" s="68">
        <v>215</v>
      </c>
      <c r="K110" s="41"/>
      <c r="L110" s="42"/>
      <c r="M110" s="42"/>
      <c r="N110" s="56"/>
      <c r="O110" s="42"/>
      <c r="P110" s="42">
        <v>0.41599999999999998</v>
      </c>
      <c r="Q110" s="42">
        <v>1465.8</v>
      </c>
      <c r="R110" s="56">
        <f>(Q110-(((Q111*P111)-(P110*Q110))/(P111-P110)))*P110</f>
        <v>210.42448401809168</v>
      </c>
      <c r="S110" s="42"/>
      <c r="T110" s="42">
        <v>0.41599999999999998</v>
      </c>
      <c r="U110" s="42">
        <v>1208.28</v>
      </c>
      <c r="V110" s="56">
        <f>(U110-(((U111*T111)-(T110*U110))/(T111-T110)))*T110</f>
        <v>135.10128434012645</v>
      </c>
      <c r="W110" s="42"/>
      <c r="X110" s="42">
        <v>0.41599999999999998</v>
      </c>
      <c r="Y110" s="42">
        <v>1351.28</v>
      </c>
      <c r="Z110" s="56">
        <f>(Y110-(((Y111*X111)-(X110*Y110))/(X111-X110)))*X110</f>
        <v>165.79775929003929</v>
      </c>
      <c r="AA110" s="42"/>
      <c r="AB110" s="42">
        <v>0.41599999999999998</v>
      </c>
      <c r="AC110" s="42">
        <v>1300.04</v>
      </c>
      <c r="AD110" s="56">
        <f>(AC110-(((AC111*AB111)-(AB110*AC110))/(AB111-AB110)))*AB110</f>
        <v>158.67980731079035</v>
      </c>
      <c r="AE110" s="42"/>
      <c r="AF110" s="42">
        <v>0.41599999999999998</v>
      </c>
      <c r="AG110" s="42">
        <v>1458.72</v>
      </c>
      <c r="AH110" s="56">
        <f>(AG110-(((AG111*AF111)-(AF110*AG110))/(AF111-AF110)))*AF110</f>
        <v>190.73976007794732</v>
      </c>
      <c r="AI110" s="42"/>
      <c r="AJ110" s="42">
        <v>0.41599999999999998</v>
      </c>
      <c r="AK110" s="42">
        <v>1554.96</v>
      </c>
      <c r="AL110" s="56">
        <f>(AK110-(((AK111*AJ111)-(AJ110*AK110))/(AJ111-AJ110)))*AJ110</f>
        <v>218.94986694952951</v>
      </c>
      <c r="AM110" s="42"/>
      <c r="AN110" s="42">
        <v>0.41599999999999998</v>
      </c>
      <c r="AO110" s="42">
        <v>1547.04</v>
      </c>
      <c r="AP110" s="74">
        <f>(AO110-(((AO111*AN111)-(AN110*AO110))/(AN111-AN110)))*AN110</f>
        <v>178.12428900624582</v>
      </c>
      <c r="AQ110" s="98"/>
      <c r="AR110" s="98">
        <v>0.41599999999999998</v>
      </c>
      <c r="AS110" s="98">
        <v>1603.92</v>
      </c>
      <c r="AT110" s="74">
        <f>(AS110-(((AS111*AR111)-(AR110*AS110))/(AR111-AR110)))*AR110</f>
        <v>245.1513552522255</v>
      </c>
      <c r="AU110" s="42"/>
      <c r="AV110" s="40"/>
      <c r="AW110" s="40"/>
      <c r="AX110" s="56"/>
      <c r="AY110" s="40"/>
      <c r="AZ110" s="40">
        <v>0.41599999999999998</v>
      </c>
      <c r="BA110" s="40">
        <v>1094.24</v>
      </c>
      <c r="BB110" s="56">
        <f>(BA110-(((BA111*AZ111)-(AZ110*BA110))/(AZ111-AZ110)))*AZ110</f>
        <v>148.61440543728139</v>
      </c>
      <c r="BC110" s="40"/>
      <c r="BD110" s="40">
        <v>0.41599999999999998</v>
      </c>
      <c r="BE110" s="40">
        <v>1287.92</v>
      </c>
      <c r="BF110" s="56">
        <f>(BE110-(((BE111*BD111)-(BD110*BE110))/(BD111-BD110)))*BD110</f>
        <v>212.64756706283279</v>
      </c>
      <c r="BG110" s="40"/>
      <c r="BH110" s="40">
        <v>0.41599999999999998</v>
      </c>
      <c r="BI110" s="40">
        <v>1504.4</v>
      </c>
      <c r="BJ110" s="56">
        <f>(BI110-(((BI111*BH111)-(BH110*BI110))/(BH111-BH110)))*BH110</f>
        <v>220.90361195221365</v>
      </c>
      <c r="BK110" s="40"/>
      <c r="BL110" s="40">
        <v>0.41599999999999998</v>
      </c>
      <c r="BM110" s="40">
        <v>1284.2</v>
      </c>
      <c r="BN110" s="56">
        <f>(BM110-(((BM111*BL111)-(BL110*BM110))/(BL111-BL110)))*BL110</f>
        <v>181.48553575363562</v>
      </c>
      <c r="BO110" s="40"/>
      <c r="BP110" s="40"/>
      <c r="BQ110" s="40">
        <v>0.41599999999999998</v>
      </c>
      <c r="BR110" s="40">
        <v>1277.72</v>
      </c>
      <c r="BS110" s="56">
        <f>(BR110-(((BR111*BQ111)-(BQ110*BR110))/(BQ111-BQ110)))*BQ110</f>
        <v>130.47652800000003</v>
      </c>
      <c r="BT110" s="40"/>
      <c r="BU110" s="40">
        <v>0.41599999999999998</v>
      </c>
      <c r="BV110" s="40">
        <v>1431.88</v>
      </c>
      <c r="BW110" s="56">
        <f>(BV110-(((BV111*BU111)-(BU110*BV110))/(BU111-BU110)))*BU110</f>
        <v>174.1187636682659</v>
      </c>
      <c r="BX110" s="40"/>
      <c r="BY110" s="40">
        <v>0.41599999999999998</v>
      </c>
      <c r="BZ110" s="40">
        <v>1754.16</v>
      </c>
      <c r="CA110" s="57">
        <f>(BZ110-(((BZ111*BY111)-(BY110*BZ110))/(BY111-BY110)))*BY110</f>
        <v>274.15323111436572</v>
      </c>
      <c r="CB110" s="40"/>
      <c r="CC110" s="41"/>
      <c r="CD110" s="41"/>
      <c r="CE110" s="41"/>
      <c r="CF110" s="41"/>
      <c r="CG110" s="41"/>
      <c r="CH110" s="41"/>
      <c r="CI110" s="41"/>
      <c r="CJ110" s="41"/>
      <c r="CK110" s="41"/>
    </row>
    <row r="111" spans="2:89" s="35" customFormat="1" x14ac:dyDescent="0.25">
      <c r="B111" s="74"/>
      <c r="C111" s="71">
        <v>169</v>
      </c>
      <c r="D111" s="71">
        <v>149.99100000000001</v>
      </c>
      <c r="E111" s="71">
        <v>149.5898</v>
      </c>
      <c r="F111" s="71">
        <v>265.6927</v>
      </c>
      <c r="G111" s="68">
        <v>225.68180000000001</v>
      </c>
      <c r="H111" s="71">
        <v>193.63200000000001</v>
      </c>
      <c r="I111" s="69"/>
      <c r="J111" s="68">
        <v>188</v>
      </c>
      <c r="K111" s="41"/>
      <c r="L111" s="42"/>
      <c r="M111" s="42"/>
      <c r="N111" s="58"/>
      <c r="O111" s="42"/>
      <c r="P111" s="42">
        <v>5.0590000000000002</v>
      </c>
      <c r="Q111" s="42">
        <v>1001.566</v>
      </c>
      <c r="R111" s="58"/>
      <c r="S111" s="42"/>
      <c r="T111" s="42">
        <v>3.262</v>
      </c>
      <c r="U111" s="42">
        <v>924.93399999999997</v>
      </c>
      <c r="V111" s="58"/>
      <c r="W111" s="42"/>
      <c r="X111" s="42">
        <v>4.7430000000000003</v>
      </c>
      <c r="Y111" s="42">
        <v>987.68399999999997</v>
      </c>
      <c r="Z111" s="58"/>
      <c r="AA111" s="42"/>
      <c r="AB111" s="42">
        <v>5.0590000000000002</v>
      </c>
      <c r="AC111" s="42">
        <v>949.96400000000006</v>
      </c>
      <c r="AD111" s="58"/>
      <c r="AE111" s="42"/>
      <c r="AF111" s="42">
        <v>3.4950000000000001</v>
      </c>
      <c r="AG111" s="42">
        <v>1054.7860000000001</v>
      </c>
      <c r="AH111" s="58"/>
      <c r="AI111" s="42"/>
      <c r="AJ111" s="42">
        <v>5.0919999999999996</v>
      </c>
      <c r="AK111" s="42">
        <v>1071.6369999999999</v>
      </c>
      <c r="AL111" s="58"/>
      <c r="AM111" s="42"/>
      <c r="AN111" s="42">
        <v>5.0590000000000002</v>
      </c>
      <c r="AO111" s="42">
        <v>1154.066</v>
      </c>
      <c r="AP111" s="98"/>
      <c r="AQ111" s="98"/>
      <c r="AR111" s="98">
        <v>3.1120000000000001</v>
      </c>
      <c r="AS111" s="98">
        <v>1093.3900000000001</v>
      </c>
      <c r="AT111" s="98"/>
      <c r="AU111" s="42"/>
      <c r="AV111" s="40"/>
      <c r="AW111" s="40"/>
      <c r="AX111" s="56"/>
      <c r="AY111" s="40"/>
      <c r="AZ111" s="40">
        <v>8.42</v>
      </c>
      <c r="BA111" s="40">
        <v>754.64400000000001</v>
      </c>
      <c r="BB111" s="56"/>
      <c r="BC111" s="40"/>
      <c r="BD111" s="40">
        <v>6.9889999999999999</v>
      </c>
      <c r="BE111" s="40">
        <v>807.17399999999998</v>
      </c>
      <c r="BF111" s="56"/>
      <c r="BG111" s="40"/>
      <c r="BH111" s="40">
        <v>3.262</v>
      </c>
      <c r="BI111" s="40">
        <v>1041.1020000000001</v>
      </c>
      <c r="BJ111" s="56"/>
      <c r="BK111" s="40"/>
      <c r="BL111" s="40">
        <v>5.0919999999999996</v>
      </c>
      <c r="BM111" s="40">
        <v>883.57799999999997</v>
      </c>
      <c r="BN111" s="56"/>
      <c r="BO111" s="40"/>
      <c r="BP111" s="40"/>
      <c r="BQ111" s="40">
        <v>3.7440000000000002</v>
      </c>
      <c r="BR111" s="40">
        <v>998.92399999999998</v>
      </c>
      <c r="BS111" s="56"/>
      <c r="BT111" s="40"/>
      <c r="BU111" s="40">
        <v>4.7930000000000001</v>
      </c>
      <c r="BV111" s="40">
        <v>1049.653</v>
      </c>
      <c r="BW111" s="56"/>
      <c r="BX111" s="40"/>
      <c r="BY111" s="40">
        <v>5.0590000000000002</v>
      </c>
      <c r="BZ111" s="40">
        <v>1149.329</v>
      </c>
      <c r="CA111" s="40"/>
      <c r="CB111" s="40"/>
      <c r="CC111" s="41"/>
      <c r="CD111" s="41"/>
      <c r="CE111" s="41"/>
      <c r="CF111" s="41"/>
      <c r="CG111" s="41"/>
      <c r="CH111" s="41"/>
      <c r="CI111" s="41"/>
      <c r="CJ111" s="41"/>
      <c r="CK111" s="41"/>
    </row>
    <row r="112" spans="2:89" s="35" customFormat="1" x14ac:dyDescent="0.25">
      <c r="B112" s="74"/>
      <c r="C112" s="71">
        <v>135</v>
      </c>
      <c r="D112" s="71">
        <v>170.35290000000001</v>
      </c>
      <c r="E112" s="71">
        <v>199.2732</v>
      </c>
      <c r="F112" s="71">
        <v>182.0898</v>
      </c>
      <c r="G112" s="70">
        <v>197.25908903482591</v>
      </c>
      <c r="H112" s="71">
        <v>211.31829999999999</v>
      </c>
      <c r="I112" s="69"/>
      <c r="J112" s="68">
        <v>215</v>
      </c>
      <c r="K112" s="41"/>
      <c r="L112" s="42"/>
      <c r="M112" s="42"/>
      <c r="N112" s="56"/>
      <c r="O112" s="42"/>
      <c r="P112" s="42">
        <v>0.41599999999999998</v>
      </c>
      <c r="Q112" s="42">
        <v>1308.44</v>
      </c>
      <c r="R112" s="56">
        <f>(Q112-(((Q113*P113)-(P112*Q112))/(P113-P112)))*P112</f>
        <v>152.19483832349763</v>
      </c>
      <c r="S112" s="42"/>
      <c r="T112" s="42">
        <v>0.41599999999999998</v>
      </c>
      <c r="U112" s="42">
        <v>1208.32</v>
      </c>
      <c r="V112" s="56">
        <f>(U112-(((U113*T113)-(T112*U112))/(T113-T112)))*T112</f>
        <v>140.08999157487915</v>
      </c>
      <c r="W112" s="42"/>
      <c r="X112" s="42">
        <v>0.41599999999999998</v>
      </c>
      <c r="Y112" s="42">
        <v>1397.64</v>
      </c>
      <c r="Z112" s="56">
        <f>(Y112-(((Y113*X113)-(X112*Y112))/(X113-X112)))*X112</f>
        <v>188.28142711811739</v>
      </c>
      <c r="AA112" s="42"/>
      <c r="AB112" s="42">
        <v>0.41599999999999998</v>
      </c>
      <c r="AC112" s="42">
        <v>1306.72</v>
      </c>
      <c r="AD112" s="56">
        <f>(AC112-(((AC113*AB113)-(AB112*AC112))/(AB113-AB112)))*AB112</f>
        <v>203.11702884975176</v>
      </c>
      <c r="AE112" s="42"/>
      <c r="AF112" s="42">
        <v>0.41599999999999998</v>
      </c>
      <c r="AG112" s="42">
        <v>1875</v>
      </c>
      <c r="AH112" s="56">
        <f>(AG112-(((AG113*AF113)-(AF112*AG112))/(AF113-AF112)))*AF112</f>
        <v>312.21294648653128</v>
      </c>
      <c r="AI112" s="42"/>
      <c r="AJ112" s="42"/>
      <c r="AK112" s="42"/>
      <c r="AL112" s="56"/>
      <c r="AM112" s="42"/>
      <c r="AN112" s="42">
        <v>0.41599999999999998</v>
      </c>
      <c r="AO112" s="42">
        <v>1959.12</v>
      </c>
      <c r="AP112" s="74">
        <f>(AO112-(((AO113*AN113)-(AN112*AO112))/(AN113-AN112)))*AN112</f>
        <v>351.93397253567326</v>
      </c>
      <c r="AQ112" s="98"/>
      <c r="AR112" s="98">
        <v>0.41599999999999998</v>
      </c>
      <c r="AS112" s="98">
        <v>1717.32</v>
      </c>
      <c r="AT112" s="74">
        <f>(AS112-(((AS113*AR113)-(AR112*AS112))/(AR113-AR112)))*AR112</f>
        <v>285.21415481098279</v>
      </c>
      <c r="AU112" s="42"/>
      <c r="AV112" s="40"/>
      <c r="AW112" s="40"/>
      <c r="AX112" s="56"/>
      <c r="AY112" s="40"/>
      <c r="AZ112" s="40">
        <v>0.41599999999999998</v>
      </c>
      <c r="BA112" s="40">
        <v>1062.8800000000001</v>
      </c>
      <c r="BB112" s="56">
        <f>(BA112-(((BA113*AZ113)-(AZ112*BA112))/(AZ113-AZ112)))*AZ112</f>
        <v>128.33683979188351</v>
      </c>
      <c r="BC112" s="40"/>
      <c r="BD112" s="40">
        <v>0.41599999999999998</v>
      </c>
      <c r="BE112" s="40">
        <v>1239.3599999999999</v>
      </c>
      <c r="BF112" s="56">
        <f>(BE112-(((BE113*BD113)-(BD112*BE112))/(BD113-BD112)))*BD112</f>
        <v>197.1473864759958</v>
      </c>
      <c r="BG112" s="40"/>
      <c r="BH112" s="40">
        <v>0.41599999999999998</v>
      </c>
      <c r="BI112" s="40">
        <v>1649.76</v>
      </c>
      <c r="BJ112" s="56">
        <f>(BI112-(((BI113*BH113)-(BH112*BI112))/(BH113-BH112)))*BH112</f>
        <v>288.13195125675975</v>
      </c>
      <c r="BK112" s="40"/>
      <c r="BL112" s="40">
        <v>0.41599999999999998</v>
      </c>
      <c r="BM112" s="40">
        <v>1296.2</v>
      </c>
      <c r="BN112" s="56">
        <f>(BM112-(((BM113*BL113)-(BL112*BM112))/(BL113-BL112)))*BL112</f>
        <v>173.71788874019751</v>
      </c>
      <c r="BO112" s="40"/>
      <c r="BP112" s="40"/>
      <c r="BQ112" s="40">
        <v>0.41599999999999998</v>
      </c>
      <c r="BR112" s="40">
        <v>1347.28</v>
      </c>
      <c r="BS112" s="56">
        <f>(BR112-(((BR113*BQ113)-(BQ112*BR112))/(BQ113-BQ112)))*BQ112</f>
        <v>170.90885804771301</v>
      </c>
      <c r="BT112" s="40"/>
      <c r="BU112" s="40">
        <v>0.41599999999999998</v>
      </c>
      <c r="BV112" s="40">
        <v>1336.36</v>
      </c>
      <c r="BW112" s="56">
        <f>(BV112-(((BV113*BU113)-(BU112*BV112))/(BU113-BU112)))*BU112</f>
        <v>149.45188445016072</v>
      </c>
      <c r="BX112" s="40"/>
      <c r="BY112" s="40">
        <v>0.41599999999999998</v>
      </c>
      <c r="BZ112" s="40">
        <v>1648.24</v>
      </c>
      <c r="CA112" s="57">
        <f>(BZ112-(((BZ113*BY113)-(BY112*BZ112))/(BY113-BY112)))*BY112</f>
        <v>221.10339490909095</v>
      </c>
      <c r="CB112" s="40"/>
      <c r="CC112" s="41"/>
      <c r="CD112" s="41"/>
      <c r="CE112" s="41"/>
      <c r="CF112" s="41"/>
      <c r="CG112" s="41"/>
      <c r="CH112" s="41"/>
      <c r="CI112" s="41"/>
      <c r="CJ112" s="41"/>
      <c r="CK112" s="41"/>
    </row>
    <row r="113" spans="2:89" s="35" customFormat="1" x14ac:dyDescent="0.25">
      <c r="B113" s="74"/>
      <c r="C113" s="71">
        <v>134</v>
      </c>
      <c r="D113" s="71">
        <v>140.4838</v>
      </c>
      <c r="E113" s="71">
        <v>195.65170000000001</v>
      </c>
      <c r="F113" s="71">
        <v>217.40860000000001</v>
      </c>
      <c r="G113" s="70">
        <v>228.605471325369</v>
      </c>
      <c r="H113" s="71">
        <v>203.0701</v>
      </c>
      <c r="I113" s="69"/>
      <c r="J113" s="68">
        <v>202</v>
      </c>
      <c r="K113" s="41"/>
      <c r="L113" s="42"/>
      <c r="M113" s="42"/>
      <c r="N113" s="58"/>
      <c r="O113" s="42"/>
      <c r="P113" s="42">
        <v>5.0590000000000002</v>
      </c>
      <c r="Q113" s="42">
        <v>972.67100000000005</v>
      </c>
      <c r="R113" s="58"/>
      <c r="S113" s="42"/>
      <c r="T113" s="42">
        <v>3.7280000000000002</v>
      </c>
      <c r="U113" s="42">
        <v>909.14300000000003</v>
      </c>
      <c r="V113" s="58"/>
      <c r="W113" s="42"/>
      <c r="X113" s="42">
        <v>4.7930000000000001</v>
      </c>
      <c r="Y113" s="42">
        <v>984.32299999999998</v>
      </c>
      <c r="Z113" s="58"/>
      <c r="AA113" s="42"/>
      <c r="AB113" s="42">
        <v>4.2430000000000003</v>
      </c>
      <c r="AC113" s="42">
        <v>866.32899999999995</v>
      </c>
      <c r="AD113" s="58"/>
      <c r="AE113" s="42"/>
      <c r="AF113" s="42">
        <v>5.242</v>
      </c>
      <c r="AG113" s="42">
        <v>1184.048</v>
      </c>
      <c r="AH113" s="58"/>
      <c r="AI113" s="42"/>
      <c r="AJ113" s="42"/>
      <c r="AK113" s="42"/>
      <c r="AL113" s="58"/>
      <c r="AM113" s="42"/>
      <c r="AN113" s="42">
        <v>5.6580000000000004</v>
      </c>
      <c r="AO113" s="42">
        <v>1175.326</v>
      </c>
      <c r="AP113" s="98"/>
      <c r="AQ113" s="98"/>
      <c r="AR113" s="98">
        <v>2.9289999999999998</v>
      </c>
      <c r="AS113" s="98">
        <v>1129.085</v>
      </c>
      <c r="AT113" s="98"/>
      <c r="AU113" s="42"/>
      <c r="AV113" s="40"/>
      <c r="AW113" s="40"/>
      <c r="AX113" s="56"/>
      <c r="AY113" s="40"/>
      <c r="AZ113" s="40">
        <v>4.26</v>
      </c>
      <c r="BA113" s="40">
        <v>784.50400000000002</v>
      </c>
      <c r="BB113" s="56"/>
      <c r="BC113" s="40"/>
      <c r="BD113" s="40">
        <v>6.29</v>
      </c>
      <c r="BE113" s="40">
        <v>796.79100000000005</v>
      </c>
      <c r="BF113" s="56"/>
      <c r="BG113" s="40"/>
      <c r="BH113" s="40">
        <v>4.7430000000000003</v>
      </c>
      <c r="BI113" s="40">
        <v>1017.884</v>
      </c>
      <c r="BJ113" s="56"/>
      <c r="BK113" s="40"/>
      <c r="BL113" s="40">
        <v>3.9609999999999999</v>
      </c>
      <c r="BM113" s="40">
        <v>922.46600000000001</v>
      </c>
      <c r="BN113" s="56"/>
      <c r="BO113" s="40"/>
      <c r="BP113" s="40"/>
      <c r="BQ113" s="40">
        <v>5.9909999999999997</v>
      </c>
      <c r="BR113" s="40">
        <v>964.96900000000005</v>
      </c>
      <c r="BS113" s="56"/>
      <c r="BT113" s="40"/>
      <c r="BU113" s="40">
        <v>5.3920000000000003</v>
      </c>
      <c r="BV113" s="40">
        <v>1004.818</v>
      </c>
      <c r="BW113" s="56"/>
      <c r="BX113" s="40"/>
      <c r="BY113" s="40">
        <v>4.992</v>
      </c>
      <c r="BZ113" s="40">
        <v>1161.0329999999999</v>
      </c>
      <c r="CA113" s="40"/>
      <c r="CB113" s="40"/>
      <c r="CC113" s="41"/>
      <c r="CD113" s="41"/>
      <c r="CE113" s="41"/>
      <c r="CF113" s="41"/>
      <c r="CG113" s="41"/>
      <c r="CH113" s="41"/>
      <c r="CI113" s="41"/>
      <c r="CJ113" s="41"/>
      <c r="CK113" s="41"/>
    </row>
    <row r="114" spans="2:89" s="35" customFormat="1" x14ac:dyDescent="0.25">
      <c r="B114" s="74"/>
      <c r="C114" s="71">
        <v>159</v>
      </c>
      <c r="D114" s="71">
        <v>164.5453</v>
      </c>
      <c r="E114" s="71">
        <v>181.33969999999999</v>
      </c>
      <c r="F114" s="71">
        <v>197.74029999999999</v>
      </c>
      <c r="G114" s="70">
        <v>195.87116277431187</v>
      </c>
      <c r="H114" s="71">
        <v>182.0179</v>
      </c>
      <c r="I114" s="69"/>
      <c r="J114" s="68">
        <v>159</v>
      </c>
      <c r="K114" s="41"/>
      <c r="L114" s="42"/>
      <c r="M114" s="42"/>
      <c r="N114" s="56"/>
      <c r="O114" s="42"/>
      <c r="P114" s="42">
        <v>0.41599999999999998</v>
      </c>
      <c r="Q114" s="42">
        <v>1387.16</v>
      </c>
      <c r="R114" s="56">
        <f>(Q114-(((Q115*P115)-(P114*Q114))/(P115-P114)))*P114</f>
        <v>182.30692366270196</v>
      </c>
      <c r="S114" s="42"/>
      <c r="T114" s="42">
        <v>0.41599999999999998</v>
      </c>
      <c r="U114" s="42">
        <v>1214.08</v>
      </c>
      <c r="V114" s="56">
        <f>(U114-(((U115*T115)-(T114*U114))/(T115-T114)))*T114</f>
        <v>149.41387857822963</v>
      </c>
      <c r="W114" s="42"/>
      <c r="X114" s="42">
        <v>0.41599999999999998</v>
      </c>
      <c r="Y114" s="42">
        <v>1321.68</v>
      </c>
      <c r="Z114" s="56">
        <f>(Y114-(((Y115*X115)-(X114*Y114))/(X115-X114)))*X114</f>
        <v>151.32353101346476</v>
      </c>
      <c r="AA114" s="42"/>
      <c r="AB114" s="42">
        <v>0.41599999999999998</v>
      </c>
      <c r="AC114" s="42">
        <v>1129.4000000000001</v>
      </c>
      <c r="AD114" s="56">
        <f>(AC114-(((AC115*AB115)-(AB114*AC114))/(AB115-AB114)))*AB114</f>
        <v>124.53339329681388</v>
      </c>
      <c r="AE114" s="42"/>
      <c r="AF114" s="42">
        <v>0.41599999999999998</v>
      </c>
      <c r="AG114" s="42">
        <v>1833.48</v>
      </c>
      <c r="AH114" s="56">
        <f>(AG114-(((AG115*AF115)-(AF114*AG114))/(AF115-AF114)))*AF114</f>
        <v>322.65282991869918</v>
      </c>
      <c r="AI114" s="42"/>
      <c r="AJ114" s="42"/>
      <c r="AK114" s="42"/>
      <c r="AL114" s="56"/>
      <c r="AM114" s="42"/>
      <c r="AN114" s="42">
        <v>0.41599999999999998</v>
      </c>
      <c r="AO114" s="42">
        <v>1684.88</v>
      </c>
      <c r="AP114" s="74">
        <f>(AO114-(((AO115*AN115)-(AN114*AO114))/(AN115-AN114)))*AN114</f>
        <v>230.36031305276762</v>
      </c>
      <c r="AQ114" s="98"/>
      <c r="AR114" s="98">
        <v>0.41599999999999998</v>
      </c>
      <c r="AS114" s="98">
        <v>1497.36</v>
      </c>
      <c r="AT114" s="74">
        <f>(AS114-(((AS115*AR115)-(AR114*AS114))/(AR115-AR114)))*AR114</f>
        <v>200.99601169815534</v>
      </c>
      <c r="AU114" s="42"/>
      <c r="AV114" s="40"/>
      <c r="AW114" s="40"/>
      <c r="AX114" s="56"/>
      <c r="AY114" s="40"/>
      <c r="AZ114" s="40">
        <v>0.41599999999999998</v>
      </c>
      <c r="BA114" s="40">
        <v>1167.6400000000001</v>
      </c>
      <c r="BB114" s="56">
        <f>(BA114-(((BA115*AZ115)-(AZ114*BA114))/(AZ115-AZ114)))*AZ114</f>
        <v>161.02082056038648</v>
      </c>
      <c r="BC114" s="40"/>
      <c r="BD114" s="40">
        <v>0.41599999999999998</v>
      </c>
      <c r="BE114" s="40">
        <v>1067</v>
      </c>
      <c r="BF114" s="56">
        <f>(BE114-(((BE115*BD115)-(BD114*BE114))/(BD115-BD114)))*BD114</f>
        <v>130.45594189262047</v>
      </c>
      <c r="BG114" s="40"/>
      <c r="BH114" s="40">
        <v>0.41599999999999998</v>
      </c>
      <c r="BI114" s="40">
        <v>1440.92</v>
      </c>
      <c r="BJ114" s="56">
        <f>(BI114-(((BI115*BH115)-(BH114*BI114))/(BH115-BH114)))*BH114</f>
        <v>192.69824339854662</v>
      </c>
      <c r="BK114" s="40"/>
      <c r="BL114" s="40">
        <v>0.41599999999999998</v>
      </c>
      <c r="BM114" s="40">
        <v>1309.44</v>
      </c>
      <c r="BN114" s="56">
        <f>(BM114-(((BM115*BL115)-(BL114*BM114))/(BL115-BL114)))*BL114</f>
        <v>180.92441631143546</v>
      </c>
      <c r="BO114" s="40"/>
      <c r="BP114" s="40"/>
      <c r="BQ114" s="40">
        <v>0.41599999999999998</v>
      </c>
      <c r="BR114" s="40">
        <v>1398.4</v>
      </c>
      <c r="BS114" s="56">
        <f>(BR114-(((BR115*BQ115)-(BQ114*BR114))/(BQ115-BQ114)))*BQ114</f>
        <v>179.20278458531493</v>
      </c>
      <c r="BT114" s="40"/>
      <c r="BU114" s="40">
        <v>0.41599999999999998</v>
      </c>
      <c r="BV114" s="40">
        <v>1517.16</v>
      </c>
      <c r="BW114" s="56">
        <f>(BV114-(((BV115*BU115)-(BU114*BV114))/(BU115-BU114)))*BU114</f>
        <v>206.55060884702831</v>
      </c>
      <c r="BX114" s="40"/>
      <c r="BY114" s="40">
        <v>0.41599999999999998</v>
      </c>
      <c r="BZ114" s="40">
        <v>1601.44</v>
      </c>
      <c r="CA114" s="57">
        <f>(BZ114-(((BZ115*BY115)-(BY114*BZ114))/(BY115-BY114)))*BY114</f>
        <v>210.84281055260908</v>
      </c>
      <c r="CB114" s="40"/>
      <c r="CC114" s="41"/>
      <c r="CD114" s="41"/>
      <c r="CE114" s="41"/>
      <c r="CF114" s="41"/>
      <c r="CG114" s="41"/>
      <c r="CH114" s="41"/>
      <c r="CI114" s="41"/>
      <c r="CJ114" s="41"/>
      <c r="CK114" s="41"/>
    </row>
    <row r="115" spans="2:89" s="35" customFormat="1" x14ac:dyDescent="0.25">
      <c r="B115" s="74"/>
      <c r="C115" s="71">
        <v>136</v>
      </c>
      <c r="D115" s="71">
        <v>175.33959999999999</v>
      </c>
      <c r="E115" s="71">
        <v>144.25200000000001</v>
      </c>
      <c r="F115" s="71">
        <v>226.11949999999999</v>
      </c>
      <c r="G115" s="70">
        <v>182.06503216684339</v>
      </c>
      <c r="H115" s="71">
        <v>173.6703</v>
      </c>
      <c r="I115" s="69"/>
      <c r="J115" s="68">
        <v>174</v>
      </c>
      <c r="K115" s="41"/>
      <c r="L115" s="42"/>
      <c r="M115" s="42"/>
      <c r="N115" s="58"/>
      <c r="O115" s="42"/>
      <c r="P115" s="42">
        <v>11.682</v>
      </c>
      <c r="Q115" s="42">
        <v>964.52800000000002</v>
      </c>
      <c r="R115" s="58"/>
      <c r="S115" s="42"/>
      <c r="T115" s="42">
        <v>4.7430000000000003</v>
      </c>
      <c r="U115" s="42">
        <v>886.41399999999999</v>
      </c>
      <c r="V115" s="58"/>
      <c r="W115" s="42"/>
      <c r="X115" s="42">
        <v>3.4609999999999999</v>
      </c>
      <c r="Y115" s="42">
        <v>1001.644</v>
      </c>
      <c r="Z115" s="58"/>
      <c r="AA115" s="42"/>
      <c r="AB115" s="42">
        <v>3.9940000000000002</v>
      </c>
      <c r="AC115" s="42">
        <v>861.221</v>
      </c>
      <c r="AD115" s="58"/>
      <c r="AE115" s="42"/>
      <c r="AF115" s="42">
        <v>3.2450000000000001</v>
      </c>
      <c r="AG115" s="42">
        <v>1157.3030000000001</v>
      </c>
      <c r="AH115" s="58"/>
      <c r="AI115" s="42"/>
      <c r="AJ115" s="42"/>
      <c r="AK115" s="42"/>
      <c r="AL115" s="58"/>
      <c r="AM115" s="42"/>
      <c r="AN115" s="42">
        <v>5.0590000000000002</v>
      </c>
      <c r="AO115" s="42">
        <v>1176.664</v>
      </c>
      <c r="AP115" s="98"/>
      <c r="AQ115" s="98"/>
      <c r="AR115" s="98">
        <v>3.9940000000000002</v>
      </c>
      <c r="AS115" s="98">
        <v>1064.521</v>
      </c>
      <c r="AT115" s="98"/>
      <c r="AU115" s="42"/>
      <c r="AV115" s="40"/>
      <c r="AW115" s="40"/>
      <c r="AX115" s="56"/>
      <c r="AY115" s="40"/>
      <c r="AZ115" s="40">
        <v>3.7280000000000002</v>
      </c>
      <c r="BA115" s="40">
        <v>823.76300000000003</v>
      </c>
      <c r="BB115" s="56"/>
      <c r="BC115" s="40"/>
      <c r="BD115" s="40">
        <v>4.7930000000000001</v>
      </c>
      <c r="BE115" s="40">
        <v>780.62199999999996</v>
      </c>
      <c r="BF115" s="56"/>
      <c r="BG115" s="40"/>
      <c r="BH115" s="40">
        <v>3.9940000000000002</v>
      </c>
      <c r="BI115" s="40">
        <v>1025.95</v>
      </c>
      <c r="BJ115" s="56"/>
      <c r="BK115" s="40"/>
      <c r="BL115" s="40">
        <v>4.5259999999999998</v>
      </c>
      <c r="BM115" s="40">
        <v>914.5</v>
      </c>
      <c r="BN115" s="56"/>
      <c r="BO115" s="40"/>
      <c r="BP115" s="40"/>
      <c r="BQ115" s="40">
        <v>4.2430000000000003</v>
      </c>
      <c r="BR115" s="40">
        <v>1009.859</v>
      </c>
      <c r="BS115" s="56"/>
      <c r="BT115" s="40"/>
      <c r="BU115" s="40">
        <v>3.4950000000000001</v>
      </c>
      <c r="BV115" s="40">
        <v>1079.7429999999999</v>
      </c>
      <c r="BW115" s="56"/>
      <c r="BX115" s="40"/>
      <c r="BY115" s="40">
        <v>5.0919999999999996</v>
      </c>
      <c r="BZ115" s="40">
        <v>1136.0129999999999</v>
      </c>
      <c r="CA115" s="40"/>
      <c r="CB115" s="40"/>
      <c r="CC115" s="41"/>
      <c r="CD115" s="41"/>
      <c r="CE115" s="41"/>
      <c r="CF115" s="41"/>
      <c r="CG115" s="41"/>
      <c r="CH115" s="41"/>
      <c r="CI115" s="41"/>
      <c r="CJ115" s="41"/>
      <c r="CK115" s="41"/>
    </row>
    <row r="116" spans="2:89" s="35" customFormat="1" x14ac:dyDescent="0.25">
      <c r="B116" s="74"/>
      <c r="C116" s="71">
        <v>144</v>
      </c>
      <c r="D116" s="71">
        <v>166.56010000000001</v>
      </c>
      <c r="E116" s="71">
        <v>171.7063</v>
      </c>
      <c r="F116" s="71">
        <v>159.52950000000001</v>
      </c>
      <c r="G116" s="70">
        <v>213.04012575511533</v>
      </c>
      <c r="H116" s="71">
        <v>236.62309999999999</v>
      </c>
      <c r="I116" s="69"/>
      <c r="J116" s="68">
        <v>206</v>
      </c>
      <c r="K116" s="41"/>
      <c r="L116" s="42"/>
      <c r="M116" s="42"/>
      <c r="N116" s="56"/>
      <c r="O116" s="42"/>
      <c r="P116" s="42">
        <v>0.41599999999999998</v>
      </c>
      <c r="Q116" s="42">
        <v>1138.08</v>
      </c>
      <c r="R116" s="56">
        <f>(Q116-(((Q117*P117)-(P116*Q116))/(P117-P116)))*P116</f>
        <v>105.64949551411453</v>
      </c>
      <c r="S116" s="42"/>
      <c r="T116" s="42">
        <v>0.41599999999999998</v>
      </c>
      <c r="U116" s="42">
        <v>1203.76</v>
      </c>
      <c r="V116" s="56">
        <f>(U116-(((U117*T117)-(T116*U116))/(T117-T116)))*T116</f>
        <v>127.50466377461974</v>
      </c>
      <c r="W116" s="42"/>
      <c r="X116" s="42">
        <v>0.41599999999999998</v>
      </c>
      <c r="Y116" s="42">
        <v>1343</v>
      </c>
      <c r="Z116" s="56">
        <f>(Y116-(((Y117*X117)-(X116*Y116))/(X117-X116)))*X116</f>
        <v>169.19744400000002</v>
      </c>
      <c r="AA116" s="42"/>
      <c r="AB116" s="42">
        <v>0.41599999999999998</v>
      </c>
      <c r="AC116" s="42">
        <v>1409.64</v>
      </c>
      <c r="AD116" s="56">
        <f>(AC116-(((AC117*AB117)-(AB116*AC116))/(AB117-AB116)))*AB116</f>
        <v>225.35108610802919</v>
      </c>
      <c r="AE116" s="42"/>
      <c r="AF116" s="42">
        <v>0.41599999999999998</v>
      </c>
      <c r="AG116" s="42">
        <v>1579.2</v>
      </c>
      <c r="AH116" s="56">
        <f>(AG116-(((AG117*AF117)-(AF116*AG116))/(AF117-AF116)))*AF116</f>
        <v>220.50126284369753</v>
      </c>
      <c r="AI116" s="42"/>
      <c r="AJ116" s="42"/>
      <c r="AK116" s="42"/>
      <c r="AL116" s="56"/>
      <c r="AM116" s="42"/>
      <c r="AN116" s="42">
        <v>0.41599999999999998</v>
      </c>
      <c r="AO116" s="42">
        <v>1619.2</v>
      </c>
      <c r="AP116" s="74">
        <f>(AO116-(((AO117*AN117)-(AN116*AO116))/(AN117-AN116)))*AN116</f>
        <v>205.73094202539787</v>
      </c>
      <c r="AQ116" s="98"/>
      <c r="AR116" s="98">
        <v>0.41599999999999998</v>
      </c>
      <c r="AS116" s="98">
        <v>1745.04</v>
      </c>
      <c r="AT116" s="74">
        <f>(AS116-(((AS117*AR117)-(AR116*AS116))/(AR117-AR116)))*AR116</f>
        <v>278.84257750276242</v>
      </c>
      <c r="AU116" s="42"/>
      <c r="AV116" s="40"/>
      <c r="AW116" s="40"/>
      <c r="AX116" s="56"/>
      <c r="AY116" s="40"/>
      <c r="AZ116" s="40">
        <v>0.41599999999999998</v>
      </c>
      <c r="BA116" s="40">
        <v>1215.08</v>
      </c>
      <c r="BB116" s="56">
        <f>(BA116-(((BA117*AZ117)-(AZ116*BA116))/(AZ117-AZ116)))*AZ116</f>
        <v>192.31155920973228</v>
      </c>
      <c r="BC116" s="40"/>
      <c r="BD116" s="40">
        <v>0.41599999999999998</v>
      </c>
      <c r="BE116" s="40">
        <v>1306.32</v>
      </c>
      <c r="BF116" s="56">
        <f>(BE116-(((BE117*BD117)-(BD116*BE116))/(BD117-BD116)))*BD116</f>
        <v>212.19239185946469</v>
      </c>
      <c r="BG116" s="40"/>
      <c r="BH116" s="40">
        <v>0.41599999999999998</v>
      </c>
      <c r="BI116" s="40">
        <v>1464</v>
      </c>
      <c r="BJ116" s="56">
        <f>(BI116-(((BI117*BH117)-(BH116*BI116))/(BH117-BH116)))*BH116</f>
        <v>208.60041397433704</v>
      </c>
      <c r="BK116" s="40"/>
      <c r="BL116" s="40">
        <v>0.41599999999999998</v>
      </c>
      <c r="BM116" s="40">
        <v>1273.8399999999999</v>
      </c>
      <c r="BN116" s="56">
        <f>(BM116-(((BM117*BL117)-(BL116*BM116))/(BL117-BL116)))*BL116</f>
        <v>152.36708185569665</v>
      </c>
      <c r="BO116" s="40"/>
      <c r="BP116" s="40"/>
      <c r="BQ116" s="40">
        <v>0.41599999999999998</v>
      </c>
      <c r="BR116" s="40">
        <v>1397.96</v>
      </c>
      <c r="BS116" s="56">
        <f>(BR116-(((BR117*BQ117)-(BQ116*BR116))/(BQ117-BQ116)))*BQ116</f>
        <v>175.69862291787445</v>
      </c>
      <c r="BT116" s="40"/>
      <c r="BU116" s="40">
        <v>0.41599999999999998</v>
      </c>
      <c r="BV116" s="40">
        <v>1299.5999999999999</v>
      </c>
      <c r="BW116" s="56">
        <f>(BV116-(((BV117*BU117)-(BU116*BV116))/(BU117-BU116)))*BU116</f>
        <v>125.37813599999993</v>
      </c>
      <c r="BX116" s="40"/>
      <c r="BY116" s="40">
        <v>0.41599999999999998</v>
      </c>
      <c r="BZ116" s="40">
        <v>1775</v>
      </c>
      <c r="CA116" s="57">
        <f>(BZ116-(((BZ117*BY117)-(BY116*BZ116))/(BY117-BY116)))*BY116</f>
        <v>271.06532049751991</v>
      </c>
      <c r="CB116" s="40"/>
      <c r="CC116" s="41"/>
      <c r="CD116" s="41"/>
      <c r="CE116" s="41"/>
      <c r="CF116" s="41"/>
      <c r="CG116" s="41"/>
      <c r="CH116" s="41"/>
      <c r="CI116" s="41"/>
      <c r="CJ116" s="41"/>
      <c r="CK116" s="41"/>
    </row>
    <row r="117" spans="2:89" s="35" customFormat="1" x14ac:dyDescent="0.25">
      <c r="B117" s="74"/>
      <c r="C117" s="71">
        <v>140</v>
      </c>
      <c r="D117" s="71">
        <v>197.01589999999999</v>
      </c>
      <c r="E117" s="71">
        <v>121.7876</v>
      </c>
      <c r="F117" s="71">
        <v>146.6011</v>
      </c>
      <c r="G117" s="70">
        <v>185.1186075459099</v>
      </c>
      <c r="H117" s="71">
        <v>199.1995</v>
      </c>
      <c r="I117" s="69"/>
      <c r="J117" s="68">
        <v>269</v>
      </c>
      <c r="K117" s="41"/>
      <c r="L117" s="42"/>
      <c r="M117" s="42"/>
      <c r="N117" s="58"/>
      <c r="O117" s="42"/>
      <c r="P117" s="42">
        <v>5.0919999999999996</v>
      </c>
      <c r="Q117" s="42">
        <v>904.86300000000006</v>
      </c>
      <c r="R117" s="58"/>
      <c r="S117" s="42"/>
      <c r="T117" s="42">
        <v>4.4269999999999996</v>
      </c>
      <c r="U117" s="42">
        <v>926.06</v>
      </c>
      <c r="V117" s="58"/>
      <c r="W117" s="42"/>
      <c r="X117" s="42">
        <v>3.7440000000000002</v>
      </c>
      <c r="Y117" s="42">
        <v>981.46699999999998</v>
      </c>
      <c r="Z117" s="58"/>
      <c r="AA117" s="42"/>
      <c r="AB117" s="42">
        <v>4.5259999999999998</v>
      </c>
      <c r="AC117" s="42">
        <v>917.721</v>
      </c>
      <c r="AD117" s="58"/>
      <c r="AE117" s="42"/>
      <c r="AF117" s="42">
        <v>2.7959999999999998</v>
      </c>
      <c r="AG117" s="42">
        <v>1128.0119999999999</v>
      </c>
      <c r="AH117" s="58"/>
      <c r="AI117" s="42"/>
      <c r="AJ117" s="42"/>
      <c r="AK117" s="42"/>
      <c r="AL117" s="58"/>
      <c r="AM117" s="42"/>
      <c r="AN117" s="42">
        <v>6.0069999999999997</v>
      </c>
      <c r="AO117" s="42">
        <v>1158.903</v>
      </c>
      <c r="AP117" s="98"/>
      <c r="AQ117" s="98"/>
      <c r="AR117" s="98">
        <v>1.8640000000000001</v>
      </c>
      <c r="AS117" s="98">
        <v>1224.3389999999999</v>
      </c>
      <c r="AT117" s="98"/>
      <c r="AU117" s="42"/>
      <c r="AV117" s="40"/>
      <c r="AW117" s="40"/>
      <c r="AX117" s="56"/>
      <c r="AY117" s="40"/>
      <c r="AZ117" s="40">
        <v>4.5259999999999998</v>
      </c>
      <c r="BA117" s="40">
        <v>795.28300000000002</v>
      </c>
      <c r="BB117" s="56"/>
      <c r="BC117" s="40"/>
      <c r="BD117" s="40">
        <v>6.5069999999999997</v>
      </c>
      <c r="BE117" s="40">
        <v>828.85199999999998</v>
      </c>
      <c r="BF117" s="56"/>
      <c r="BG117" s="40"/>
      <c r="BH117" s="40">
        <v>5.0919999999999996</v>
      </c>
      <c r="BI117" s="40">
        <v>1003.523</v>
      </c>
      <c r="BJ117" s="56"/>
      <c r="BK117" s="40"/>
      <c r="BL117" s="40">
        <v>5.0590000000000002</v>
      </c>
      <c r="BM117" s="40">
        <v>937.69100000000003</v>
      </c>
      <c r="BN117" s="56"/>
      <c r="BO117" s="40"/>
      <c r="BP117" s="40"/>
      <c r="BQ117" s="40">
        <v>3.7280000000000002</v>
      </c>
      <c r="BR117" s="40">
        <v>1022.737</v>
      </c>
      <c r="BS117" s="56"/>
      <c r="BT117" s="40"/>
      <c r="BU117" s="40">
        <v>3.7440000000000002</v>
      </c>
      <c r="BV117" s="40">
        <v>1031.6980000000001</v>
      </c>
      <c r="BW117" s="56"/>
      <c r="BX117" s="40"/>
      <c r="BY117" s="40">
        <v>5.6580000000000004</v>
      </c>
      <c r="BZ117" s="40">
        <v>1171.309</v>
      </c>
      <c r="CA117" s="40"/>
      <c r="CB117" s="40"/>
      <c r="CC117" s="41"/>
      <c r="CD117" s="41"/>
      <c r="CE117" s="41"/>
      <c r="CF117" s="41"/>
      <c r="CG117" s="41"/>
      <c r="CH117" s="41"/>
      <c r="CI117" s="41"/>
      <c r="CJ117" s="41"/>
      <c r="CK117" s="41"/>
    </row>
    <row r="118" spans="2:89" s="35" customFormat="1" x14ac:dyDescent="0.25">
      <c r="B118" s="74"/>
      <c r="C118" s="71">
        <v>122</v>
      </c>
      <c r="D118" s="71">
        <v>151.738</v>
      </c>
      <c r="E118" s="71">
        <v>130.61089999999999</v>
      </c>
      <c r="F118" s="71">
        <v>169.4442</v>
      </c>
      <c r="G118" s="70">
        <v>201.24358749839223</v>
      </c>
      <c r="H118" s="71">
        <v>182.27789999999999</v>
      </c>
      <c r="I118" s="69"/>
      <c r="J118" s="68">
        <v>184</v>
      </c>
      <c r="K118" s="41"/>
      <c r="L118" s="42"/>
      <c r="M118" s="42"/>
      <c r="N118" s="56"/>
      <c r="O118" s="42"/>
      <c r="P118" s="42">
        <v>0.41599999999999998</v>
      </c>
      <c r="Q118" s="42">
        <v>1172.24</v>
      </c>
      <c r="R118" s="56">
        <f>(Q118-(((Q119*P119)-(P118*Q118))/(P119-P118)))*P118</f>
        <v>106.45647489295716</v>
      </c>
      <c r="S118" s="42"/>
      <c r="T118" s="42">
        <v>0.41599999999999998</v>
      </c>
      <c r="U118" s="42">
        <v>1361.72</v>
      </c>
      <c r="V118" s="56">
        <f>(U118-(((U119*T119)-(T118*U118))/(T119-T118)))*T118</f>
        <v>184.38815095394389</v>
      </c>
      <c r="W118" s="42"/>
      <c r="X118" s="42">
        <v>0.41599999999999998</v>
      </c>
      <c r="Y118" s="42">
        <v>1362.52</v>
      </c>
      <c r="Z118" s="56">
        <f>(Y118-(((Y119*X119)-(X118*Y118))/(X119-X118)))*X118</f>
        <v>175.08287257971014</v>
      </c>
      <c r="AA118" s="42"/>
      <c r="AB118" s="42">
        <v>0.41599999999999998</v>
      </c>
      <c r="AC118" s="42">
        <v>1368.44</v>
      </c>
      <c r="AD118" s="56">
        <f>(AC118-(((AC119*AB119)-(AB118*AC118))/(AB119-AB118)))*AB118</f>
        <v>195.0446882593628</v>
      </c>
      <c r="AE118" s="42"/>
      <c r="AF118" s="42">
        <v>0.41599999999999998</v>
      </c>
      <c r="AG118" s="42">
        <v>1562.64</v>
      </c>
      <c r="AH118" s="56">
        <f>(AG118-(((AG119*AF119)-(AF118*AG118))/(AF119-AF118)))*AF118</f>
        <v>191.43611687391456</v>
      </c>
      <c r="AI118" s="42"/>
      <c r="AJ118" s="42"/>
      <c r="AK118" s="42"/>
      <c r="AL118" s="56"/>
      <c r="AM118" s="42"/>
      <c r="AN118" s="42">
        <v>0.41599999999999998</v>
      </c>
      <c r="AO118" s="42">
        <v>1623.24</v>
      </c>
      <c r="AP118" s="74">
        <f>(AO118-(((AO119*AN119)-(AN118*AO118))/(AN119-AN118)))*AN118</f>
        <v>212.98989891194159</v>
      </c>
      <c r="AQ118" s="98"/>
      <c r="AR118" s="98">
        <v>0.41599999999999998</v>
      </c>
      <c r="AS118" s="98">
        <v>1709.52</v>
      </c>
      <c r="AT118" s="74">
        <f>(AS118-(((AS119*AR119)-(AR118*AS118))/(AR119-AR118)))*AR118</f>
        <v>279.17933260350873</v>
      </c>
      <c r="AU118" s="42"/>
      <c r="AV118" s="40"/>
      <c r="AW118" s="40"/>
      <c r="AX118" s="56"/>
      <c r="AY118" s="40"/>
      <c r="AZ118" s="40">
        <v>0.41599999999999998</v>
      </c>
      <c r="BA118" s="40">
        <v>1143.48</v>
      </c>
      <c r="BB118" s="56">
        <f>(BA118-(((BA119*AZ119)-(AZ118*BA118))/(AZ119-AZ118)))*AZ118</f>
        <v>163.10990491559969</v>
      </c>
      <c r="BC118" s="40"/>
      <c r="BD118" s="40">
        <v>0.41599999999999998</v>
      </c>
      <c r="BE118" s="40">
        <v>1518.8</v>
      </c>
      <c r="BF118" s="56">
        <f>(BE118-(((BE119*BD119)-(BD118*BE118))/(BD119-BD118)))*BD118</f>
        <v>296.49090579438433</v>
      </c>
      <c r="BG118" s="40"/>
      <c r="BH118" s="40">
        <v>0.41599999999999998</v>
      </c>
      <c r="BI118" s="40">
        <v>1594.44</v>
      </c>
      <c r="BJ118" s="56">
        <f>(BI118-(((BI119*BH119)-(BH118*BI118))/(BH119-BH118)))*BH118</f>
        <v>218.01072084806935</v>
      </c>
      <c r="BK118" s="40"/>
      <c r="BL118" s="40">
        <v>0.41599999999999998</v>
      </c>
      <c r="BM118" s="40">
        <v>1159.1600000000001</v>
      </c>
      <c r="BN118" s="56">
        <f>(BM118-(((BM119*BL119)-(BL118*BM118))/(BL119-BL118)))*BL118</f>
        <v>111.24562885997801</v>
      </c>
      <c r="BO118" s="40"/>
      <c r="BP118" s="40"/>
      <c r="BQ118" s="40">
        <v>0.41599999999999998</v>
      </c>
      <c r="BR118" s="40">
        <v>1352</v>
      </c>
      <c r="BS118" s="56">
        <f>(BR118-(((BR119*BQ119)-(BQ118*BR118))/(BQ119-BQ118)))*BQ118</f>
        <v>169.23196448214921</v>
      </c>
      <c r="BT118" s="40"/>
      <c r="BU118" s="40">
        <v>0.41599999999999998</v>
      </c>
      <c r="BV118" s="40">
        <v>1470.12</v>
      </c>
      <c r="BW118" s="56">
        <f>(BV118-(((BV119*BU119)-(BU118*BV118))/(BU119-BU118)))*BU118</f>
        <v>202.92175419172733</v>
      </c>
      <c r="BX118" s="40"/>
      <c r="BY118" s="40">
        <v>0.41599999999999998</v>
      </c>
      <c r="BZ118" s="40">
        <v>1622.32</v>
      </c>
      <c r="CA118" s="57">
        <f>(BZ118-(((BZ119*BY119)-(BY118*BZ118))/(BY119-BY118)))*BY118</f>
        <v>211.74525967987393</v>
      </c>
      <c r="CB118" s="40"/>
      <c r="CC118" s="41"/>
      <c r="CD118" s="41"/>
      <c r="CE118" s="41"/>
      <c r="CF118" s="41"/>
      <c r="CG118" s="41"/>
      <c r="CH118" s="41"/>
      <c r="CI118" s="41"/>
      <c r="CJ118" s="41"/>
      <c r="CK118" s="41"/>
    </row>
    <row r="119" spans="2:89" s="35" customFormat="1" x14ac:dyDescent="0.25">
      <c r="B119" s="74"/>
      <c r="C119" s="71">
        <v>150</v>
      </c>
      <c r="D119" s="71">
        <v>179.4915</v>
      </c>
      <c r="E119" s="71">
        <v>156.1354</v>
      </c>
      <c r="F119" s="71">
        <v>265.91000000000003</v>
      </c>
      <c r="G119" s="70">
        <v>158.5403587613192</v>
      </c>
      <c r="H119" s="71">
        <v>260.3766</v>
      </c>
      <c r="I119" s="69"/>
      <c r="J119" s="68">
        <v>154</v>
      </c>
      <c r="K119" s="41"/>
      <c r="L119" s="42"/>
      <c r="M119" s="42"/>
      <c r="N119" s="58"/>
      <c r="O119" s="42"/>
      <c r="P119" s="42">
        <v>5.0590000000000002</v>
      </c>
      <c r="Q119" s="42">
        <v>937.37800000000004</v>
      </c>
      <c r="R119" s="58"/>
      <c r="S119" s="42"/>
      <c r="T119" s="42">
        <v>4.194</v>
      </c>
      <c r="U119" s="42">
        <v>962.44399999999996</v>
      </c>
      <c r="V119" s="58"/>
      <c r="W119" s="42"/>
      <c r="X119" s="42">
        <v>3.7280000000000002</v>
      </c>
      <c r="Y119" s="42">
        <v>988.61199999999997</v>
      </c>
      <c r="Z119" s="58"/>
      <c r="AA119" s="42"/>
      <c r="AB119" s="42">
        <v>3.9940000000000002</v>
      </c>
      <c r="AC119" s="42">
        <v>948.41700000000003</v>
      </c>
      <c r="AD119" s="58"/>
      <c r="AE119" s="42"/>
      <c r="AF119" s="42">
        <v>3.2949999999999999</v>
      </c>
      <c r="AG119" s="42">
        <v>1160.556</v>
      </c>
      <c r="AH119" s="58"/>
      <c r="AI119" s="42"/>
      <c r="AJ119" s="42"/>
      <c r="AK119" s="42"/>
      <c r="AL119" s="58"/>
      <c r="AM119" s="42"/>
      <c r="AN119" s="42">
        <v>4.2430000000000003</v>
      </c>
      <c r="AO119" s="42">
        <v>1161.443</v>
      </c>
      <c r="AP119" s="98"/>
      <c r="AQ119" s="98"/>
      <c r="AR119" s="98">
        <v>2.6960000000000002</v>
      </c>
      <c r="AS119" s="98">
        <v>1141.9690000000001</v>
      </c>
      <c r="AT119" s="98"/>
      <c r="AU119" s="42"/>
      <c r="AV119" s="40"/>
      <c r="AW119" s="40"/>
      <c r="AX119" s="56"/>
      <c r="AY119" s="40"/>
      <c r="AZ119" s="40">
        <v>4.2430000000000003</v>
      </c>
      <c r="BA119" s="40">
        <v>789.83100000000002</v>
      </c>
      <c r="BB119" s="56"/>
      <c r="BC119" s="40"/>
      <c r="BD119" s="40">
        <v>9.5690000000000008</v>
      </c>
      <c r="BE119" s="40">
        <v>837.06600000000003</v>
      </c>
      <c r="BF119" s="56"/>
      <c r="BG119" s="40"/>
      <c r="BH119" s="40">
        <v>4.7930000000000001</v>
      </c>
      <c r="BI119" s="40">
        <v>1115.8610000000001</v>
      </c>
      <c r="BJ119" s="56"/>
      <c r="BK119" s="40"/>
      <c r="BL119" s="40">
        <v>5.8579999999999997</v>
      </c>
      <c r="BM119" s="40">
        <v>910.73299999999995</v>
      </c>
      <c r="BN119" s="56"/>
      <c r="BO119" s="40"/>
      <c r="BP119" s="40"/>
      <c r="BQ119" s="40">
        <v>3.2450000000000001</v>
      </c>
      <c r="BR119" s="40">
        <v>997.34400000000005</v>
      </c>
      <c r="BS119" s="56"/>
      <c r="BT119" s="40"/>
      <c r="BU119" s="40">
        <v>4.5259999999999998</v>
      </c>
      <c r="BV119" s="40">
        <v>1027.162</v>
      </c>
      <c r="BW119" s="56"/>
      <c r="BX119" s="40"/>
      <c r="BY119" s="40">
        <v>8.0380000000000003</v>
      </c>
      <c r="BZ119" s="40">
        <v>1139.6600000000001</v>
      </c>
      <c r="CA119" s="40"/>
      <c r="CB119" s="40"/>
      <c r="CC119" s="41"/>
      <c r="CD119" s="41"/>
      <c r="CE119" s="41"/>
      <c r="CF119" s="41"/>
      <c r="CG119" s="41"/>
      <c r="CH119" s="41"/>
      <c r="CI119" s="41"/>
      <c r="CJ119" s="41"/>
      <c r="CK119" s="41"/>
    </row>
    <row r="120" spans="2:89" s="35" customFormat="1" x14ac:dyDescent="0.25">
      <c r="B120" s="74"/>
      <c r="C120" s="71">
        <v>160</v>
      </c>
      <c r="D120" s="71">
        <v>173.34059999999999</v>
      </c>
      <c r="E120" s="71">
        <v>155.82509999999999</v>
      </c>
      <c r="F120" s="73"/>
      <c r="G120" s="70">
        <v>162.59695412560384</v>
      </c>
      <c r="H120" s="71">
        <v>172.21100000000001</v>
      </c>
      <c r="I120" s="69"/>
      <c r="J120" s="68">
        <v>212</v>
      </c>
      <c r="K120" s="41"/>
      <c r="L120" s="42"/>
      <c r="M120" s="42"/>
      <c r="N120" s="56"/>
      <c r="O120" s="42"/>
      <c r="P120" s="42">
        <v>0.41599999999999998</v>
      </c>
      <c r="Q120" s="42">
        <v>1255.92</v>
      </c>
      <c r="R120" s="56">
        <f>(Q120-(((Q121*P121)-(P120*Q120))/(P121-P120)))*P120</f>
        <v>136.08766752841834</v>
      </c>
      <c r="S120" s="42"/>
      <c r="T120" s="42">
        <v>0.41599999999999998</v>
      </c>
      <c r="U120" s="42">
        <v>1394.92</v>
      </c>
      <c r="V120" s="56">
        <f>(U120-(((U121*T121)-(T120*U120))/(T121-T120)))*T120</f>
        <v>188.3120765217391</v>
      </c>
      <c r="W120" s="42"/>
      <c r="X120" s="42">
        <v>0.41599999999999998</v>
      </c>
      <c r="Y120" s="42">
        <v>1352.92</v>
      </c>
      <c r="Z120" s="56">
        <f>(Y120-(((Y121*X121)-(X120*Y120))/(X121-X120)))*X120</f>
        <v>172.080496051447</v>
      </c>
      <c r="AA120" s="42"/>
      <c r="AB120" s="42">
        <v>0.41599999999999998</v>
      </c>
      <c r="AC120" s="42">
        <v>1339.72</v>
      </c>
      <c r="AD120" s="56">
        <f>(AC120-(((AC121*AB121)-(AB120*AC120))/(AB121-AB120)))*AB120</f>
        <v>186.23007983901621</v>
      </c>
      <c r="AE120" s="42"/>
      <c r="AF120" s="42">
        <v>0.41599999999999998</v>
      </c>
      <c r="AG120" s="42">
        <v>1412.24</v>
      </c>
      <c r="AH120" s="56">
        <f>(AG120-(((AG121*AF121)-(AF120*AG120))/(AF121-AF120)))*AF120</f>
        <v>154.55301844125643</v>
      </c>
      <c r="AI120" s="42"/>
      <c r="AJ120" s="42"/>
      <c r="AK120" s="42"/>
      <c r="AL120" s="56"/>
      <c r="AM120" s="42"/>
      <c r="AN120" s="42">
        <v>0.41599999999999998</v>
      </c>
      <c r="AO120" s="42">
        <v>1643.08</v>
      </c>
      <c r="AP120" s="74">
        <f>(AO120-(((AO121*AN121)-(AN120*AO120))/(AN121-AN120)))*AN120</f>
        <v>209.65024632308001</v>
      </c>
      <c r="AQ120" s="98"/>
      <c r="AR120" s="98">
        <v>0.41599999999999998</v>
      </c>
      <c r="AS120" s="98">
        <v>1737.16</v>
      </c>
      <c r="AT120" s="74">
        <f>(AS120-(((AS121*AR121)-(AR120*AS120))/(AR121-AR120)))*AR120</f>
        <v>285.59020598853255</v>
      </c>
      <c r="AU120" s="42"/>
      <c r="AV120" s="40"/>
      <c r="AW120" s="40"/>
      <c r="AX120" s="56"/>
      <c r="AY120" s="40"/>
      <c r="AZ120" s="40">
        <v>0.41599999999999998</v>
      </c>
      <c r="BA120" s="40">
        <v>1143.48</v>
      </c>
      <c r="BB120" s="56">
        <f>(BA120-(((BA121*AZ121)-(AZ120*BA120))/(AZ121-AZ120)))*AZ120</f>
        <v>166.99254204476705</v>
      </c>
      <c r="BC120" s="40"/>
      <c r="BD120" s="40">
        <v>0.41599999999999998</v>
      </c>
      <c r="BE120" s="40">
        <v>1149.76</v>
      </c>
      <c r="BF120" s="56">
        <f>(BE120-(((BE121*BD121)-(BD120*BE120))/(BD121-BD120)))*BD120</f>
        <v>144.94596165779967</v>
      </c>
      <c r="BG120" s="40"/>
      <c r="BH120" s="40">
        <v>0.41599999999999998</v>
      </c>
      <c r="BI120" s="40">
        <v>1616.96</v>
      </c>
      <c r="BJ120" s="56">
        <f>(BI120-(((BI121*BH121)-(BH120*BI120))/(BH121-BH120)))*BH120</f>
        <v>246.27338100517537</v>
      </c>
      <c r="BK120" s="40"/>
      <c r="BL120" s="40">
        <v>0.41599999999999998</v>
      </c>
      <c r="BM120" s="40">
        <v>1347.44</v>
      </c>
      <c r="BN120" s="56">
        <f>(BM120-(((BM121*BL121)-(BL120*BM120))/(BL121-BL120)))*BL120</f>
        <v>167.50434365582922</v>
      </c>
      <c r="BO120" s="40"/>
      <c r="BP120" s="40"/>
      <c r="BQ120" s="40">
        <v>0.41599999999999998</v>
      </c>
      <c r="BR120" s="40">
        <v>1325.36</v>
      </c>
      <c r="BS120" s="56">
        <f>(BR120-(((BR121*BQ121)-(BQ120*BR120))/(BQ121-BQ120)))*BQ120</f>
        <v>170.11420278622597</v>
      </c>
      <c r="BT120" s="40"/>
      <c r="BU120" s="40">
        <v>0.41599999999999998</v>
      </c>
      <c r="BV120" s="40">
        <v>1387</v>
      </c>
      <c r="BW120" s="56">
        <f>(BV120-(((BV121*BU121)-(BU120*BV120))/(BU121-BU120)))*BU120</f>
        <v>170.10089495934966</v>
      </c>
      <c r="BX120" s="40"/>
      <c r="BY120" s="40"/>
      <c r="BZ120" s="40"/>
      <c r="CA120" s="57"/>
      <c r="CB120" s="40"/>
      <c r="CC120" s="41"/>
      <c r="CD120" s="41"/>
      <c r="CE120" s="41"/>
      <c r="CF120" s="41"/>
      <c r="CG120" s="41"/>
      <c r="CH120" s="41"/>
      <c r="CI120" s="41"/>
      <c r="CJ120" s="41"/>
      <c r="CK120" s="41"/>
    </row>
    <row r="121" spans="2:89" s="35" customFormat="1" x14ac:dyDescent="0.25">
      <c r="B121" s="74"/>
      <c r="C121" s="71">
        <v>122</v>
      </c>
      <c r="D121" s="71">
        <v>199.86779999999999</v>
      </c>
      <c r="E121" s="71">
        <v>160.6146</v>
      </c>
      <c r="F121" s="73"/>
      <c r="G121" s="70">
        <v>214.49653281948113</v>
      </c>
      <c r="H121" s="71">
        <v>198.26220000000001</v>
      </c>
      <c r="I121" s="69"/>
      <c r="J121" s="68">
        <v>233</v>
      </c>
      <c r="K121" s="41"/>
      <c r="L121" s="42"/>
      <c r="M121" s="42"/>
      <c r="N121" s="58"/>
      <c r="O121" s="42"/>
      <c r="P121" s="42">
        <v>3.4950000000000001</v>
      </c>
      <c r="Q121" s="42">
        <v>967.72400000000005</v>
      </c>
      <c r="R121" s="58"/>
      <c r="S121" s="42"/>
      <c r="T121" s="42">
        <v>4.8090000000000002</v>
      </c>
      <c r="U121" s="42">
        <v>981.40499999999997</v>
      </c>
      <c r="V121" s="58"/>
      <c r="W121" s="42"/>
      <c r="X121" s="42">
        <v>5.3920000000000003</v>
      </c>
      <c r="Y121" s="42">
        <v>971.17899999999997</v>
      </c>
      <c r="Z121" s="58"/>
      <c r="AA121" s="42"/>
      <c r="AB121" s="42">
        <v>3.9940000000000002</v>
      </c>
      <c r="AC121" s="42">
        <v>938.67899999999997</v>
      </c>
      <c r="AD121" s="58"/>
      <c r="AE121" s="42"/>
      <c r="AF121" s="42">
        <v>2.9950000000000001</v>
      </c>
      <c r="AG121" s="42">
        <v>1092.3219999999999</v>
      </c>
      <c r="AH121" s="58"/>
      <c r="AI121" s="42"/>
      <c r="AJ121" s="42"/>
      <c r="AK121" s="42"/>
      <c r="AL121" s="58"/>
      <c r="AM121" s="42"/>
      <c r="AN121" s="42">
        <v>5.3250000000000002</v>
      </c>
      <c r="AO121" s="42">
        <v>1178.4839999999999</v>
      </c>
      <c r="AP121" s="98"/>
      <c r="AQ121" s="98"/>
      <c r="AR121" s="98">
        <v>5.125</v>
      </c>
      <c r="AS121" s="98">
        <v>1106.3699999999999</v>
      </c>
      <c r="AT121" s="98"/>
      <c r="AU121" s="42"/>
      <c r="AV121" s="40"/>
      <c r="AW121" s="40"/>
      <c r="AX121" s="56"/>
      <c r="AY121" s="40"/>
      <c r="AZ121" s="40">
        <v>5.375</v>
      </c>
      <c r="BA121" s="40">
        <v>773.12400000000002</v>
      </c>
      <c r="BB121" s="56"/>
      <c r="BC121" s="40"/>
      <c r="BD121" s="40">
        <v>3.4609999999999999</v>
      </c>
      <c r="BE121" s="40">
        <v>843.21199999999999</v>
      </c>
      <c r="BF121" s="56"/>
      <c r="BG121" s="40"/>
      <c r="BH121" s="40">
        <v>3.8940000000000001</v>
      </c>
      <c r="BI121" s="40">
        <v>1088.201</v>
      </c>
      <c r="BJ121" s="56"/>
      <c r="BK121" s="40"/>
      <c r="BL121" s="40">
        <v>3.4609999999999999</v>
      </c>
      <c r="BM121" s="40">
        <v>993.18299999999999</v>
      </c>
      <c r="BN121" s="56"/>
      <c r="BO121" s="40"/>
      <c r="BP121" s="40"/>
      <c r="BQ121" s="40">
        <v>4.7430000000000003</v>
      </c>
      <c r="BR121" s="40">
        <v>952.298</v>
      </c>
      <c r="BS121" s="56"/>
      <c r="BT121" s="40"/>
      <c r="BU121" s="40">
        <v>3.2450000000000001</v>
      </c>
      <c r="BV121" s="40">
        <v>1030.5229999999999</v>
      </c>
      <c r="BW121" s="56"/>
      <c r="BX121" s="40"/>
      <c r="BY121" s="40"/>
      <c r="BZ121" s="40"/>
      <c r="CA121" s="40"/>
      <c r="CB121" s="40"/>
      <c r="CC121" s="41"/>
      <c r="CD121" s="41"/>
      <c r="CE121" s="41"/>
      <c r="CF121" s="41"/>
      <c r="CG121" s="41"/>
      <c r="CH121" s="41"/>
      <c r="CI121" s="41"/>
      <c r="CJ121" s="41"/>
      <c r="CK121" s="41"/>
    </row>
    <row r="122" spans="2:89" s="35" customFormat="1" x14ac:dyDescent="0.25">
      <c r="B122" s="74"/>
      <c r="C122" s="71">
        <v>181</v>
      </c>
      <c r="D122" s="71">
        <v>137.69820000000001</v>
      </c>
      <c r="E122" s="71">
        <v>146.13290000000001</v>
      </c>
      <c r="F122" s="73"/>
      <c r="G122" s="70">
        <v>177.19880811981034</v>
      </c>
      <c r="H122" s="71">
        <v>292.80220000000003</v>
      </c>
      <c r="I122" s="69"/>
      <c r="J122" s="68">
        <v>190</v>
      </c>
      <c r="K122" s="41"/>
      <c r="L122" s="42"/>
      <c r="M122" s="42"/>
      <c r="N122" s="56"/>
      <c r="O122" s="42"/>
      <c r="P122" s="42">
        <v>0.41599999999999998</v>
      </c>
      <c r="Q122" s="42">
        <v>1432.44</v>
      </c>
      <c r="R122" s="56">
        <f>(Q122-(((Q123*P123)-(P122*Q122))/(P123-P122)))*P122</f>
        <v>195.98775638509579</v>
      </c>
      <c r="S122" s="42"/>
      <c r="T122" s="42">
        <v>0.41599999999999998</v>
      </c>
      <c r="U122" s="42">
        <v>1208.3599999999999</v>
      </c>
      <c r="V122" s="56">
        <f>(U122-(((U123*T123)-(T122*U122))/(T123-T122)))*T122</f>
        <v>131.51070132430596</v>
      </c>
      <c r="W122" s="42"/>
      <c r="X122" s="42">
        <v>0.41599999999999998</v>
      </c>
      <c r="Y122" s="42">
        <v>1268.76</v>
      </c>
      <c r="Z122" s="56">
        <f>(Y122-(((Y123*X123)-(X122*Y122))/(X123-X122)))*X122</f>
        <v>136.97846229951693</v>
      </c>
      <c r="AA122" s="42"/>
      <c r="AB122" s="42">
        <v>0.41599999999999998</v>
      </c>
      <c r="AC122" s="42">
        <v>1229.52</v>
      </c>
      <c r="AD122" s="56">
        <f>(AC122-(((AC123*AB123)-(AB122*AC122))/(AB123-AB122)))*AB122</f>
        <v>151.19775747783251</v>
      </c>
      <c r="AE122" s="42"/>
      <c r="AF122" s="42">
        <v>0.41599999999999998</v>
      </c>
      <c r="AG122" s="42">
        <v>1412.24</v>
      </c>
      <c r="AH122" s="56">
        <f>(AG122-(((AG123*AF123)-(AF122*AG122))/(AF123-AF122)))*AF122</f>
        <v>158.79239227995765</v>
      </c>
      <c r="AI122" s="42"/>
      <c r="AJ122" s="42"/>
      <c r="AK122" s="42"/>
      <c r="AL122" s="56"/>
      <c r="AM122" s="42"/>
      <c r="AN122" s="42">
        <v>0.41599999999999998</v>
      </c>
      <c r="AO122" s="42">
        <v>1926.52</v>
      </c>
      <c r="AP122" s="74">
        <f>(AO122-(((AO123*AN123)-(AN122*AO122))/(AN123-AN122)))*AN122</f>
        <v>316.99959212017552</v>
      </c>
      <c r="AQ122" s="98"/>
      <c r="AR122" s="98">
        <v>0.41599999999999998</v>
      </c>
      <c r="AS122" s="98">
        <v>1502.4</v>
      </c>
      <c r="AT122" s="74">
        <f>(AS122-(((AS123*AR123)-(AR122*AS122))/(AR123-AR122)))*AR122</f>
        <v>198.62965924279257</v>
      </c>
      <c r="AU122" s="42"/>
      <c r="AV122" s="40"/>
      <c r="AW122" s="40"/>
      <c r="AX122" s="56"/>
      <c r="AY122" s="40"/>
      <c r="AZ122" s="40">
        <v>0.41599999999999998</v>
      </c>
      <c r="BA122" s="40">
        <v>1243.92</v>
      </c>
      <c r="BB122" s="56">
        <f>(BA122-(((BA123*AZ123)-(AZ122*BA122))/(AZ123-AZ122)))*AZ122</f>
        <v>204.23846743295019</v>
      </c>
      <c r="BC122" s="40"/>
      <c r="BD122" s="40">
        <v>0.41599999999999998</v>
      </c>
      <c r="BE122" s="40">
        <v>1207.68</v>
      </c>
      <c r="BF122" s="56">
        <f>(BE122-(((BE123*BD123)-(BD122*BE122))/(BD123-BD122)))*BD122</f>
        <v>166.05106565883557</v>
      </c>
      <c r="BG122" s="40"/>
      <c r="BH122" s="40">
        <v>0.41599999999999998</v>
      </c>
      <c r="BI122" s="40">
        <v>1389.12</v>
      </c>
      <c r="BJ122" s="56">
        <f>(BI122-(((BI123*BH123)-(BH122*BI122))/(BH123-BH122)))*BH122</f>
        <v>175.18862420266314</v>
      </c>
      <c r="BK122" s="40"/>
      <c r="BL122" s="40">
        <v>0.41599999999999998</v>
      </c>
      <c r="BM122" s="40">
        <v>1277.44</v>
      </c>
      <c r="BN122" s="56">
        <f>(BM122-(((BM123*BL123)-(BL122*BM122))/(BL123-BL122)))*BL122</f>
        <v>145.68793476328506</v>
      </c>
      <c r="BO122" s="40"/>
      <c r="BP122" s="40"/>
      <c r="BQ122" s="40">
        <v>0.41599999999999998</v>
      </c>
      <c r="BR122" s="40">
        <v>1421.72</v>
      </c>
      <c r="BS122" s="56">
        <f>(BR122-(((BR123*BQ123)-(BQ122*BR122))/(BQ123-BQ122)))*BQ122</f>
        <v>216.37049439349673</v>
      </c>
      <c r="BT122" s="40"/>
      <c r="BU122" s="40">
        <v>0.41599999999999998</v>
      </c>
      <c r="BV122" s="40">
        <v>1440.2</v>
      </c>
      <c r="BW122" s="56">
        <f>(BV122-(((BV123*BU123)-(BU122*BV122))/(BU123-BU122)))*BU122</f>
        <v>189.67614501062047</v>
      </c>
      <c r="BX122" s="40"/>
      <c r="BY122" s="40"/>
      <c r="BZ122" s="40"/>
      <c r="CA122" s="57"/>
      <c r="CB122" s="40"/>
      <c r="CC122" s="41"/>
      <c r="CD122" s="41"/>
      <c r="CE122" s="41"/>
      <c r="CF122" s="41"/>
      <c r="CG122" s="41"/>
      <c r="CH122" s="41"/>
      <c r="CI122" s="41"/>
      <c r="CJ122" s="41"/>
      <c r="CK122" s="41"/>
    </row>
    <row r="123" spans="2:89" s="35" customFormat="1" x14ac:dyDescent="0.25">
      <c r="B123" s="74"/>
      <c r="C123" s="71">
        <v>174</v>
      </c>
      <c r="D123" s="71">
        <v>217.21780000000001</v>
      </c>
      <c r="E123" s="71">
        <v>160.4323</v>
      </c>
      <c r="F123" s="73"/>
      <c r="G123" s="70">
        <v>173.34997025716123</v>
      </c>
      <c r="H123" s="71">
        <v>236.315</v>
      </c>
      <c r="I123" s="69"/>
      <c r="J123" s="68">
        <v>234</v>
      </c>
      <c r="K123" s="41"/>
      <c r="L123" s="42"/>
      <c r="M123" s="42"/>
      <c r="N123" s="58"/>
      <c r="O123" s="42"/>
      <c r="P123" s="42">
        <v>5.0590000000000002</v>
      </c>
      <c r="Q123" s="42">
        <v>1000.056</v>
      </c>
      <c r="R123" s="58"/>
      <c r="S123" s="42"/>
      <c r="T123" s="42">
        <v>6.3239999999999998</v>
      </c>
      <c r="U123" s="42">
        <v>913.024</v>
      </c>
      <c r="V123" s="58"/>
      <c r="W123" s="42"/>
      <c r="X123" s="42">
        <v>3.7280000000000002</v>
      </c>
      <c r="Y123" s="42">
        <v>976.22799999999995</v>
      </c>
      <c r="Z123" s="58"/>
      <c r="AA123" s="42"/>
      <c r="AB123" s="42">
        <v>3.4609999999999999</v>
      </c>
      <c r="AC123" s="42">
        <v>909.75</v>
      </c>
      <c r="AD123" s="58"/>
      <c r="AE123" s="42"/>
      <c r="AF123" s="42">
        <v>3.2450000000000001</v>
      </c>
      <c r="AG123" s="42">
        <v>1079.462</v>
      </c>
      <c r="AH123" s="58"/>
      <c r="AI123" s="42"/>
      <c r="AJ123" s="42"/>
      <c r="AK123" s="42"/>
      <c r="AL123" s="58"/>
      <c r="AM123" s="42"/>
      <c r="AN123" s="42">
        <v>4.7430000000000003</v>
      </c>
      <c r="AO123" s="42">
        <v>1231.337</v>
      </c>
      <c r="AP123" s="98"/>
      <c r="AQ123" s="98"/>
      <c r="AR123" s="98">
        <v>3.2949999999999999</v>
      </c>
      <c r="AS123" s="98">
        <v>1085.2070000000001</v>
      </c>
      <c r="AT123" s="98"/>
      <c r="AU123" s="42"/>
      <c r="AV123" s="40"/>
      <c r="AW123" s="40"/>
      <c r="AX123" s="56"/>
      <c r="AY123" s="40"/>
      <c r="AZ123" s="40">
        <v>5.375</v>
      </c>
      <c r="BA123" s="40">
        <v>790.96</v>
      </c>
      <c r="BB123" s="56"/>
      <c r="BC123" s="40"/>
      <c r="BD123" s="40">
        <v>6.29</v>
      </c>
      <c r="BE123" s="40">
        <v>834.91800000000001</v>
      </c>
      <c r="BF123" s="56"/>
      <c r="BG123" s="40"/>
      <c r="BH123" s="40">
        <v>3.4950000000000001</v>
      </c>
      <c r="BI123" s="40">
        <v>1018.119</v>
      </c>
      <c r="BJ123" s="56"/>
      <c r="BK123" s="40"/>
      <c r="BL123" s="40">
        <v>3.7280000000000002</v>
      </c>
      <c r="BM123" s="40">
        <v>966.30799999999999</v>
      </c>
      <c r="BN123" s="56"/>
      <c r="BO123" s="40"/>
      <c r="BP123" s="40"/>
      <c r="BQ123" s="40">
        <v>9.5190000000000001</v>
      </c>
      <c r="BR123" s="40">
        <v>924.32899999999995</v>
      </c>
      <c r="BS123" s="56"/>
      <c r="BT123" s="40"/>
      <c r="BU123" s="40">
        <v>3.9940000000000002</v>
      </c>
      <c r="BV123" s="40">
        <v>1031.7380000000001</v>
      </c>
      <c r="BW123" s="56"/>
      <c r="BX123" s="40"/>
      <c r="BY123" s="40"/>
      <c r="BZ123" s="40"/>
      <c r="CA123" s="40"/>
      <c r="CB123" s="40"/>
      <c r="CC123" s="41"/>
      <c r="CD123" s="41"/>
      <c r="CE123" s="41"/>
      <c r="CF123" s="41"/>
      <c r="CG123" s="41"/>
      <c r="CH123" s="41"/>
      <c r="CI123" s="41"/>
      <c r="CJ123" s="41"/>
      <c r="CK123" s="41"/>
    </row>
    <row r="124" spans="2:89" s="35" customFormat="1" x14ac:dyDescent="0.25">
      <c r="B124" s="74"/>
      <c r="C124" s="71">
        <v>181</v>
      </c>
      <c r="D124" s="71">
        <v>185.04910000000001</v>
      </c>
      <c r="E124" s="71">
        <v>152.0813</v>
      </c>
      <c r="F124" s="73"/>
      <c r="G124" s="70">
        <v>200.02404883590862</v>
      </c>
      <c r="H124" s="71">
        <v>199.1773</v>
      </c>
      <c r="I124" s="69"/>
      <c r="J124" s="68">
        <v>201</v>
      </c>
      <c r="K124" s="41"/>
      <c r="L124" s="42"/>
      <c r="M124" s="42"/>
      <c r="N124" s="56"/>
      <c r="O124" s="42"/>
      <c r="P124" s="42">
        <v>0.41599999999999998</v>
      </c>
      <c r="Q124" s="42">
        <v>1333.72</v>
      </c>
      <c r="R124" s="56">
        <f>(Q124-(((Q125*P125)-(P124*Q124))/(P125-P124)))*P124</f>
        <v>161.12186467347925</v>
      </c>
      <c r="S124" s="42"/>
      <c r="T124" s="42">
        <v>0.41599999999999998</v>
      </c>
      <c r="U124" s="42">
        <v>1397.56</v>
      </c>
      <c r="V124" s="56">
        <f>(U124-(((U125*T125)-(T124*U124))/(T125-T124)))*T124</f>
        <v>182.71972055426116</v>
      </c>
      <c r="W124" s="42"/>
      <c r="X124" s="42">
        <v>0.41599999999999998</v>
      </c>
      <c r="Y124" s="42">
        <v>1352</v>
      </c>
      <c r="Z124" s="56">
        <f>(Y124-(((Y125*X125)-(X124*Y124))/(X125-X124)))*X124</f>
        <v>183.45924995573708</v>
      </c>
      <c r="AA124" s="42"/>
      <c r="AB124" s="42">
        <v>0.41599999999999998</v>
      </c>
      <c r="AC124" s="42">
        <v>1579.64</v>
      </c>
      <c r="AD124" s="56">
        <f>(AC124-(((AC125*AB125)-(AB124*AC124))/(AB125-AB124)))*AB124</f>
        <v>262.23818212532194</v>
      </c>
      <c r="AE124" s="42"/>
      <c r="AF124" s="42">
        <v>0.41599999999999998</v>
      </c>
      <c r="AG124" s="42">
        <v>1545.68</v>
      </c>
      <c r="AH124" s="56">
        <f>(AG124-(((AG125*AF125)-(AF124*AG124))/(AF125-AF124)))*AF124</f>
        <v>226.90908312649464</v>
      </c>
      <c r="AI124" s="42"/>
      <c r="AJ124" s="42"/>
      <c r="AK124" s="42"/>
      <c r="AL124" s="56"/>
      <c r="AM124" s="42"/>
      <c r="AN124" s="42">
        <v>0.41599999999999998</v>
      </c>
      <c r="AO124" s="42">
        <v>1406.12</v>
      </c>
      <c r="AP124" s="74">
        <f>(AO124-(((AO125*AN125)-(AN124*AO124))/(AN125-AN124)))*AN124</f>
        <v>138.67270017147973</v>
      </c>
      <c r="AQ124" s="98"/>
      <c r="AR124" s="98">
        <v>0.41599999999999998</v>
      </c>
      <c r="AS124" s="98">
        <v>1557.52</v>
      </c>
      <c r="AT124" s="74">
        <f>(AS124-(((AS125*AR125)-(AR124*AS124))/(AR125-AR124)))*AR124</f>
        <v>213.0449565500177</v>
      </c>
      <c r="AU124" s="42"/>
      <c r="AV124" s="40"/>
      <c r="AW124" s="40"/>
      <c r="AX124" s="56"/>
      <c r="AY124" s="40"/>
      <c r="AZ124" s="40"/>
      <c r="BA124" s="40"/>
      <c r="BB124" s="56"/>
      <c r="BC124" s="40"/>
      <c r="BD124" s="40">
        <v>0.41599999999999998</v>
      </c>
      <c r="BE124" s="40">
        <v>1302.8399999999999</v>
      </c>
      <c r="BF124" s="56">
        <f>(BE124-(((BE125*BD125)-(BD124*BE124))/(BD125-BD124)))*BD124</f>
        <v>196.2477954323432</v>
      </c>
      <c r="BG124" s="40"/>
      <c r="BH124" s="40">
        <v>0.41599999999999998</v>
      </c>
      <c r="BI124" s="40">
        <v>1426.2</v>
      </c>
      <c r="BJ124" s="56">
        <f>(BI124-(((BI125*BH125)-(BH124*BI124))/(BH125-BH124)))*BH124</f>
        <v>181.65972510555378</v>
      </c>
      <c r="BK124" s="40"/>
      <c r="BL124" s="40">
        <v>0.41599999999999998</v>
      </c>
      <c r="BM124" s="40">
        <v>1359.76</v>
      </c>
      <c r="BN124" s="56">
        <f>(BM124-(((BM125*BL125)-(BL124*BM124))/(BL125-BL124)))*BL124</f>
        <v>170.7163642557976</v>
      </c>
      <c r="BO124" s="40"/>
      <c r="BP124" s="40"/>
      <c r="BQ124" s="40"/>
      <c r="BR124" s="40"/>
      <c r="BS124" s="56"/>
      <c r="BT124" s="40"/>
      <c r="BU124" s="40">
        <v>0.41599999999999998</v>
      </c>
      <c r="BV124" s="40">
        <v>1307.32</v>
      </c>
      <c r="BW124" s="56">
        <f>(BV124-(((BV125*BU125)-(BU124*BV124))/(BU125-BU124)))*BU124</f>
        <v>142.89522791097139</v>
      </c>
      <c r="BX124" s="40"/>
      <c r="BY124" s="40"/>
      <c r="BZ124" s="40"/>
      <c r="CA124" s="57"/>
      <c r="CB124" s="40"/>
      <c r="CC124" s="41"/>
      <c r="CD124" s="41"/>
      <c r="CE124" s="41"/>
      <c r="CF124" s="41"/>
      <c r="CG124" s="41"/>
      <c r="CH124" s="41"/>
      <c r="CI124" s="41"/>
      <c r="CJ124" s="41"/>
      <c r="CK124" s="41"/>
    </row>
    <row r="125" spans="2:89" s="35" customFormat="1" x14ac:dyDescent="0.25">
      <c r="B125" s="74"/>
      <c r="C125" s="71">
        <v>152</v>
      </c>
      <c r="D125" s="71">
        <v>136.90629999999999</v>
      </c>
      <c r="E125" s="71">
        <v>174.11879999999999</v>
      </c>
      <c r="F125" s="73"/>
      <c r="G125" s="70">
        <v>212.87751721393039</v>
      </c>
      <c r="H125" s="71">
        <v>217.42230000000001</v>
      </c>
      <c r="I125" s="69"/>
      <c r="J125" s="68">
        <v>208</v>
      </c>
      <c r="K125" s="41"/>
      <c r="L125" s="42"/>
      <c r="M125" s="42"/>
      <c r="N125" s="58"/>
      <c r="O125" s="42"/>
      <c r="P125" s="42">
        <v>4.5259999999999998</v>
      </c>
      <c r="Q125" s="42">
        <v>982.00699999999995</v>
      </c>
      <c r="R125" s="58"/>
      <c r="S125" s="42"/>
      <c r="T125" s="42">
        <v>3.6779999999999999</v>
      </c>
      <c r="U125" s="42">
        <v>1008.009</v>
      </c>
      <c r="V125" s="58"/>
      <c r="W125" s="42"/>
      <c r="X125" s="42">
        <v>6.29</v>
      </c>
      <c r="Y125" s="42">
        <v>940.15899999999999</v>
      </c>
      <c r="Z125" s="58"/>
      <c r="AA125" s="42"/>
      <c r="AB125" s="42">
        <v>2.746</v>
      </c>
      <c r="AC125" s="42">
        <v>1044.758</v>
      </c>
      <c r="AD125" s="58"/>
      <c r="AE125" s="42"/>
      <c r="AF125" s="42">
        <v>3.5939999999999999</v>
      </c>
      <c r="AG125" s="42">
        <v>1063.3610000000001</v>
      </c>
      <c r="AH125" s="58"/>
      <c r="AI125" s="42"/>
      <c r="AJ125" s="42"/>
      <c r="AK125" s="42"/>
      <c r="AL125" s="58"/>
      <c r="AM125" s="42"/>
      <c r="AN125" s="42">
        <v>5.9909999999999997</v>
      </c>
      <c r="AO125" s="42">
        <v>1095.9190000000001</v>
      </c>
      <c r="AP125" s="98"/>
      <c r="AQ125" s="98"/>
      <c r="AR125" s="98">
        <v>3.2450000000000001</v>
      </c>
      <c r="AS125" s="98">
        <v>1111.046</v>
      </c>
      <c r="AT125" s="98"/>
      <c r="AU125" s="42"/>
      <c r="AV125" s="40"/>
      <c r="AW125" s="40"/>
      <c r="AX125" s="56"/>
      <c r="AY125" s="40"/>
      <c r="AZ125" s="40"/>
      <c r="BA125" s="40"/>
      <c r="BB125" s="56"/>
      <c r="BC125" s="40"/>
      <c r="BD125" s="40">
        <v>7.6879999999999997</v>
      </c>
      <c r="BE125" s="40">
        <v>856.61699999999996</v>
      </c>
      <c r="BF125" s="56"/>
      <c r="BG125" s="40"/>
      <c r="BH125" s="40">
        <v>3.4950000000000001</v>
      </c>
      <c r="BI125" s="40">
        <v>1041.4949999999999</v>
      </c>
      <c r="BJ125" s="56"/>
      <c r="BK125" s="40"/>
      <c r="BL125" s="40">
        <v>3.262</v>
      </c>
      <c r="BM125" s="40">
        <v>1001.7190000000001</v>
      </c>
      <c r="BN125" s="56"/>
      <c r="BO125" s="40"/>
      <c r="BP125" s="40"/>
      <c r="BQ125" s="40"/>
      <c r="BR125" s="40"/>
      <c r="BS125" s="56"/>
      <c r="BT125" s="40"/>
      <c r="BU125" s="40">
        <v>8.0540000000000003</v>
      </c>
      <c r="BV125" s="40">
        <v>981.56399999999996</v>
      </c>
      <c r="BW125" s="56"/>
      <c r="BX125" s="40"/>
      <c r="BY125" s="40"/>
      <c r="BZ125" s="40"/>
      <c r="CA125" s="40"/>
      <c r="CB125" s="40"/>
      <c r="CC125" s="41"/>
      <c r="CD125" s="41"/>
      <c r="CE125" s="41"/>
      <c r="CF125" s="41"/>
      <c r="CG125" s="41"/>
      <c r="CH125" s="41"/>
      <c r="CI125" s="41"/>
      <c r="CJ125" s="41"/>
      <c r="CK125" s="41"/>
    </row>
    <row r="126" spans="2:89" s="35" customFormat="1" x14ac:dyDescent="0.25">
      <c r="B126" s="74"/>
      <c r="C126" s="71">
        <v>111</v>
      </c>
      <c r="D126" s="71">
        <v>156.78129999999999</v>
      </c>
      <c r="E126" s="71">
        <v>149.45189999999999</v>
      </c>
      <c r="F126" s="73"/>
      <c r="G126" s="70">
        <v>173.0222847064199</v>
      </c>
      <c r="H126" s="71">
        <v>189.3792</v>
      </c>
      <c r="I126" s="69"/>
      <c r="J126" s="68">
        <v>150</v>
      </c>
      <c r="K126" s="41"/>
      <c r="L126" s="42"/>
      <c r="M126" s="42"/>
      <c r="N126" s="56"/>
      <c r="O126" s="42"/>
      <c r="P126" s="42">
        <v>0.41599999999999998</v>
      </c>
      <c r="Q126" s="42">
        <v>1268.56</v>
      </c>
      <c r="R126" s="56">
        <f>(Q126-(((Q127*P127)-(P126*Q126))/(P127-P126)))*P126</f>
        <v>135.4067481275035</v>
      </c>
      <c r="S126" s="42"/>
      <c r="T126" s="42">
        <v>0.41599999999999998</v>
      </c>
      <c r="U126" s="42">
        <v>1393.4</v>
      </c>
      <c r="V126" s="56">
        <f>(U126-(((U127*T127)-(T126*U126))/(T127-T126)))*T126</f>
        <v>187.4541558687886</v>
      </c>
      <c r="W126" s="42"/>
      <c r="X126" s="42">
        <v>0.41599999999999998</v>
      </c>
      <c r="Y126" s="42">
        <v>1186.8399999999999</v>
      </c>
      <c r="Z126" s="56">
        <f>(Y126-(((Y127*X127)-(X126*Y126))/(X127-X126)))*X126</f>
        <v>117.50500841306824</v>
      </c>
      <c r="AA126" s="42"/>
      <c r="AB126" s="42">
        <v>0.41599999999999998</v>
      </c>
      <c r="AC126" s="42">
        <v>1307.76</v>
      </c>
      <c r="AD126" s="56">
        <f>(AC126-(((AC127*AB127)-(AB126*AC126))/(AB127-AB126)))*AB126</f>
        <v>175.2240952354181</v>
      </c>
      <c r="AE126" s="42"/>
      <c r="AF126" s="42">
        <v>0.41599999999999998</v>
      </c>
      <c r="AG126" s="42">
        <v>1567.64</v>
      </c>
      <c r="AH126" s="56">
        <f>(AG126-(((AG127*AF127)-(AF126*AG126))/(AF127-AF126)))*AF126</f>
        <v>205.94070421117141</v>
      </c>
      <c r="AI126" s="42"/>
      <c r="AJ126" s="42"/>
      <c r="AK126" s="42"/>
      <c r="AL126" s="56"/>
      <c r="AM126" s="42"/>
      <c r="AN126" s="42">
        <v>0.41599999999999998</v>
      </c>
      <c r="AO126" s="42">
        <v>1654.48</v>
      </c>
      <c r="AP126" s="74">
        <f>(AO126-(((AO127*AN127)-(AN126*AO126))/(AN127-AN126)))*AN126</f>
        <v>228.91758933333335</v>
      </c>
      <c r="AQ126" s="98"/>
      <c r="AR126" s="98">
        <v>0.41599999999999998</v>
      </c>
      <c r="AS126" s="98">
        <v>1802.92</v>
      </c>
      <c r="AT126" s="74">
        <f>(AS126-(((AS127*AR127)-(AR126*AS126))/(AR127-AR126)))*AR126</f>
        <v>292.08661378579006</v>
      </c>
      <c r="AU126" s="42"/>
      <c r="AV126" s="40"/>
      <c r="AW126" s="40"/>
      <c r="AX126" s="56"/>
      <c r="AY126" s="40"/>
      <c r="AZ126" s="40"/>
      <c r="BA126" s="40"/>
      <c r="BB126" s="56"/>
      <c r="BC126" s="40"/>
      <c r="BD126" s="40">
        <v>0.41599999999999998</v>
      </c>
      <c r="BE126" s="40">
        <v>1377.92</v>
      </c>
      <c r="BF126" s="56">
        <f>(BE126-(((BE127*BD127)-(BD126*BE126))/(BD127-BD126)))*BD126</f>
        <v>238.74493751772405</v>
      </c>
      <c r="BG126" s="40"/>
      <c r="BH126" s="40">
        <v>0.41599999999999998</v>
      </c>
      <c r="BI126" s="40">
        <v>1657</v>
      </c>
      <c r="BJ126" s="56">
        <f>(BI126-(((BI127*BH127)-(BH126*BI126))/(BH127-BH126)))*BH126</f>
        <v>264.40254848067764</v>
      </c>
      <c r="BK126" s="40"/>
      <c r="BL126" s="40">
        <v>0.41599999999999998</v>
      </c>
      <c r="BM126" s="40">
        <v>1283.04</v>
      </c>
      <c r="BN126" s="56">
        <f>(BM126-(((BM127*BL127)-(BL126*BM126))/(BL127-BL126)))*BL126</f>
        <v>138.28587659873503</v>
      </c>
      <c r="BO126" s="40"/>
      <c r="BP126" s="40"/>
      <c r="BQ126" s="40"/>
      <c r="BR126" s="40"/>
      <c r="BS126" s="56"/>
      <c r="BT126" s="40"/>
      <c r="BU126" s="40"/>
      <c r="BV126" s="40"/>
      <c r="BW126" s="56"/>
      <c r="BX126" s="40"/>
      <c r="BY126" s="40"/>
      <c r="BZ126" s="40"/>
      <c r="CA126" s="57"/>
      <c r="CB126" s="40"/>
      <c r="CC126" s="41"/>
      <c r="CD126" s="41"/>
      <c r="CE126" s="41"/>
      <c r="CF126" s="41"/>
      <c r="CG126" s="41"/>
      <c r="CH126" s="41"/>
      <c r="CI126" s="41"/>
      <c r="CJ126" s="41"/>
      <c r="CK126" s="41"/>
    </row>
    <row r="127" spans="2:89" s="35" customFormat="1" x14ac:dyDescent="0.25">
      <c r="B127" s="74"/>
      <c r="C127" s="71">
        <v>168</v>
      </c>
      <c r="D127" s="71">
        <v>187.33279999999999</v>
      </c>
      <c r="E127" s="71">
        <v>206.5506</v>
      </c>
      <c r="F127" s="73"/>
      <c r="G127" s="70">
        <v>164.52313259507386</v>
      </c>
      <c r="H127" s="71">
        <v>240.40260000000001</v>
      </c>
      <c r="I127" s="69"/>
      <c r="J127" s="68">
        <v>244</v>
      </c>
      <c r="K127" s="41"/>
      <c r="L127" s="42"/>
      <c r="M127" s="42"/>
      <c r="N127" s="58"/>
      <c r="O127" s="42"/>
      <c r="P127" s="42">
        <v>3.9609999999999999</v>
      </c>
      <c r="Q127" s="42">
        <v>977.24800000000005</v>
      </c>
      <c r="R127" s="58"/>
      <c r="S127" s="42"/>
      <c r="T127" s="42">
        <v>3.4950000000000001</v>
      </c>
      <c r="U127" s="42">
        <v>996.42399999999998</v>
      </c>
      <c r="V127" s="58"/>
      <c r="W127" s="42"/>
      <c r="X127" s="42">
        <v>4.7930000000000001</v>
      </c>
      <c r="Y127" s="42">
        <v>928.89200000000005</v>
      </c>
      <c r="Z127" s="58"/>
      <c r="AA127" s="42"/>
      <c r="AB127" s="42">
        <v>3.262</v>
      </c>
      <c r="AC127" s="42">
        <v>940.26499999999999</v>
      </c>
      <c r="AD127" s="58"/>
      <c r="AE127" s="42"/>
      <c r="AF127" s="42">
        <v>4.6589999999999998</v>
      </c>
      <c r="AG127" s="42">
        <v>1116.7929999999999</v>
      </c>
      <c r="AH127" s="58"/>
      <c r="AI127" s="42"/>
      <c r="AJ127" s="42"/>
      <c r="AK127" s="42"/>
      <c r="AL127" s="58"/>
      <c r="AM127" s="42"/>
      <c r="AN127" s="42">
        <v>6.6559999999999997</v>
      </c>
      <c r="AO127" s="42">
        <v>1138.5899999999999</v>
      </c>
      <c r="AP127" s="98"/>
      <c r="AQ127" s="98"/>
      <c r="AR127" s="98">
        <v>3.2450000000000001</v>
      </c>
      <c r="AS127" s="98">
        <v>1190.8</v>
      </c>
      <c r="AT127" s="98"/>
      <c r="AU127" s="42"/>
      <c r="AV127" s="40"/>
      <c r="AW127" s="40"/>
      <c r="AX127" s="56"/>
      <c r="AY127" s="40"/>
      <c r="AZ127" s="40"/>
      <c r="BA127" s="40"/>
      <c r="BB127" s="56"/>
      <c r="BC127" s="40"/>
      <c r="BD127" s="40">
        <v>6.9889999999999999</v>
      </c>
      <c r="BE127" s="40">
        <v>838.17399999999998</v>
      </c>
      <c r="BF127" s="56"/>
      <c r="BG127" s="40"/>
      <c r="BH127" s="40">
        <v>4.194</v>
      </c>
      <c r="BI127" s="40">
        <v>1084.46</v>
      </c>
      <c r="BJ127" s="56"/>
      <c r="BK127" s="40"/>
      <c r="BL127" s="40">
        <v>3.262</v>
      </c>
      <c r="BM127" s="40">
        <v>993.01499999999999</v>
      </c>
      <c r="BN127" s="56"/>
      <c r="BO127" s="40"/>
      <c r="BP127" s="40"/>
      <c r="BQ127" s="40"/>
      <c r="BR127" s="40"/>
      <c r="BS127" s="56"/>
      <c r="BT127" s="40"/>
      <c r="BU127" s="40"/>
      <c r="BV127" s="40"/>
      <c r="BW127" s="56"/>
      <c r="BX127" s="40"/>
      <c r="BY127" s="40"/>
      <c r="BZ127" s="40"/>
      <c r="CA127" s="40"/>
      <c r="CB127" s="40"/>
      <c r="CC127" s="41"/>
      <c r="CD127" s="41"/>
      <c r="CE127" s="41"/>
      <c r="CF127" s="41"/>
      <c r="CG127" s="41"/>
      <c r="CH127" s="41"/>
      <c r="CI127" s="41"/>
      <c r="CJ127" s="41"/>
      <c r="CK127" s="41"/>
    </row>
    <row r="128" spans="2:89" s="35" customFormat="1" x14ac:dyDescent="0.25">
      <c r="B128" s="74"/>
      <c r="C128" s="71">
        <v>146</v>
      </c>
      <c r="D128" s="71">
        <v>145.80850000000001</v>
      </c>
      <c r="E128" s="71">
        <v>125.3781</v>
      </c>
      <c r="F128" s="73"/>
      <c r="G128" s="70">
        <v>181.64742958892427</v>
      </c>
      <c r="H128" s="74"/>
      <c r="I128" s="69"/>
      <c r="J128" s="68">
        <v>142</v>
      </c>
      <c r="K128" s="41"/>
      <c r="L128" s="42"/>
      <c r="M128" s="42"/>
      <c r="N128" s="56"/>
      <c r="O128" s="42"/>
      <c r="P128" s="42">
        <v>0.41599999999999998</v>
      </c>
      <c r="Q128" s="42">
        <v>1296.56</v>
      </c>
      <c r="R128" s="56">
        <f>(Q128-(((Q129*P129)-(P128*Q128))/(P129-P128)))*P128</f>
        <v>154.27461686973334</v>
      </c>
      <c r="S128" s="42"/>
      <c r="T128" s="42">
        <v>0.41599999999999998</v>
      </c>
      <c r="U128" s="42">
        <v>1376.16</v>
      </c>
      <c r="V128" s="56">
        <f>(U128-(((U129*T129)-(T128*U128))/(T129-T128)))*T128</f>
        <v>180.27253135571769</v>
      </c>
      <c r="W128" s="42"/>
      <c r="X128" s="42">
        <v>0.41599999999999998</v>
      </c>
      <c r="Y128" s="42">
        <v>1290.56</v>
      </c>
      <c r="Z128" s="56">
        <f>(Y128-(((Y129*X129)-(X128*Y128))/(X129-X128)))*X128</f>
        <v>149.30158633608804</v>
      </c>
      <c r="AA128" s="42"/>
      <c r="AB128" s="42">
        <v>0.41599999999999998</v>
      </c>
      <c r="AC128" s="42">
        <v>1410.68</v>
      </c>
      <c r="AD128" s="56">
        <f>(AC128-(((AC129*AB129)-(AB128*AC128))/(AB129-AB128)))*AB128</f>
        <v>215.06750398890691</v>
      </c>
      <c r="AE128" s="42"/>
      <c r="AF128" s="42">
        <v>0.41599999999999998</v>
      </c>
      <c r="AG128" s="42">
        <v>1566.04</v>
      </c>
      <c r="AH128" s="56">
        <f>(AG128-(((AG129*AF129)-(AF128*AG128))/(AF129-AF128)))*AF128</f>
        <v>222.13187028427487</v>
      </c>
      <c r="AI128" s="42"/>
      <c r="AJ128" s="42"/>
      <c r="AK128" s="42"/>
      <c r="AL128" s="56"/>
      <c r="AM128" s="42"/>
      <c r="AN128" s="42">
        <v>0.41599999999999998</v>
      </c>
      <c r="AO128" s="42">
        <v>1539.48</v>
      </c>
      <c r="AP128" s="74">
        <f>(AO128-(((AO129*AN129)-(AN128*AO128))/(AN129-AN128)))*AN128</f>
        <v>167.89409690329791</v>
      </c>
      <c r="AQ128" s="98"/>
      <c r="AR128" s="98">
        <v>0.41599999999999998</v>
      </c>
      <c r="AS128" s="98">
        <v>1575.04</v>
      </c>
      <c r="AT128" s="74">
        <f>(AS128-(((AS129*AR129)-(AR128*AS128))/(AR129-AR128)))*AR128</f>
        <v>225.60703046110845</v>
      </c>
      <c r="AU128" s="42"/>
      <c r="AV128" s="40"/>
      <c r="AW128" s="40"/>
      <c r="AX128" s="56"/>
      <c r="AY128" s="40"/>
      <c r="AZ128" s="40"/>
      <c r="BA128" s="40"/>
      <c r="BB128" s="56"/>
      <c r="BC128" s="40"/>
      <c r="BD128" s="40">
        <v>0.41599999999999998</v>
      </c>
      <c r="BE128" s="40">
        <v>1221.8</v>
      </c>
      <c r="BF128" s="56">
        <f>(BE128-(((BE129*BD129)-(BD128*BE128))/(BD129-BD128)))*BD128</f>
        <v>196.90905743772507</v>
      </c>
      <c r="BG128" s="40"/>
      <c r="BH128" s="40">
        <v>0.41599999999999998</v>
      </c>
      <c r="BI128" s="40">
        <v>1477.4</v>
      </c>
      <c r="BJ128" s="56">
        <f>(BI128-(((BI129*BH129)-(BH128*BI128))/(BH129-BH128)))*BH128</f>
        <v>182.79980313471214</v>
      </c>
      <c r="BK128" s="40"/>
      <c r="BL128" s="40">
        <v>0.41599999999999998</v>
      </c>
      <c r="BM128" s="40">
        <v>1321.96</v>
      </c>
      <c r="BN128" s="56">
        <f>(BM128-(((BM129*BL129)-(BL128*BM128))/(BL129-BL128)))*BL128</f>
        <v>156.32582354847136</v>
      </c>
      <c r="BO128" s="40"/>
      <c r="BP128" s="40"/>
      <c r="BQ128" s="40"/>
      <c r="BR128" s="40"/>
      <c r="BS128" s="56"/>
      <c r="BT128" s="40"/>
      <c r="BU128" s="40"/>
      <c r="BV128" s="40"/>
      <c r="BW128" s="56"/>
      <c r="BX128" s="40"/>
      <c r="BY128" s="40"/>
      <c r="BZ128" s="40"/>
      <c r="CA128" s="57"/>
      <c r="CB128" s="40"/>
      <c r="CC128" s="41"/>
      <c r="CD128" s="41"/>
      <c r="CE128" s="41"/>
      <c r="CF128" s="41"/>
      <c r="CG128" s="41"/>
      <c r="CH128" s="41"/>
      <c r="CI128" s="41"/>
      <c r="CJ128" s="41"/>
      <c r="CK128" s="41"/>
    </row>
    <row r="129" spans="2:89" s="35" customFormat="1" x14ac:dyDescent="0.25">
      <c r="B129" s="74"/>
      <c r="C129" s="71">
        <v>171</v>
      </c>
      <c r="D129" s="71">
        <v>196.87280000000001</v>
      </c>
      <c r="E129" s="71">
        <v>202.92179999999999</v>
      </c>
      <c r="F129" s="73"/>
      <c r="G129" s="70">
        <v>193.18160008012737</v>
      </c>
      <c r="H129" s="74"/>
      <c r="I129" s="69"/>
      <c r="J129" s="68">
        <v>128</v>
      </c>
      <c r="K129" s="41"/>
      <c r="L129" s="42"/>
      <c r="M129" s="42"/>
      <c r="N129" s="58"/>
      <c r="O129" s="42"/>
      <c r="P129" s="42">
        <v>7.6550000000000002</v>
      </c>
      <c r="Q129" s="42">
        <v>945.86099999999999</v>
      </c>
      <c r="R129" s="58"/>
      <c r="S129" s="42"/>
      <c r="T129" s="42">
        <v>4.5259999999999998</v>
      </c>
      <c r="U129" s="42">
        <v>982.64300000000003</v>
      </c>
      <c r="V129" s="58"/>
      <c r="W129" s="42"/>
      <c r="X129" s="42">
        <v>6.2240000000000002</v>
      </c>
      <c r="Y129" s="42">
        <v>955.65</v>
      </c>
      <c r="Z129" s="58"/>
      <c r="AA129" s="42"/>
      <c r="AB129" s="42">
        <v>4.7430000000000003</v>
      </c>
      <c r="AC129" s="42">
        <v>939.03499999999997</v>
      </c>
      <c r="AD129" s="58"/>
      <c r="AE129" s="42"/>
      <c r="AF129" s="42">
        <v>3.1949999999999998</v>
      </c>
      <c r="AG129" s="42">
        <v>1101.5940000000001</v>
      </c>
      <c r="AH129" s="58"/>
      <c r="AI129" s="42"/>
      <c r="AJ129" s="42"/>
      <c r="AK129" s="42"/>
      <c r="AL129" s="58"/>
      <c r="AM129" s="42"/>
      <c r="AN129" s="42">
        <v>3.9940000000000002</v>
      </c>
      <c r="AO129" s="42">
        <v>1177.925</v>
      </c>
      <c r="AP129" s="98"/>
      <c r="AQ129" s="98"/>
      <c r="AR129" s="98">
        <v>2.5630000000000002</v>
      </c>
      <c r="AS129" s="98">
        <v>1120.74</v>
      </c>
      <c r="AT129" s="98"/>
      <c r="AU129" s="42"/>
      <c r="AV129" s="40"/>
      <c r="AW129" s="40"/>
      <c r="AX129" s="56"/>
      <c r="AY129" s="40"/>
      <c r="AZ129" s="40"/>
      <c r="BA129" s="40"/>
      <c r="BB129" s="56"/>
      <c r="BC129" s="40"/>
      <c r="BD129" s="40">
        <v>5.6909999999999998</v>
      </c>
      <c r="BE129" s="40">
        <v>783.06100000000004</v>
      </c>
      <c r="BF129" s="56"/>
      <c r="BG129" s="40"/>
      <c r="BH129" s="40">
        <v>3.9940000000000002</v>
      </c>
      <c r="BI129" s="40">
        <v>1083.7460000000001</v>
      </c>
      <c r="BJ129" s="56"/>
      <c r="BK129" s="40"/>
      <c r="BL129" s="40">
        <v>4.2430000000000003</v>
      </c>
      <c r="BM129" s="40">
        <v>983.02</v>
      </c>
      <c r="BN129" s="56"/>
      <c r="BO129" s="40"/>
      <c r="BP129" s="40"/>
      <c r="BQ129" s="40"/>
      <c r="BR129" s="40"/>
      <c r="BS129" s="56"/>
      <c r="BT129" s="40"/>
      <c r="BU129" s="40"/>
      <c r="BV129" s="40"/>
      <c r="BW129" s="56"/>
      <c r="BX129" s="40"/>
      <c r="BY129" s="40"/>
      <c r="BZ129" s="40"/>
      <c r="CA129" s="40"/>
      <c r="CB129" s="40"/>
      <c r="CC129" s="41"/>
      <c r="CD129" s="41"/>
      <c r="CE129" s="41"/>
      <c r="CF129" s="41"/>
      <c r="CG129" s="41"/>
      <c r="CH129" s="41"/>
      <c r="CI129" s="41"/>
      <c r="CJ129" s="41"/>
      <c r="CK129" s="41"/>
    </row>
    <row r="130" spans="2:89" s="35" customFormat="1" x14ac:dyDescent="0.25">
      <c r="B130" s="74"/>
      <c r="C130" s="71">
        <v>138</v>
      </c>
      <c r="D130" s="71">
        <v>214.69880000000001</v>
      </c>
      <c r="E130" s="71">
        <v>170.1009</v>
      </c>
      <c r="F130" s="73"/>
      <c r="G130" s="70">
        <v>221.28912</v>
      </c>
      <c r="H130" s="74"/>
      <c r="I130" s="74"/>
      <c r="J130" s="71">
        <v>209.63040000000001</v>
      </c>
      <c r="K130" s="41"/>
      <c r="L130" s="42"/>
      <c r="M130" s="42"/>
      <c r="N130" s="56"/>
      <c r="O130" s="42"/>
      <c r="P130" s="42">
        <v>0.41599999999999998</v>
      </c>
      <c r="Q130" s="42">
        <v>1347.92</v>
      </c>
      <c r="R130" s="56">
        <f>(Q130-(((Q131*P131)-(P130*Q130))/(P131-P130)))*P130</f>
        <v>167.15275200000002</v>
      </c>
      <c r="S130" s="42"/>
      <c r="T130" s="42">
        <v>0.41599999999999998</v>
      </c>
      <c r="U130" s="42">
        <v>1179.52</v>
      </c>
      <c r="V130" s="56">
        <f>(U130-(((U131*T131)-(T130*U130))/(T131-T130)))*T130</f>
        <v>105.622452</v>
      </c>
      <c r="W130" s="42"/>
      <c r="X130" s="42">
        <v>0.41599999999999998</v>
      </c>
      <c r="Y130" s="42">
        <v>1363.84</v>
      </c>
      <c r="Z130" s="56">
        <f>(Y130-(((Y131*X131)-(X130*Y130))/(X131-X130)))*X130</f>
        <v>185.77431014724962</v>
      </c>
      <c r="AA130" s="42"/>
      <c r="AB130" s="42">
        <v>0.41599999999999998</v>
      </c>
      <c r="AC130" s="42">
        <v>1504.92</v>
      </c>
      <c r="AD130" s="56">
        <f>(AC130-(((AC131*AB131)-(AB130*AC130))/(AB131-AB130)))*AB130</f>
        <v>244.14086325208683</v>
      </c>
      <c r="AE130" s="42"/>
      <c r="AF130" s="42">
        <v>0.41599999999999998</v>
      </c>
      <c r="AG130" s="42">
        <v>1388.08</v>
      </c>
      <c r="AH130" s="56">
        <f>(AG130-(((AG131*AF131)-(AF130*AG130))/(AF131-AF130)))*AF130</f>
        <v>150.8487300110092</v>
      </c>
      <c r="AI130" s="42"/>
      <c r="AJ130" s="42"/>
      <c r="AK130" s="42"/>
      <c r="AL130" s="56"/>
      <c r="AM130" s="42"/>
      <c r="AN130" s="42">
        <v>0.41599999999999998</v>
      </c>
      <c r="AO130" s="42">
        <v>1661.72</v>
      </c>
      <c r="AP130" s="74">
        <f>(AO130-(((AO131*AN131)-(AN130*AO130))/(AN131-AN130)))*AN130</f>
        <v>207.82204830594122</v>
      </c>
      <c r="AQ130" s="98"/>
      <c r="AR130" s="98">
        <v>0.41599999999999998</v>
      </c>
      <c r="AS130" s="98">
        <v>1490.48</v>
      </c>
      <c r="AT130" s="74">
        <f>(AS130-(((AS131*AR131)-(AR130*AS130))/(AR131-AR130)))*AR130</f>
        <v>171.30065984646467</v>
      </c>
      <c r="AU130" s="42"/>
      <c r="AV130" s="40"/>
      <c r="AW130" s="40"/>
      <c r="AX130" s="56"/>
      <c r="AY130" s="40"/>
      <c r="AZ130" s="40"/>
      <c r="BA130" s="40"/>
      <c r="BB130" s="56"/>
      <c r="BC130" s="40"/>
      <c r="BD130" s="40">
        <v>0.41599999999999998</v>
      </c>
      <c r="BE130" s="40">
        <v>1195.76</v>
      </c>
      <c r="BF130" s="56">
        <f>(BE130-(((BE131*BD131)-(BD130*BE130))/(BD131-BD130)))*BD130</f>
        <v>183.21079800995017</v>
      </c>
      <c r="BG130" s="40"/>
      <c r="BH130" s="40">
        <v>0.41599999999999998</v>
      </c>
      <c r="BI130" s="40">
        <v>1534.76</v>
      </c>
      <c r="BJ130" s="56">
        <f>(BI130-(((BI131*BH131)-(BH130*BI130))/(BH131-BH130)))*BH130</f>
        <v>206.79986858845052</v>
      </c>
      <c r="BK130" s="40"/>
      <c r="BL130" s="40">
        <v>0.41599999999999998</v>
      </c>
      <c r="BM130" s="40">
        <v>1236.72</v>
      </c>
      <c r="BN130" s="56">
        <f>(BM130-(((BM131*BL131)-(BL130*BM130))/(BL131-BL130)))*BL130</f>
        <v>121.1463730222693</v>
      </c>
      <c r="BO130" s="40"/>
      <c r="BP130" s="40"/>
      <c r="BQ130" s="40"/>
      <c r="BR130" s="40"/>
      <c r="BS130" s="56"/>
      <c r="BT130" s="40"/>
      <c r="BU130" s="40"/>
      <c r="BV130" s="40"/>
      <c r="BW130" s="56"/>
      <c r="BX130" s="40"/>
      <c r="BY130" s="40"/>
      <c r="BZ130" s="40"/>
      <c r="CA130" s="57"/>
      <c r="CB130" s="40"/>
      <c r="CC130" s="41"/>
      <c r="CD130" s="41"/>
      <c r="CE130" s="41"/>
      <c r="CF130" s="41"/>
      <c r="CG130" s="41"/>
      <c r="CH130" s="41"/>
      <c r="CI130" s="41"/>
      <c r="CJ130" s="41"/>
      <c r="CK130" s="41"/>
    </row>
    <row r="131" spans="2:89" s="35" customFormat="1" x14ac:dyDescent="0.25">
      <c r="B131" s="74"/>
      <c r="C131" s="71">
        <v>156</v>
      </c>
      <c r="D131" s="71">
        <v>130.47649999999999</v>
      </c>
      <c r="E131" s="71">
        <v>189.67609999999999</v>
      </c>
      <c r="F131" s="73"/>
      <c r="G131" s="70">
        <v>220.44686386911144</v>
      </c>
      <c r="H131" s="74"/>
      <c r="I131" s="74"/>
      <c r="J131" s="71">
        <v>187.78800000000001</v>
      </c>
      <c r="K131" s="41"/>
      <c r="L131" s="42"/>
      <c r="M131" s="42"/>
      <c r="N131" s="58"/>
      <c r="O131" s="42"/>
      <c r="P131" s="42">
        <v>3.7440000000000002</v>
      </c>
      <c r="Q131" s="42">
        <v>990.75599999999997</v>
      </c>
      <c r="R131" s="58"/>
      <c r="S131" s="42"/>
      <c r="T131" s="42">
        <v>3.7440000000000002</v>
      </c>
      <c r="U131" s="42">
        <v>953.83100000000002</v>
      </c>
      <c r="V131" s="58"/>
      <c r="W131" s="42"/>
      <c r="X131" s="42">
        <v>3.9609999999999999</v>
      </c>
      <c r="Y131" s="42">
        <v>964.16800000000001</v>
      </c>
      <c r="Z131" s="58"/>
      <c r="AA131" s="42"/>
      <c r="AB131" s="42">
        <v>2.8119999999999998</v>
      </c>
      <c r="AC131" s="42">
        <v>1004.864</v>
      </c>
      <c r="AD131" s="58"/>
      <c r="AE131" s="42"/>
      <c r="AF131" s="42">
        <v>2.5960000000000001</v>
      </c>
      <c r="AG131" s="42">
        <v>1083.5709999999999</v>
      </c>
      <c r="AH131" s="58"/>
      <c r="AI131" s="42"/>
      <c r="AJ131" s="42"/>
      <c r="AK131" s="42"/>
      <c r="AL131" s="58"/>
      <c r="AM131" s="42"/>
      <c r="AN131" s="42">
        <v>4.8090000000000002</v>
      </c>
      <c r="AO131" s="42">
        <v>1205.3630000000001</v>
      </c>
      <c r="AP131" s="98"/>
      <c r="AQ131" s="98"/>
      <c r="AR131" s="98">
        <v>2.3959999999999999</v>
      </c>
      <c r="AS131" s="98">
        <v>1150.194</v>
      </c>
      <c r="AT131" s="98"/>
      <c r="AU131" s="42"/>
      <c r="AV131" s="40"/>
      <c r="AW131" s="40"/>
      <c r="AX131" s="56"/>
      <c r="AY131" s="40"/>
      <c r="AZ131" s="40"/>
      <c r="BA131" s="40"/>
      <c r="BB131" s="56"/>
      <c r="BC131" s="40"/>
      <c r="BD131" s="40">
        <v>3.0289999999999999</v>
      </c>
      <c r="BE131" s="40">
        <v>815.83500000000004</v>
      </c>
      <c r="BF131" s="56"/>
      <c r="BG131" s="40"/>
      <c r="BH131" s="40">
        <v>4.2430000000000003</v>
      </c>
      <c r="BI131" s="40">
        <v>1086.384</v>
      </c>
      <c r="BJ131" s="56"/>
      <c r="BK131" s="40"/>
      <c r="BL131" s="40">
        <v>3.2450000000000001</v>
      </c>
      <c r="BM131" s="40">
        <v>982.83600000000001</v>
      </c>
      <c r="BN131" s="56"/>
      <c r="BO131" s="40"/>
      <c r="BP131" s="40"/>
      <c r="BQ131" s="40"/>
      <c r="BR131" s="40"/>
      <c r="BS131" s="56"/>
      <c r="BT131" s="40"/>
      <c r="BU131" s="40"/>
      <c r="BV131" s="40"/>
      <c r="BW131" s="56"/>
      <c r="BX131" s="40"/>
      <c r="BY131" s="40"/>
      <c r="BZ131" s="40"/>
      <c r="CA131" s="40"/>
      <c r="CB131" s="40"/>
      <c r="CC131" s="41"/>
      <c r="CD131" s="41"/>
      <c r="CE131" s="41"/>
      <c r="CF131" s="41"/>
      <c r="CG131" s="41"/>
      <c r="CH131" s="41"/>
      <c r="CI131" s="41"/>
      <c r="CJ131" s="41"/>
      <c r="CK131" s="41"/>
    </row>
    <row r="132" spans="2:89" s="35" customFormat="1" x14ac:dyDescent="0.25">
      <c r="B132" s="74"/>
      <c r="C132" s="71">
        <v>121</v>
      </c>
      <c r="D132" s="71">
        <v>170.90889999999999</v>
      </c>
      <c r="E132" s="71">
        <v>142.89519999999999</v>
      </c>
      <c r="F132" s="73"/>
      <c r="G132" s="70">
        <v>205.512372</v>
      </c>
      <c r="H132" s="74"/>
      <c r="I132" s="74"/>
      <c r="J132" s="71">
        <v>223.84569999999999</v>
      </c>
      <c r="K132" s="41"/>
      <c r="L132" s="42"/>
      <c r="M132" s="42"/>
      <c r="N132" s="56"/>
      <c r="O132" s="42"/>
      <c r="P132" s="42">
        <v>0.41599999999999998</v>
      </c>
      <c r="Q132" s="42">
        <v>1277.5999999999999</v>
      </c>
      <c r="R132" s="56">
        <f>(Q132-(((Q133*P133)-(P132*Q132))/(P133-P132)))*P132</f>
        <v>149.94161970838778</v>
      </c>
      <c r="S132" s="42"/>
      <c r="T132" s="42">
        <v>0.41599999999999998</v>
      </c>
      <c r="U132" s="42">
        <v>1315.2</v>
      </c>
      <c r="V132" s="56">
        <f>(U132-(((U133*T133)-(T132*U132))/(T133-T132)))*T132</f>
        <v>156.34047778660775</v>
      </c>
      <c r="W132" s="42"/>
      <c r="X132" s="42">
        <v>0.41599999999999998</v>
      </c>
      <c r="Y132" s="42">
        <v>1194.04</v>
      </c>
      <c r="Z132" s="56">
        <f>(Y132-(((Y133*X133)-(X132*Y132))/(X133-X132)))*X132</f>
        <v>127.72275781600592</v>
      </c>
      <c r="AA132" s="42"/>
      <c r="AB132" s="42">
        <v>0.41599999999999998</v>
      </c>
      <c r="AC132" s="42">
        <v>1251.1199999999999</v>
      </c>
      <c r="AD132" s="56">
        <f>(AC132-(((AC133*AB133)-(AB132*AC132))/(AB133-AB132)))*AB132</f>
        <v>158.34671785354945</v>
      </c>
      <c r="AE132" s="42"/>
      <c r="AF132" s="42">
        <v>0.41599999999999998</v>
      </c>
      <c r="AG132" s="42">
        <v>1441.64</v>
      </c>
      <c r="AH132" s="56">
        <f>(AG132-(((AG133*AF133)-(AF132*AG132))/(AF133-AF132)))*AF132</f>
        <v>183.99882567259354</v>
      </c>
      <c r="AI132" s="42"/>
      <c r="AJ132" s="42"/>
      <c r="AK132" s="42"/>
      <c r="AL132" s="56"/>
      <c r="AM132" s="42"/>
      <c r="AN132" s="42">
        <v>0.41599999999999998</v>
      </c>
      <c r="AO132" s="42">
        <v>1724.8</v>
      </c>
      <c r="AP132" s="74">
        <f>(AO132-(((AO133*AN133)-(AN132*AO132))/(AN133-AN132)))*AN132</f>
        <v>250.29940918415463</v>
      </c>
      <c r="AQ132" s="98"/>
      <c r="AR132" s="98">
        <v>0.41599999999999998</v>
      </c>
      <c r="AS132" s="98">
        <v>1599.88</v>
      </c>
      <c r="AT132" s="74">
        <f>(AS132-(((AS133*AR133)-(AR132*AS132))/(AR133-AR132)))*AR132</f>
        <v>226.472274771884</v>
      </c>
      <c r="AU132" s="42"/>
      <c r="AV132" s="40"/>
      <c r="AW132" s="40"/>
      <c r="AX132" s="56"/>
      <c r="AY132" s="40"/>
      <c r="AZ132" s="40"/>
      <c r="BA132" s="40"/>
      <c r="BB132" s="56"/>
      <c r="BC132" s="40"/>
      <c r="BD132" s="40">
        <v>0.41599999999999998</v>
      </c>
      <c r="BE132" s="40">
        <v>1198.52</v>
      </c>
      <c r="BF132" s="56">
        <f>(BE132-(((BE133*BD133)-(BD132*BE132))/(BD133-BD132)))*BD132</f>
        <v>192.28910287270566</v>
      </c>
      <c r="BG132" s="40"/>
      <c r="BH132" s="40">
        <v>0.41599999999999998</v>
      </c>
      <c r="BI132" s="40">
        <v>1630.16</v>
      </c>
      <c r="BJ132" s="56">
        <f>(BI132-(((BI133*BH133)-(BH132*BI132))/(BH133-BH132)))*BH132</f>
        <v>244.42404847400789</v>
      </c>
      <c r="BK132" s="40"/>
      <c r="BL132" s="40">
        <v>0.41599999999999998</v>
      </c>
      <c r="BM132" s="40">
        <v>1239.8399999999999</v>
      </c>
      <c r="BN132" s="56">
        <f>(BM132-(((BM133*BL133)-(BL132*BM132))/(BL133-BL132)))*BL132</f>
        <v>130.96608386789231</v>
      </c>
      <c r="BO132" s="40"/>
      <c r="BP132" s="40"/>
      <c r="BQ132" s="40"/>
      <c r="BR132" s="40"/>
      <c r="BS132" s="56"/>
      <c r="BT132" s="40"/>
      <c r="BU132" s="40"/>
      <c r="BV132" s="40"/>
      <c r="BW132" s="56"/>
      <c r="BX132" s="40"/>
      <c r="BY132" s="40"/>
      <c r="BZ132" s="40"/>
      <c r="CA132" s="57"/>
      <c r="CB132" s="40"/>
      <c r="CC132" s="41"/>
      <c r="CD132" s="41"/>
      <c r="CE132" s="41"/>
      <c r="CF132" s="41"/>
      <c r="CG132" s="41"/>
      <c r="CH132" s="41"/>
      <c r="CI132" s="41"/>
      <c r="CJ132" s="41"/>
      <c r="CK132" s="41"/>
    </row>
    <row r="133" spans="2:89" s="35" customFormat="1" x14ac:dyDescent="0.25">
      <c r="B133" s="74"/>
      <c r="C133" s="71">
        <v>131</v>
      </c>
      <c r="D133" s="71">
        <v>179.2028</v>
      </c>
      <c r="E133" s="73">
        <v>160.28089497255604</v>
      </c>
      <c r="F133" s="73"/>
      <c r="G133" s="70">
        <v>176.12948784729588</v>
      </c>
      <c r="H133" s="74"/>
      <c r="I133" s="74"/>
      <c r="J133" s="71">
        <v>295.0677</v>
      </c>
      <c r="K133" s="41"/>
      <c r="L133" s="42"/>
      <c r="M133" s="42"/>
      <c r="N133" s="58"/>
      <c r="O133" s="42"/>
      <c r="P133" s="42">
        <v>4.2430000000000003</v>
      </c>
      <c r="Q133" s="42">
        <v>952.50199999999995</v>
      </c>
      <c r="R133" s="58"/>
      <c r="S133" s="42"/>
      <c r="T133" s="42">
        <v>4.4930000000000003</v>
      </c>
      <c r="U133" s="42">
        <v>974.178</v>
      </c>
      <c r="V133" s="58"/>
      <c r="W133" s="42"/>
      <c r="X133" s="42">
        <v>4.4269999999999996</v>
      </c>
      <c r="Y133" s="42">
        <v>915.86500000000001</v>
      </c>
      <c r="Z133" s="58"/>
      <c r="AA133" s="42"/>
      <c r="AB133" s="42">
        <v>3.9940000000000002</v>
      </c>
      <c r="AC133" s="42">
        <v>910.125</v>
      </c>
      <c r="AD133" s="58"/>
      <c r="AE133" s="42"/>
      <c r="AF133" s="42">
        <v>3.6779999999999999</v>
      </c>
      <c r="AG133" s="42">
        <v>1049.3620000000001</v>
      </c>
      <c r="AH133" s="58"/>
      <c r="AI133" s="42"/>
      <c r="AJ133" s="42"/>
      <c r="AK133" s="42"/>
      <c r="AL133" s="58"/>
      <c r="AM133" s="42"/>
      <c r="AN133" s="42">
        <v>5.5910000000000002</v>
      </c>
      <c r="AO133" s="42">
        <v>1167.8869999999999</v>
      </c>
      <c r="AP133" s="98"/>
      <c r="AQ133" s="98"/>
      <c r="AR133" s="98">
        <v>4.2430000000000003</v>
      </c>
      <c r="AS133" s="98">
        <v>1108.8510000000001</v>
      </c>
      <c r="AT133" s="98"/>
      <c r="AU133" s="42"/>
      <c r="AV133" s="40"/>
      <c r="AW133" s="40"/>
      <c r="AX133" s="56"/>
      <c r="AY133" s="40"/>
      <c r="AZ133" s="40"/>
      <c r="BA133" s="40"/>
      <c r="BB133" s="56"/>
      <c r="BC133" s="40"/>
      <c r="BD133" s="40">
        <v>3.794</v>
      </c>
      <c r="BE133" s="40">
        <v>786.96900000000005</v>
      </c>
      <c r="BF133" s="56"/>
      <c r="BG133" s="40"/>
      <c r="BH133" s="40">
        <v>3.9940000000000002</v>
      </c>
      <c r="BI133" s="40">
        <v>1103.8</v>
      </c>
      <c r="BJ133" s="56"/>
      <c r="BK133" s="40"/>
      <c r="BL133" s="40">
        <v>6.29</v>
      </c>
      <c r="BM133" s="40">
        <v>945.83900000000006</v>
      </c>
      <c r="BN133" s="56"/>
      <c r="BO133" s="40"/>
      <c r="BP133" s="40"/>
      <c r="BQ133" s="40"/>
      <c r="BR133" s="40"/>
      <c r="BS133" s="56"/>
      <c r="BT133" s="40"/>
      <c r="BU133" s="40"/>
      <c r="BV133" s="40"/>
      <c r="BW133" s="56"/>
      <c r="BX133" s="40"/>
      <c r="BY133" s="40"/>
      <c r="BZ133" s="40"/>
      <c r="CA133" s="40"/>
      <c r="CB133" s="40"/>
      <c r="CC133" s="41"/>
      <c r="CD133" s="41"/>
      <c r="CE133" s="41"/>
      <c r="CF133" s="41"/>
      <c r="CG133" s="41"/>
      <c r="CH133" s="41"/>
      <c r="CI133" s="41"/>
      <c r="CJ133" s="41"/>
      <c r="CK133" s="41"/>
    </row>
    <row r="134" spans="2:89" s="35" customFormat="1" x14ac:dyDescent="0.25">
      <c r="B134" s="74"/>
      <c r="C134" s="74"/>
      <c r="D134" s="71">
        <v>175.6986</v>
      </c>
      <c r="E134" s="73">
        <v>132.27736766348534</v>
      </c>
      <c r="F134" s="73"/>
      <c r="G134" s="70">
        <v>157.06222167222543</v>
      </c>
      <c r="H134" s="74"/>
      <c r="I134" s="74"/>
      <c r="J134" s="71">
        <v>315.74610000000001</v>
      </c>
      <c r="K134" s="41"/>
      <c r="L134" s="42"/>
      <c r="M134" s="42"/>
      <c r="N134" s="56"/>
      <c r="O134" s="42"/>
      <c r="P134" s="42"/>
      <c r="Q134" s="42"/>
      <c r="R134" s="56"/>
      <c r="S134" s="42"/>
      <c r="T134" s="42">
        <v>0.41599999999999998</v>
      </c>
      <c r="U134" s="42">
        <v>1269.3599999999999</v>
      </c>
      <c r="V134" s="56">
        <f>(U134-(((U135*T135)-(T134*U134))/(T135-T134)))*T134</f>
        <v>163.45371777930077</v>
      </c>
      <c r="W134" s="42"/>
      <c r="X134" s="42">
        <v>0.41599999999999998</v>
      </c>
      <c r="Y134" s="42">
        <v>1217.96</v>
      </c>
      <c r="Z134" s="56">
        <f>(Y134-(((Y135*X135)-(X134*Y134))/(X135-X134)))*X134</f>
        <v>134.94535545800125</v>
      </c>
      <c r="AA134" s="42"/>
      <c r="AB134" s="42">
        <v>0.41599999999999998</v>
      </c>
      <c r="AC134" s="42">
        <v>1404.44</v>
      </c>
      <c r="AD134" s="56">
        <f>(AC134-(((AC135*AB135)-(AB134*AC134))/(AB135-AB134)))*AB134</f>
        <v>212.33491797956202</v>
      </c>
      <c r="AE134" s="42"/>
      <c r="AF134" s="42">
        <v>0.41599999999999998</v>
      </c>
      <c r="AG134" s="42">
        <v>1441.64</v>
      </c>
      <c r="AH134" s="56">
        <f>(AG134-(((AG135*AF135)-(AF134*AG134))/(AF135-AF134)))*AF134</f>
        <v>185.67471489855072</v>
      </c>
      <c r="AI134" s="42"/>
      <c r="AJ134" s="42"/>
      <c r="AK134" s="42"/>
      <c r="AL134" s="56"/>
      <c r="AM134" s="42"/>
      <c r="AN134" s="42">
        <v>0.41599999999999998</v>
      </c>
      <c r="AO134" s="42">
        <v>2333.52</v>
      </c>
      <c r="AP134" s="74">
        <f>(AO134-(((AO135*AN135)-(AN134*AO134))/(AN135-AN134)))*AN134</f>
        <v>459.05850001932362</v>
      </c>
      <c r="AQ134" s="98"/>
      <c r="AR134" s="98">
        <v>0.41599999999999998</v>
      </c>
      <c r="AS134" s="98">
        <v>1759.84</v>
      </c>
      <c r="AT134" s="74">
        <f>(AS134-(((AS135*AR135)-(AR134*AS134))/(AR135-AR134)))*AR134</f>
        <v>324.83484126563638</v>
      </c>
      <c r="AU134" s="42"/>
      <c r="AV134" s="40"/>
      <c r="AW134" s="40"/>
      <c r="AX134" s="56"/>
      <c r="AY134" s="40"/>
      <c r="AZ134" s="40"/>
      <c r="BA134" s="40"/>
      <c r="BB134" s="56"/>
      <c r="BC134" s="40"/>
      <c r="BD134" s="40">
        <v>0.41599999999999998</v>
      </c>
      <c r="BE134" s="40">
        <v>1367.32</v>
      </c>
      <c r="BF134" s="56">
        <f>(BE134-(((BE135*BD135)-(BD134*BE134))/(BD135-BD134)))*BD134</f>
        <v>244.99802904372351</v>
      </c>
      <c r="BG134" s="40"/>
      <c r="BH134" s="40">
        <v>0.41599999999999998</v>
      </c>
      <c r="BI134" s="40">
        <v>1629.24</v>
      </c>
      <c r="BJ134" s="56">
        <f>(BI134-(((BI135*BH135)-(BH134*BI134))/(BH135-BH134)))*BH134</f>
        <v>252.68536901043541</v>
      </c>
      <c r="BK134" s="40"/>
      <c r="BL134" s="40"/>
      <c r="BM134" s="40"/>
      <c r="BN134" s="56"/>
      <c r="BO134" s="40"/>
      <c r="BP134" s="40"/>
      <c r="BQ134" s="40"/>
      <c r="BR134" s="40"/>
      <c r="BS134" s="56"/>
      <c r="BT134" s="40"/>
      <c r="BU134" s="40"/>
      <c r="BV134" s="40"/>
      <c r="BW134" s="56"/>
      <c r="BX134" s="40"/>
      <c r="BY134" s="40"/>
      <c r="BZ134" s="40"/>
      <c r="CA134" s="57"/>
      <c r="CB134" s="40"/>
      <c r="CC134" s="41"/>
      <c r="CD134" s="41"/>
      <c r="CE134" s="41"/>
      <c r="CF134" s="41"/>
      <c r="CG134" s="41"/>
      <c r="CH134" s="41"/>
      <c r="CI134" s="41"/>
      <c r="CJ134" s="41"/>
      <c r="CK134" s="41"/>
    </row>
    <row r="135" spans="2:89" s="35" customFormat="1" x14ac:dyDescent="0.25">
      <c r="B135" s="74"/>
      <c r="C135" s="74"/>
      <c r="D135" s="71">
        <v>169.232</v>
      </c>
      <c r="E135" s="73">
        <v>165.62032898993186</v>
      </c>
      <c r="F135" s="73"/>
      <c r="G135" s="70">
        <v>174.13531200000006</v>
      </c>
      <c r="H135" s="74"/>
      <c r="I135" s="74"/>
      <c r="J135" s="71">
        <v>261.97039999999998</v>
      </c>
      <c r="K135" s="41"/>
      <c r="L135" s="42"/>
      <c r="M135" s="42"/>
      <c r="N135" s="58"/>
      <c r="O135" s="42"/>
      <c r="P135" s="42"/>
      <c r="Q135" s="42"/>
      <c r="R135" s="58"/>
      <c r="S135" s="42"/>
      <c r="T135" s="42">
        <v>4.7930000000000001</v>
      </c>
      <c r="U135" s="42">
        <v>910.54499999999996</v>
      </c>
      <c r="V135" s="58"/>
      <c r="W135" s="42"/>
      <c r="X135" s="42">
        <v>3.6779999999999999</v>
      </c>
      <c r="Y135" s="42">
        <v>930.26199999999994</v>
      </c>
      <c r="Z135" s="58"/>
      <c r="AA135" s="42"/>
      <c r="AB135" s="42">
        <v>4.5259999999999998</v>
      </c>
      <c r="AC135" s="42">
        <v>940.93399999999997</v>
      </c>
      <c r="AD135" s="58"/>
      <c r="AE135" s="42"/>
      <c r="AF135" s="42">
        <v>3.7280000000000002</v>
      </c>
      <c r="AG135" s="42">
        <v>1045.1120000000001</v>
      </c>
      <c r="AH135" s="58"/>
      <c r="AI135" s="42"/>
      <c r="AJ135" s="42"/>
      <c r="AK135" s="42"/>
      <c r="AL135" s="58"/>
      <c r="AM135" s="42"/>
      <c r="AN135" s="42">
        <v>3.7280000000000002</v>
      </c>
      <c r="AO135" s="42">
        <v>1353.152</v>
      </c>
      <c r="AP135" s="98"/>
      <c r="AQ135" s="98"/>
      <c r="AR135" s="98">
        <v>4.4930000000000003</v>
      </c>
      <c r="AS135" s="98">
        <v>1051.2850000000001</v>
      </c>
      <c r="AT135" s="98"/>
      <c r="AU135" s="42"/>
      <c r="AV135" s="40"/>
      <c r="AW135" s="40"/>
      <c r="AX135" s="56"/>
      <c r="AY135" s="40"/>
      <c r="AZ135" s="40"/>
      <c r="BA135" s="40"/>
      <c r="BB135" s="56"/>
      <c r="BC135" s="40"/>
      <c r="BD135" s="40">
        <v>3.9609999999999999</v>
      </c>
      <c r="BE135" s="40">
        <v>840.23500000000001</v>
      </c>
      <c r="BF135" s="56"/>
      <c r="BG135" s="40"/>
      <c r="BH135" s="40">
        <v>3.1949999999999998</v>
      </c>
      <c r="BI135" s="40">
        <v>1100.9110000000001</v>
      </c>
      <c r="BJ135" s="56"/>
      <c r="BK135" s="40"/>
      <c r="BL135" s="40"/>
      <c r="BM135" s="40"/>
      <c r="BN135" s="56"/>
      <c r="BO135" s="40"/>
      <c r="BP135" s="40"/>
      <c r="BQ135" s="40"/>
      <c r="BR135" s="40"/>
      <c r="BS135" s="56"/>
      <c r="BT135" s="40"/>
      <c r="BU135" s="40"/>
      <c r="BV135" s="40"/>
      <c r="BW135" s="56"/>
      <c r="BX135" s="40"/>
      <c r="BY135" s="40"/>
      <c r="BZ135" s="40"/>
      <c r="CA135" s="40"/>
      <c r="CB135" s="40"/>
      <c r="CC135" s="41"/>
      <c r="CD135" s="41"/>
      <c r="CE135" s="41"/>
      <c r="CF135" s="41"/>
      <c r="CG135" s="41"/>
      <c r="CH135" s="41"/>
      <c r="CI135" s="41"/>
      <c r="CJ135" s="41"/>
      <c r="CK135" s="41"/>
    </row>
    <row r="136" spans="2:89" s="35" customFormat="1" x14ac:dyDescent="0.25">
      <c r="B136" s="74"/>
      <c r="C136" s="74"/>
      <c r="D136" s="71">
        <v>170.11420000000001</v>
      </c>
      <c r="E136" s="73">
        <v>199.323493302982</v>
      </c>
      <c r="F136" s="73"/>
      <c r="G136" s="70">
        <v>129.27880583886247</v>
      </c>
      <c r="H136" s="74"/>
      <c r="I136" s="74"/>
      <c r="J136" s="71">
        <v>314.71899999999999</v>
      </c>
      <c r="K136" s="41"/>
      <c r="L136" s="42"/>
      <c r="M136" s="42"/>
      <c r="N136" s="56"/>
      <c r="O136" s="42"/>
      <c r="P136" s="42"/>
      <c r="Q136" s="42"/>
      <c r="R136" s="56"/>
      <c r="S136" s="42"/>
      <c r="T136" s="42">
        <v>0.41599999999999998</v>
      </c>
      <c r="U136" s="42">
        <v>1205.68</v>
      </c>
      <c r="V136" s="56">
        <f>(U136-(((U137*T137)-(T136*U136))/(T137-T136)))*T136</f>
        <v>134.73788027053143</v>
      </c>
      <c r="W136" s="42"/>
      <c r="X136" s="42">
        <v>0.41599999999999998</v>
      </c>
      <c r="Y136" s="42">
        <v>1226.1600000000001</v>
      </c>
      <c r="Z136" s="56">
        <f>(Y136-(((Y137*X137)-(X136*Y136))/(X137-X136)))*X136</f>
        <v>161.85758734651409</v>
      </c>
      <c r="AA136" s="42"/>
      <c r="AB136" s="42">
        <v>0.41599999999999998</v>
      </c>
      <c r="AC136" s="42">
        <v>1346.12</v>
      </c>
      <c r="AD136" s="56">
        <f>(AC136-(((AC137*AB137)-(AB136*AC136))/(AB137-AB136)))*AB136</f>
        <v>184.17980695479483</v>
      </c>
      <c r="AE136" s="42"/>
      <c r="AF136" s="42">
        <v>0.41599999999999998</v>
      </c>
      <c r="AG136" s="42">
        <v>1383.8</v>
      </c>
      <c r="AH136" s="56">
        <f>(AG136-(((AG137*AF137)-(AF136*AG136))/(AF137-AF136)))*AF136</f>
        <v>175.51542415741395</v>
      </c>
      <c r="AI136" s="42"/>
      <c r="AJ136" s="42"/>
      <c r="AK136" s="42"/>
      <c r="AL136" s="56"/>
      <c r="AM136" s="42"/>
      <c r="AN136" s="42">
        <v>0.41599999999999998</v>
      </c>
      <c r="AO136" s="42">
        <v>1739.28</v>
      </c>
      <c r="AP136" s="74">
        <f>(AO136-(((AO137*AN137)-(AN136*AO136))/(AN137-AN136)))*AN136</f>
        <v>255.42866800941175</v>
      </c>
      <c r="AQ136" s="98"/>
      <c r="AR136" s="98">
        <v>0.41599999999999998</v>
      </c>
      <c r="AS136" s="98">
        <v>1313.24</v>
      </c>
      <c r="AT136" s="74">
        <f>(AS136-(((AS137*AR137)-(AR136*AS136))/(AR137-AR136)))*AR136</f>
        <v>147.71722677978084</v>
      </c>
      <c r="AU136" s="42"/>
      <c r="AV136" s="40"/>
      <c r="AW136" s="40"/>
      <c r="AX136" s="56"/>
      <c r="AY136" s="40"/>
      <c r="AZ136" s="40"/>
      <c r="BA136" s="40"/>
      <c r="BB136" s="56"/>
      <c r="BC136" s="40"/>
      <c r="BD136" s="40">
        <v>0.41599999999999998</v>
      </c>
      <c r="BE136" s="40">
        <v>1418.36</v>
      </c>
      <c r="BF136" s="56">
        <f>(BE136-(((BE137*BD137)-(BD136*BE136))/(BD137-BD136)))*BD136</f>
        <v>248.58192340096619</v>
      </c>
      <c r="BG136" s="40"/>
      <c r="BH136" s="40">
        <v>0.41599999999999998</v>
      </c>
      <c r="BI136" s="40">
        <v>1650.4</v>
      </c>
      <c r="BJ136" s="56">
        <f>(BI136-(((BI137*BH137)-(BH136*BI136))/(BH137-BH136)))*BH136</f>
        <v>256.30871362986568</v>
      </c>
      <c r="BK136" s="40"/>
      <c r="BL136" s="40"/>
      <c r="BM136" s="40"/>
      <c r="BN136" s="56"/>
      <c r="BO136" s="40"/>
      <c r="BP136" s="40"/>
      <c r="BQ136" s="40"/>
      <c r="BR136" s="40"/>
      <c r="BS136" s="56"/>
      <c r="BT136" s="40"/>
      <c r="BU136" s="40"/>
      <c r="BV136" s="40"/>
      <c r="BW136" s="56"/>
      <c r="BX136" s="40"/>
      <c r="BY136" s="40"/>
      <c r="BZ136" s="40"/>
      <c r="CA136" s="57"/>
      <c r="CB136" s="40"/>
      <c r="CC136" s="41"/>
      <c r="CD136" s="41"/>
      <c r="CE136" s="41"/>
      <c r="CF136" s="41"/>
      <c r="CG136" s="41"/>
      <c r="CH136" s="41"/>
      <c r="CI136" s="41"/>
      <c r="CJ136" s="41"/>
      <c r="CK136" s="41"/>
    </row>
    <row r="137" spans="2:89" s="35" customFormat="1" x14ac:dyDescent="0.25">
      <c r="B137" s="74"/>
      <c r="C137" s="74"/>
      <c r="D137" s="71">
        <v>216.37049999999999</v>
      </c>
      <c r="E137" s="73">
        <v>143.37938504311475</v>
      </c>
      <c r="F137" s="73"/>
      <c r="G137" s="70">
        <v>157.90154950594879</v>
      </c>
      <c r="H137" s="74"/>
      <c r="I137" s="74"/>
      <c r="J137" s="71">
        <v>332.78120000000001</v>
      </c>
      <c r="K137" s="41"/>
      <c r="L137" s="42"/>
      <c r="M137" s="42"/>
      <c r="N137" s="58"/>
      <c r="O137" s="42"/>
      <c r="P137" s="42"/>
      <c r="Q137" s="42"/>
      <c r="R137" s="58"/>
      <c r="S137" s="42"/>
      <c r="T137" s="42">
        <v>3.7280000000000002</v>
      </c>
      <c r="U137" s="42">
        <v>917.93299999999999</v>
      </c>
      <c r="V137" s="58"/>
      <c r="W137" s="42"/>
      <c r="X137" s="42">
        <v>4.26</v>
      </c>
      <c r="Y137" s="42">
        <v>875.07399999999996</v>
      </c>
      <c r="Z137" s="58"/>
      <c r="AA137" s="42"/>
      <c r="AB137" s="42">
        <v>4.2430000000000003</v>
      </c>
      <c r="AC137" s="42">
        <v>946.78800000000001</v>
      </c>
      <c r="AD137" s="58"/>
      <c r="AE137" s="42"/>
      <c r="AF137" s="42">
        <v>3.262</v>
      </c>
      <c r="AG137" s="42">
        <v>1015.694</v>
      </c>
      <c r="AH137" s="58"/>
      <c r="AI137" s="42"/>
      <c r="AJ137" s="42"/>
      <c r="AK137" s="42"/>
      <c r="AL137" s="58"/>
      <c r="AM137" s="42"/>
      <c r="AN137" s="42">
        <v>5.9409999999999998</v>
      </c>
      <c r="AO137" s="42">
        <v>1168.2629999999999</v>
      </c>
      <c r="AP137" s="98"/>
      <c r="AQ137" s="98"/>
      <c r="AR137" s="98">
        <v>3.2450000000000001</v>
      </c>
      <c r="AS137" s="98">
        <v>1003.672</v>
      </c>
      <c r="AT137" s="98"/>
      <c r="AU137" s="42"/>
      <c r="AV137" s="40"/>
      <c r="AW137" s="40"/>
      <c r="AX137" s="56"/>
      <c r="AY137" s="40"/>
      <c r="AZ137" s="40"/>
      <c r="BA137" s="40"/>
      <c r="BB137" s="56"/>
      <c r="BC137" s="40"/>
      <c r="BD137" s="40">
        <v>3.7280000000000002</v>
      </c>
      <c r="BE137" s="40">
        <v>887.48699999999997</v>
      </c>
      <c r="BF137" s="56"/>
      <c r="BG137" s="40"/>
      <c r="BH137" s="40">
        <v>4.8090000000000002</v>
      </c>
      <c r="BI137" s="40">
        <v>1087.5709999999999</v>
      </c>
      <c r="BJ137" s="56"/>
      <c r="BK137" s="40"/>
      <c r="BL137" s="40"/>
      <c r="BM137" s="40"/>
      <c r="BN137" s="56"/>
      <c r="BO137" s="40"/>
      <c r="BP137" s="40"/>
      <c r="BQ137" s="40"/>
      <c r="BR137" s="40"/>
      <c r="BS137" s="56"/>
      <c r="BT137" s="40"/>
      <c r="BU137" s="40"/>
      <c r="BV137" s="40"/>
      <c r="BW137" s="56"/>
      <c r="BX137" s="40"/>
      <c r="BY137" s="40"/>
      <c r="BZ137" s="40"/>
      <c r="CA137" s="40"/>
      <c r="CB137" s="40"/>
      <c r="CC137" s="41"/>
      <c r="CD137" s="41"/>
      <c r="CE137" s="41"/>
      <c r="CF137" s="41"/>
      <c r="CG137" s="41"/>
      <c r="CH137" s="41"/>
      <c r="CI137" s="41"/>
      <c r="CJ137" s="41"/>
      <c r="CK137" s="41"/>
    </row>
    <row r="138" spans="2:89" s="35" customFormat="1" x14ac:dyDescent="0.25">
      <c r="B138" s="74"/>
      <c r="C138" s="74"/>
      <c r="D138" s="73"/>
      <c r="E138" s="73">
        <v>130.81957200000002</v>
      </c>
      <c r="F138" s="73"/>
      <c r="G138" s="70">
        <v>178.14445052774931</v>
      </c>
      <c r="H138" s="74"/>
      <c r="I138" s="74"/>
      <c r="J138" s="71">
        <v>288.54320000000001</v>
      </c>
      <c r="K138" s="41"/>
      <c r="L138" s="42"/>
      <c r="M138" s="42"/>
      <c r="N138" s="56"/>
      <c r="O138" s="42"/>
      <c r="P138" s="42"/>
      <c r="Q138" s="42"/>
      <c r="R138" s="56"/>
      <c r="S138" s="42"/>
      <c r="T138" s="42">
        <v>0.41599999999999998</v>
      </c>
      <c r="U138" s="42">
        <v>1196.44</v>
      </c>
      <c r="V138" s="56">
        <f>(U138-(((U139*T139)-(T138*U138))/(T139-T138)))*T138</f>
        <v>151.24692995425789</v>
      </c>
      <c r="W138" s="42"/>
      <c r="X138" s="42">
        <v>0.41599999999999998</v>
      </c>
      <c r="Y138" s="42">
        <v>1211</v>
      </c>
      <c r="Z138" s="56">
        <f>(Y138-(((Y139*X139)-(X138*Y138))/(X139-X138)))*X138</f>
        <v>150.49748479999997</v>
      </c>
      <c r="AA138" s="42"/>
      <c r="AB138" s="42">
        <v>0.41599999999999998</v>
      </c>
      <c r="AC138" s="42">
        <v>1414.08</v>
      </c>
      <c r="AD138" s="56">
        <f>(AC138-(((AC139*AB139)-(AB138*AC138))/(AB139-AB138)))*AB138</f>
        <v>211.26362399999994</v>
      </c>
      <c r="AE138" s="42"/>
      <c r="AF138" s="42">
        <v>0.41599999999999998</v>
      </c>
      <c r="AG138" s="42">
        <v>1564.8</v>
      </c>
      <c r="AH138" s="56">
        <f>(AG138-(((AG139*AF139)-(AF138*AG138))/(AF139-AF138)))*AF138</f>
        <v>225.53890960194641</v>
      </c>
      <c r="AI138" s="42"/>
      <c r="AJ138" s="42"/>
      <c r="AK138" s="42"/>
      <c r="AL138" s="56"/>
      <c r="AM138" s="42"/>
      <c r="AN138" s="42">
        <v>0.41599999999999998</v>
      </c>
      <c r="AO138" s="42">
        <v>1510.16</v>
      </c>
      <c r="AP138" s="74">
        <f>(AO138-(((AO139*AN139)-(AN138*AO138))/(AN139-AN138)))*AN138</f>
        <v>169.85200554084335</v>
      </c>
      <c r="AQ138" s="98"/>
      <c r="AR138" s="98">
        <v>0.41599999999999998</v>
      </c>
      <c r="AS138" s="98">
        <v>1420.8</v>
      </c>
      <c r="AT138" s="74">
        <f>(AS138-(((AS139*AR139)-(AR138*AS138))/(AR139-AR138)))*AR138</f>
        <v>157.1757680333578</v>
      </c>
      <c r="AU138" s="42"/>
      <c r="AV138" s="40"/>
      <c r="AW138" s="40"/>
      <c r="AX138" s="56"/>
      <c r="AY138" s="40"/>
      <c r="AZ138" s="40"/>
      <c r="BA138" s="40"/>
      <c r="BB138" s="56"/>
      <c r="BC138" s="40"/>
      <c r="BD138" s="40">
        <v>0.41599999999999998</v>
      </c>
      <c r="BE138" s="40">
        <v>1241</v>
      </c>
      <c r="BF138" s="56">
        <f>(BE138-(((BE139*BD139)-(BD138*BE138))/(BD139-BD138)))*BD138</f>
        <v>192.31522405839408</v>
      </c>
      <c r="BG138" s="40"/>
      <c r="BH138" s="40">
        <v>0.41599999999999998</v>
      </c>
      <c r="BI138" s="40">
        <v>1679.96</v>
      </c>
      <c r="BJ138" s="56">
        <f>(BI138-(((BI139*BH139)-(BH138*BI138))/(BH139-BH138)))*BH138</f>
        <v>227.64855363558604</v>
      </c>
      <c r="BK138" s="40"/>
      <c r="BL138" s="40"/>
      <c r="BM138" s="40"/>
      <c r="BN138" s="56"/>
      <c r="BO138" s="40"/>
      <c r="BP138" s="40"/>
      <c r="BQ138" s="40"/>
      <c r="BR138" s="40"/>
      <c r="BS138" s="56"/>
      <c r="BT138" s="40"/>
      <c r="BU138" s="40"/>
      <c r="BV138" s="40"/>
      <c r="BW138" s="56"/>
      <c r="BX138" s="40"/>
      <c r="BY138" s="40"/>
      <c r="BZ138" s="40"/>
      <c r="CA138" s="57"/>
      <c r="CB138" s="40"/>
      <c r="CC138" s="41"/>
      <c r="CD138" s="41"/>
      <c r="CE138" s="41"/>
      <c r="CF138" s="41"/>
      <c r="CG138" s="41"/>
      <c r="CH138" s="41"/>
      <c r="CI138" s="41"/>
      <c r="CJ138" s="41"/>
      <c r="CK138" s="41"/>
    </row>
    <row r="139" spans="2:89" s="35" customFormat="1" x14ac:dyDescent="0.25">
      <c r="B139" s="74"/>
      <c r="C139" s="74"/>
      <c r="D139" s="73"/>
      <c r="E139" s="73">
        <v>178.50790812292283</v>
      </c>
      <c r="F139" s="73"/>
      <c r="G139" s="70">
        <v>143.20612800000004</v>
      </c>
      <c r="H139" s="74"/>
      <c r="I139" s="74"/>
      <c r="J139" s="71">
        <v>241.81890000000001</v>
      </c>
      <c r="K139" s="41"/>
      <c r="L139" s="42"/>
      <c r="M139" s="42"/>
      <c r="N139" s="58"/>
      <c r="O139" s="42"/>
      <c r="P139" s="42"/>
      <c r="Q139" s="42"/>
      <c r="R139" s="58"/>
      <c r="S139" s="42"/>
      <c r="T139" s="42">
        <v>4.5259999999999998</v>
      </c>
      <c r="U139" s="42">
        <v>866.28300000000002</v>
      </c>
      <c r="V139" s="58"/>
      <c r="W139" s="42"/>
      <c r="X139" s="42">
        <v>6.6559999999999997</v>
      </c>
      <c r="Y139" s="42">
        <v>871.83799999999997</v>
      </c>
      <c r="Z139" s="58"/>
      <c r="AA139" s="42"/>
      <c r="AB139" s="42">
        <v>3.7440000000000002</v>
      </c>
      <c r="AC139" s="42">
        <v>962.66200000000003</v>
      </c>
      <c r="AD139" s="58"/>
      <c r="AE139" s="42"/>
      <c r="AF139" s="42">
        <v>4.5259999999999998</v>
      </c>
      <c r="AG139" s="42">
        <v>1072.471</v>
      </c>
      <c r="AH139" s="58"/>
      <c r="AI139" s="42"/>
      <c r="AJ139" s="42"/>
      <c r="AK139" s="42"/>
      <c r="AL139" s="58"/>
      <c r="AM139" s="42"/>
      <c r="AN139" s="42">
        <v>5.3250000000000002</v>
      </c>
      <c r="AO139" s="42">
        <v>1133.759</v>
      </c>
      <c r="AP139" s="98"/>
      <c r="AQ139" s="98"/>
      <c r="AR139" s="98">
        <v>4.4930000000000003</v>
      </c>
      <c r="AS139" s="98">
        <v>1077.9559999999999</v>
      </c>
      <c r="AT139" s="98"/>
      <c r="AU139" s="42"/>
      <c r="AV139" s="40"/>
      <c r="AW139" s="40"/>
      <c r="AX139" s="56"/>
      <c r="AY139" s="40"/>
      <c r="AZ139" s="40"/>
      <c r="BA139" s="40"/>
      <c r="BB139" s="56"/>
      <c r="BC139" s="40"/>
      <c r="BD139" s="40">
        <v>4.5259999999999998</v>
      </c>
      <c r="BE139" s="40">
        <v>821.19500000000005</v>
      </c>
      <c r="BF139" s="56"/>
      <c r="BG139" s="40"/>
      <c r="BH139" s="40">
        <v>5.0919999999999996</v>
      </c>
      <c r="BI139" s="40">
        <v>1177.4349999999999</v>
      </c>
      <c r="BJ139" s="56"/>
      <c r="BK139" s="40"/>
      <c r="BL139" s="40"/>
      <c r="BM139" s="40"/>
      <c r="BN139" s="56"/>
      <c r="BO139" s="40"/>
      <c r="BP139" s="40"/>
      <c r="BQ139" s="40"/>
      <c r="BR139" s="40"/>
      <c r="BS139" s="56"/>
      <c r="BT139" s="40"/>
      <c r="BU139" s="40"/>
      <c r="BV139" s="40"/>
      <c r="BW139" s="56"/>
      <c r="BX139" s="40"/>
      <c r="BY139" s="40"/>
      <c r="BZ139" s="40"/>
      <c r="CA139" s="40"/>
      <c r="CB139" s="40"/>
      <c r="CC139" s="41"/>
      <c r="CD139" s="41"/>
      <c r="CE139" s="41"/>
      <c r="CF139" s="41"/>
      <c r="CG139" s="41"/>
      <c r="CH139" s="41"/>
      <c r="CI139" s="41"/>
      <c r="CJ139" s="41"/>
      <c r="CK139" s="41"/>
    </row>
    <row r="140" spans="2:89" s="35" customFormat="1" x14ac:dyDescent="0.25">
      <c r="B140" s="74"/>
      <c r="C140" s="74"/>
      <c r="D140" s="73"/>
      <c r="E140" s="73">
        <v>212.50377329082838</v>
      </c>
      <c r="F140" s="73"/>
      <c r="G140" s="70">
        <v>152.1617011546106</v>
      </c>
      <c r="H140" s="74"/>
      <c r="I140" s="74"/>
      <c r="J140" s="71">
        <v>314.04079999999999</v>
      </c>
      <c r="K140" s="41"/>
      <c r="L140" s="42"/>
      <c r="M140" s="42"/>
      <c r="N140" s="56"/>
      <c r="O140" s="42"/>
      <c r="P140" s="42"/>
      <c r="Q140" s="42"/>
      <c r="R140" s="56"/>
      <c r="S140" s="42"/>
      <c r="T140" s="42">
        <v>0.41599999999999998</v>
      </c>
      <c r="U140" s="42">
        <v>1169.2</v>
      </c>
      <c r="V140" s="56">
        <f>(U140-(((U141*T141)-(T140*U140))/(T141-T140)))*T140</f>
        <v>127.62987736486043</v>
      </c>
      <c r="W140" s="42"/>
      <c r="X140" s="42"/>
      <c r="Y140" s="42"/>
      <c r="Z140" s="56"/>
      <c r="AA140" s="42"/>
      <c r="AB140" s="42">
        <v>0.41599999999999998</v>
      </c>
      <c r="AC140" s="42">
        <v>1352.72</v>
      </c>
      <c r="AD140" s="56">
        <f>(AC140-(((AC141*AB141)-(AB140*AC140))/(AB141-AB140)))*AB140</f>
        <v>201.75573599999993</v>
      </c>
      <c r="AE140" s="42"/>
      <c r="AF140" s="42">
        <v>0.41599999999999998</v>
      </c>
      <c r="AG140" s="42">
        <v>1188.8800000000001</v>
      </c>
      <c r="AH140" s="56">
        <f>(AG140-(((AG141*AF141)-(AF140*AG140))/(AF141-AF140)))*AF140</f>
        <v>137.33881646394514</v>
      </c>
      <c r="AI140" s="42"/>
      <c r="AJ140" s="42"/>
      <c r="AK140" s="42"/>
      <c r="AL140" s="56"/>
      <c r="AM140" s="42"/>
      <c r="AN140" s="42">
        <v>0.41599999999999998</v>
      </c>
      <c r="AO140" s="42">
        <v>1656.04</v>
      </c>
      <c r="AP140" s="74">
        <f>(AO140-(((AO141*AN141)-(AN140*AO140))/(AN141-AN140)))*AN140</f>
        <v>213.49065055260897</v>
      </c>
      <c r="AQ140" s="98"/>
      <c r="AR140" s="98">
        <v>0.41599999999999998</v>
      </c>
      <c r="AS140" s="98">
        <v>1639.32</v>
      </c>
      <c r="AT140" s="74">
        <f>(AS140-(((AS141*AR141)-(AR140*AS140))/(AR141-AR140)))*AR140</f>
        <v>259.145172</v>
      </c>
      <c r="AU140" s="42"/>
      <c r="AV140" s="40"/>
      <c r="AW140" s="40"/>
      <c r="AX140" s="56"/>
      <c r="AY140" s="40"/>
      <c r="AZ140" s="40"/>
      <c r="BA140" s="40"/>
      <c r="BB140" s="56"/>
      <c r="BC140" s="40"/>
      <c r="BD140" s="40">
        <v>0.41599999999999998</v>
      </c>
      <c r="BE140" s="40">
        <v>1175.24</v>
      </c>
      <c r="BF140" s="56">
        <f>(BE140-(((BE141*BD141)-(BD140*BE140))/(BD141-BD140)))*BD140</f>
        <v>175.07256921070555</v>
      </c>
      <c r="BG140" s="40"/>
      <c r="BH140" s="40">
        <v>0.41599999999999998</v>
      </c>
      <c r="BI140" s="40">
        <v>1630.4</v>
      </c>
      <c r="BJ140" s="56">
        <f>(BI140-(((BI141*BH141)-(BH140*BI140))/(BH141-BH140)))*BH140</f>
        <v>217.19815354879191</v>
      </c>
      <c r="BK140" s="40"/>
      <c r="BL140" s="40"/>
      <c r="BM140" s="40"/>
      <c r="BN140" s="56"/>
      <c r="BO140" s="40"/>
      <c r="BP140" s="40"/>
      <c r="BQ140" s="40"/>
      <c r="BR140" s="40"/>
      <c r="BS140" s="56"/>
      <c r="BT140" s="40"/>
      <c r="BU140" s="40"/>
      <c r="BV140" s="40"/>
      <c r="BW140" s="56"/>
      <c r="BX140" s="40"/>
      <c r="BY140" s="40"/>
      <c r="BZ140" s="40"/>
      <c r="CA140" s="57"/>
      <c r="CB140" s="40"/>
      <c r="CC140" s="41"/>
      <c r="CD140" s="41"/>
      <c r="CE140" s="41"/>
      <c r="CF140" s="41"/>
      <c r="CG140" s="41"/>
      <c r="CH140" s="41"/>
      <c r="CI140" s="41"/>
      <c r="CJ140" s="41"/>
      <c r="CK140" s="41"/>
    </row>
    <row r="141" spans="2:89" s="35" customFormat="1" x14ac:dyDescent="0.25">
      <c r="B141" s="74"/>
      <c r="C141" s="74"/>
      <c r="D141" s="73"/>
      <c r="E141" s="73">
        <v>153.2591075962539</v>
      </c>
      <c r="F141" s="73"/>
      <c r="G141" s="70">
        <v>180.91891903844277</v>
      </c>
      <c r="H141" s="74"/>
      <c r="I141" s="74"/>
      <c r="J141" s="71">
        <v>265.34190000000001</v>
      </c>
      <c r="K141" s="41"/>
      <c r="L141" s="42"/>
      <c r="M141" s="42"/>
      <c r="N141" s="58"/>
      <c r="O141" s="42"/>
      <c r="P141" s="42"/>
      <c r="Q141" s="42"/>
      <c r="R141" s="58"/>
      <c r="S141" s="42"/>
      <c r="T141" s="42">
        <v>3.4609999999999999</v>
      </c>
      <c r="U141" s="42">
        <v>899.274</v>
      </c>
      <c r="V141" s="58"/>
      <c r="W141" s="42"/>
      <c r="X141" s="42"/>
      <c r="Y141" s="42"/>
      <c r="Z141" s="58"/>
      <c r="AA141" s="42"/>
      <c r="AB141" s="42">
        <v>3.7440000000000002</v>
      </c>
      <c r="AC141" s="42">
        <v>921.61800000000005</v>
      </c>
      <c r="AD141" s="58"/>
      <c r="AE141" s="42"/>
      <c r="AF141" s="42">
        <v>5.6580000000000004</v>
      </c>
      <c r="AG141" s="42">
        <v>883.01199999999994</v>
      </c>
      <c r="AH141" s="58"/>
      <c r="AI141" s="42"/>
      <c r="AJ141" s="42"/>
      <c r="AK141" s="42"/>
      <c r="AL141" s="58"/>
      <c r="AM141" s="42"/>
      <c r="AN141" s="42">
        <v>5.0919999999999996</v>
      </c>
      <c r="AO141" s="42">
        <v>1184.768</v>
      </c>
      <c r="AP141" s="98"/>
      <c r="AQ141" s="98"/>
      <c r="AR141" s="98">
        <v>3.7440000000000002</v>
      </c>
      <c r="AS141" s="98">
        <v>1085.5909999999999</v>
      </c>
      <c r="AT141" s="98"/>
      <c r="AU141" s="42"/>
      <c r="AV141" s="40"/>
      <c r="AW141" s="40"/>
      <c r="AX141" s="56"/>
      <c r="AY141" s="40"/>
      <c r="AZ141" s="40"/>
      <c r="BA141" s="40"/>
      <c r="BB141" s="56"/>
      <c r="BC141" s="40"/>
      <c r="BD141" s="40">
        <v>4.5259999999999998</v>
      </c>
      <c r="BE141" s="40">
        <v>793.07399999999996</v>
      </c>
      <c r="BF141" s="56"/>
      <c r="BG141" s="40"/>
      <c r="BH141" s="40">
        <v>6.79</v>
      </c>
      <c r="BI141" s="40">
        <v>1140.277</v>
      </c>
      <c r="BJ141" s="56"/>
      <c r="BK141" s="40"/>
      <c r="BL141" s="40"/>
      <c r="BM141" s="40"/>
      <c r="BN141" s="56"/>
      <c r="BO141" s="40"/>
      <c r="BP141" s="40"/>
      <c r="BQ141" s="40"/>
      <c r="BR141" s="40"/>
      <c r="BS141" s="56"/>
      <c r="BT141" s="40"/>
      <c r="BU141" s="40"/>
      <c r="BV141" s="40"/>
      <c r="BW141" s="56"/>
      <c r="BX141" s="40"/>
      <c r="BY141" s="40"/>
      <c r="BZ141" s="40"/>
      <c r="CA141" s="40"/>
      <c r="CB141" s="40"/>
      <c r="CC141" s="41"/>
      <c r="CD141" s="41"/>
      <c r="CE141" s="41"/>
      <c r="CF141" s="41"/>
      <c r="CG141" s="41"/>
      <c r="CH141" s="41"/>
      <c r="CI141" s="41"/>
      <c r="CJ141" s="41"/>
      <c r="CK141" s="41"/>
    </row>
    <row r="142" spans="2:89" s="35" customFormat="1" x14ac:dyDescent="0.25">
      <c r="B142" s="74"/>
      <c r="C142" s="74"/>
      <c r="D142" s="73"/>
      <c r="E142" s="73">
        <v>146.89675459270066</v>
      </c>
      <c r="F142" s="73"/>
      <c r="G142" s="70">
        <v>136.02814648454785</v>
      </c>
      <c r="H142" s="74"/>
      <c r="I142" s="74"/>
      <c r="J142" s="71">
        <v>220.24250000000001</v>
      </c>
      <c r="K142" s="41"/>
      <c r="L142" s="42"/>
      <c r="M142" s="42"/>
      <c r="N142" s="56"/>
      <c r="O142" s="42"/>
      <c r="P142" s="42"/>
      <c r="Q142" s="42"/>
      <c r="R142" s="56"/>
      <c r="S142" s="42"/>
      <c r="T142" s="42">
        <v>0.41599999999999998</v>
      </c>
      <c r="U142" s="42">
        <v>1349.52</v>
      </c>
      <c r="V142" s="56">
        <f>(U142-(((U143*T143)-(T142*U142))/(T143-T142)))*T142</f>
        <v>188.61439598067631</v>
      </c>
      <c r="W142" s="42"/>
      <c r="X142" s="42"/>
      <c r="Y142" s="42"/>
      <c r="Z142" s="56"/>
      <c r="AA142" s="42"/>
      <c r="AB142" s="42">
        <v>0.41599999999999998</v>
      </c>
      <c r="AC142" s="42">
        <v>1354.36</v>
      </c>
      <c r="AD142" s="56">
        <f>(AC142-(((AC143*AB143)-(AB142*AC142))/(AB143-AB142)))*AB142</f>
        <v>203.47791235820884</v>
      </c>
      <c r="AE142" s="42"/>
      <c r="AF142" s="42">
        <v>0.41599999999999998</v>
      </c>
      <c r="AG142" s="42">
        <v>1314.2</v>
      </c>
      <c r="AH142" s="56">
        <f>(AG142-(((AG143*AF143)-(AF142*AG142))/(AF143-AF142)))*AF142</f>
        <v>174.95455777114427</v>
      </c>
      <c r="AI142" s="42"/>
      <c r="AJ142" s="42"/>
      <c r="AK142" s="42"/>
      <c r="AL142" s="56"/>
      <c r="AM142" s="42"/>
      <c r="AN142" s="42"/>
      <c r="AO142" s="42"/>
      <c r="AP142" s="74"/>
      <c r="AQ142" s="98"/>
      <c r="AR142" s="98">
        <v>0.41599999999999998</v>
      </c>
      <c r="AS142" s="98">
        <v>1445.44</v>
      </c>
      <c r="AT142" s="74">
        <f>(AS142-(((AS143*AR143)-(AR142*AS142))/(AR143-AR142)))*AR142</f>
        <v>166.21435299685339</v>
      </c>
      <c r="AU142" s="42"/>
      <c r="AV142" s="40"/>
      <c r="AW142" s="40"/>
      <c r="AX142" s="56"/>
      <c r="AY142" s="40"/>
      <c r="AZ142" s="40"/>
      <c r="BA142" s="40"/>
      <c r="BB142" s="56"/>
      <c r="BC142" s="40"/>
      <c r="BD142" s="40">
        <v>0.41599999999999998</v>
      </c>
      <c r="BE142" s="40">
        <v>1153.04</v>
      </c>
      <c r="BF142" s="56">
        <f>(BE142-(((BE143*BD143)-(BD142*BE142))/(BD143-BD142)))*BD142</f>
        <v>165.17362281260142</v>
      </c>
      <c r="BG142" s="40"/>
      <c r="BH142" s="40">
        <v>0.41599999999999998</v>
      </c>
      <c r="BI142" s="40">
        <v>1826.4</v>
      </c>
      <c r="BJ142" s="56">
        <f>(BI142-(((BI143*BH143)-(BH142*BI142))/(BH143-BH142)))*BH142</f>
        <v>247.30874836714972</v>
      </c>
      <c r="BK142" s="40"/>
      <c r="BL142" s="40"/>
      <c r="BM142" s="40"/>
      <c r="BN142" s="56"/>
      <c r="BO142" s="40"/>
      <c r="BP142" s="40"/>
      <c r="BQ142" s="40"/>
      <c r="BR142" s="40"/>
      <c r="BS142" s="56"/>
      <c r="BT142" s="40"/>
      <c r="BU142" s="40"/>
      <c r="BV142" s="40"/>
      <c r="BW142" s="56"/>
      <c r="BX142" s="40"/>
      <c r="BY142" s="40"/>
      <c r="BZ142" s="40"/>
      <c r="CA142" s="57"/>
      <c r="CB142" s="40"/>
      <c r="CC142" s="41"/>
      <c r="CD142" s="41"/>
      <c r="CE142" s="41"/>
      <c r="CF142" s="41"/>
      <c r="CG142" s="41"/>
      <c r="CH142" s="41"/>
      <c r="CI142" s="41"/>
      <c r="CJ142" s="41"/>
      <c r="CK142" s="41"/>
    </row>
    <row r="143" spans="2:89" s="35" customFormat="1" x14ac:dyDescent="0.25">
      <c r="B143" s="74"/>
      <c r="C143" s="74"/>
      <c r="D143" s="73"/>
      <c r="E143" s="73">
        <v>149.51387972718413</v>
      </c>
      <c r="F143" s="73"/>
      <c r="G143" s="70">
        <v>188.50849395632852</v>
      </c>
      <c r="H143" s="74"/>
      <c r="I143" s="74"/>
      <c r="J143" s="71">
        <v>210.3339</v>
      </c>
      <c r="K143" s="41"/>
      <c r="L143" s="42"/>
      <c r="M143" s="42"/>
      <c r="N143" s="58"/>
      <c r="O143" s="42"/>
      <c r="P143" s="42"/>
      <c r="Q143" s="42"/>
      <c r="R143" s="58"/>
      <c r="S143" s="42"/>
      <c r="T143" s="42">
        <v>3.7280000000000002</v>
      </c>
      <c r="U143" s="42">
        <v>946.71400000000006</v>
      </c>
      <c r="V143" s="58"/>
      <c r="W143" s="42"/>
      <c r="X143" s="42"/>
      <c r="Y143" s="42"/>
      <c r="Z143" s="58"/>
      <c r="AA143" s="42"/>
      <c r="AB143" s="42">
        <v>3.0289999999999999</v>
      </c>
      <c r="AC143" s="42">
        <v>932.40700000000004</v>
      </c>
      <c r="AD143" s="58"/>
      <c r="AE143" s="42"/>
      <c r="AF143" s="42">
        <v>3.0289999999999999</v>
      </c>
      <c r="AG143" s="42">
        <v>951.39599999999996</v>
      </c>
      <c r="AH143" s="58"/>
      <c r="AI143" s="42"/>
      <c r="AJ143" s="42"/>
      <c r="AK143" s="42"/>
      <c r="AL143" s="58"/>
      <c r="AM143" s="42"/>
      <c r="AN143" s="42"/>
      <c r="AO143" s="42"/>
      <c r="AP143" s="98"/>
      <c r="AQ143" s="98"/>
      <c r="AR143" s="98">
        <v>3.5939999999999999</v>
      </c>
      <c r="AS143" s="98">
        <v>1092.134</v>
      </c>
      <c r="AT143" s="98"/>
      <c r="AU143" s="42"/>
      <c r="AV143" s="40"/>
      <c r="AW143" s="40"/>
      <c r="AX143" s="56"/>
      <c r="AY143" s="40"/>
      <c r="AZ143" s="40"/>
      <c r="BA143" s="40"/>
      <c r="BB143" s="56"/>
      <c r="BC143" s="40"/>
      <c r="BD143" s="40">
        <v>3.4950000000000001</v>
      </c>
      <c r="BE143" s="40">
        <v>803.24800000000005</v>
      </c>
      <c r="BF143" s="56"/>
      <c r="BG143" s="40"/>
      <c r="BH143" s="40">
        <v>3.7280000000000002</v>
      </c>
      <c r="BI143" s="40">
        <v>1298.2460000000001</v>
      </c>
      <c r="BJ143" s="56"/>
      <c r="BK143" s="40"/>
      <c r="BL143" s="40"/>
      <c r="BM143" s="40"/>
      <c r="BN143" s="56"/>
      <c r="BO143" s="40"/>
      <c r="BP143" s="40"/>
      <c r="BQ143" s="40"/>
      <c r="BR143" s="40"/>
      <c r="BS143" s="56"/>
      <c r="BT143" s="40"/>
      <c r="BU143" s="40"/>
      <c r="BV143" s="40"/>
      <c r="BW143" s="56"/>
      <c r="BX143" s="40"/>
      <c r="BY143" s="40"/>
      <c r="BZ143" s="40"/>
      <c r="CA143" s="40"/>
      <c r="CB143" s="40"/>
      <c r="CC143" s="41"/>
      <c r="CD143" s="41"/>
      <c r="CE143" s="41"/>
      <c r="CF143" s="41"/>
      <c r="CG143" s="41"/>
      <c r="CH143" s="41"/>
      <c r="CI143" s="41"/>
      <c r="CJ143" s="41"/>
      <c r="CK143" s="41"/>
    </row>
    <row r="144" spans="2:89" s="35" customFormat="1" x14ac:dyDescent="0.25">
      <c r="B144" s="74"/>
      <c r="C144" s="74"/>
      <c r="D144" s="73"/>
      <c r="E144" s="73">
        <v>128.30318633949574</v>
      </c>
      <c r="F144" s="73"/>
      <c r="G144" s="70">
        <v>151.32971600099717</v>
      </c>
      <c r="H144" s="74"/>
      <c r="I144" s="74"/>
      <c r="J144" s="71">
        <v>200.77010000000001</v>
      </c>
      <c r="K144" s="41"/>
      <c r="L144" s="42"/>
      <c r="M144" s="42"/>
      <c r="N144" s="56"/>
      <c r="O144" s="42"/>
      <c r="P144" s="42"/>
      <c r="Q144" s="42"/>
      <c r="R144" s="56"/>
      <c r="S144" s="42"/>
      <c r="T144" s="42">
        <v>0.41599999999999998</v>
      </c>
      <c r="U144" s="42">
        <v>1267.68</v>
      </c>
      <c r="V144" s="56">
        <f>(U144-(((U145*T145)-(T144*U144))/(T145-T144)))*T144</f>
        <v>164.12673988913414</v>
      </c>
      <c r="W144" s="42"/>
      <c r="X144" s="42"/>
      <c r="Y144" s="42"/>
      <c r="Z144" s="56"/>
      <c r="AA144" s="42"/>
      <c r="AB144" s="42">
        <v>0.41599999999999998</v>
      </c>
      <c r="AC144" s="42">
        <v>1376.04</v>
      </c>
      <c r="AD144" s="56">
        <f>(AC144-(((AC145*AB145)-(AB144*AC144))/(AB145-AB144)))*AB144</f>
        <v>210.11216136487013</v>
      </c>
      <c r="AE144" s="42"/>
      <c r="AF144" s="42">
        <v>0.41599999999999998</v>
      </c>
      <c r="AG144" s="42">
        <v>1126.08</v>
      </c>
      <c r="AH144" s="56">
        <f>(AG144-(((AG145*AF145)-(AF144*AG144))/(AF145-AF144)))*AF144</f>
        <v>121.75329278014732</v>
      </c>
      <c r="AI144" s="42"/>
      <c r="AJ144" s="42"/>
      <c r="AK144" s="42"/>
      <c r="AL144" s="56"/>
      <c r="AM144" s="42"/>
      <c r="AN144" s="42"/>
      <c r="AO144" s="42"/>
      <c r="AP144" s="74"/>
      <c r="AQ144" s="98"/>
      <c r="AR144" s="98">
        <v>0.41599999999999998</v>
      </c>
      <c r="AS144" s="98">
        <v>1498.2</v>
      </c>
      <c r="AT144" s="74">
        <f>(AS144-(((AS145*AR145)-(AR144*AS144))/(AR145-AR144)))*AR144</f>
        <v>195.39349341605291</v>
      </c>
      <c r="AU144" s="42"/>
      <c r="AV144" s="40"/>
      <c r="AW144" s="40"/>
      <c r="AX144" s="56"/>
      <c r="AY144" s="40"/>
      <c r="AZ144" s="40"/>
      <c r="BA144" s="40"/>
      <c r="BB144" s="56"/>
      <c r="BC144" s="40"/>
      <c r="BD144" s="40">
        <v>0.41599999999999998</v>
      </c>
      <c r="BE144" s="40">
        <v>1165.2</v>
      </c>
      <c r="BF144" s="56">
        <f>(BE144-(((BE145*BD145)-(BD144*BE144))/(BD145-BD144)))*BD144</f>
        <v>171.733068</v>
      </c>
      <c r="BG144" s="40"/>
      <c r="BH144" s="40">
        <v>0.41599999999999998</v>
      </c>
      <c r="BI144" s="40">
        <v>1894.92</v>
      </c>
      <c r="BJ144" s="56">
        <f>(BI144-(((BI145*BH145)-(BH144*BI144))/(BH145-BH144)))*BH144</f>
        <v>286.39637119653486</v>
      </c>
      <c r="BK144" s="40"/>
      <c r="BL144" s="40"/>
      <c r="BM144" s="40"/>
      <c r="BN144" s="56"/>
      <c r="BO144" s="40"/>
      <c r="BP144" s="40"/>
      <c r="BQ144" s="40"/>
      <c r="BR144" s="40"/>
      <c r="BS144" s="56"/>
      <c r="BT144" s="40"/>
      <c r="BU144" s="40"/>
      <c r="BV144" s="40"/>
      <c r="BW144" s="56"/>
      <c r="BX144" s="40"/>
      <c r="BY144" s="40"/>
      <c r="BZ144" s="40"/>
      <c r="CA144" s="57"/>
      <c r="CB144" s="40"/>
      <c r="CC144" s="41"/>
      <c r="CD144" s="41"/>
      <c r="CE144" s="41"/>
      <c r="CF144" s="41"/>
      <c r="CG144" s="41"/>
      <c r="CH144" s="41"/>
      <c r="CI144" s="41"/>
      <c r="CJ144" s="41"/>
      <c r="CK144" s="41"/>
    </row>
    <row r="145" spans="2:89" s="35" customFormat="1" x14ac:dyDescent="0.25">
      <c r="B145" s="74"/>
      <c r="C145" s="74"/>
      <c r="D145" s="73"/>
      <c r="E145" s="73">
        <v>165.86717608177511</v>
      </c>
      <c r="F145" s="73"/>
      <c r="G145" s="70">
        <v>175.8554320625542</v>
      </c>
      <c r="H145" s="74"/>
      <c r="I145" s="74"/>
      <c r="J145" s="71">
        <v>328.26780000000002</v>
      </c>
      <c r="K145" s="41"/>
      <c r="L145" s="42"/>
      <c r="M145" s="42"/>
      <c r="N145" s="58"/>
      <c r="O145" s="42"/>
      <c r="P145" s="42"/>
      <c r="Q145" s="42"/>
      <c r="R145" s="58"/>
      <c r="S145" s="42"/>
      <c r="T145" s="42">
        <v>4.4930000000000003</v>
      </c>
      <c r="U145" s="42">
        <v>909.67399999999998</v>
      </c>
      <c r="V145" s="58"/>
      <c r="W145" s="42"/>
      <c r="X145" s="42"/>
      <c r="Y145" s="42"/>
      <c r="Z145" s="58"/>
      <c r="AA145" s="42"/>
      <c r="AB145" s="42">
        <v>2.9950000000000001</v>
      </c>
      <c r="AC145" s="42">
        <v>941.11699999999996</v>
      </c>
      <c r="AD145" s="58"/>
      <c r="AE145" s="42"/>
      <c r="AF145" s="42">
        <v>2.9950000000000001</v>
      </c>
      <c r="AG145" s="42">
        <v>874.05600000000004</v>
      </c>
      <c r="AH145" s="58"/>
      <c r="AI145" s="42"/>
      <c r="AJ145" s="42"/>
      <c r="AK145" s="42"/>
      <c r="AL145" s="58"/>
      <c r="AM145" s="42"/>
      <c r="AN145" s="42"/>
      <c r="AO145" s="42"/>
      <c r="AP145" s="98"/>
      <c r="AQ145" s="98"/>
      <c r="AR145" s="98">
        <v>2.9950000000000001</v>
      </c>
      <c r="AS145" s="98">
        <v>1093.7439999999999</v>
      </c>
      <c r="AT145" s="98"/>
      <c r="AU145" s="42"/>
      <c r="AV145" s="66"/>
      <c r="AW145" s="66"/>
      <c r="AX145" s="66"/>
      <c r="AY145" s="40"/>
      <c r="AZ145" s="40"/>
      <c r="BA145" s="40"/>
      <c r="BB145" s="56"/>
      <c r="BC145" s="40"/>
      <c r="BD145" s="40">
        <v>3.7440000000000002</v>
      </c>
      <c r="BE145" s="40">
        <v>798.24900000000002</v>
      </c>
      <c r="BF145" s="56"/>
      <c r="BG145" s="40"/>
      <c r="BH145" s="40">
        <v>4.1100000000000003</v>
      </c>
      <c r="BI145" s="40">
        <v>1276.1500000000001</v>
      </c>
      <c r="BJ145" s="56"/>
      <c r="BK145" s="66"/>
      <c r="BL145" s="66"/>
      <c r="BM145" s="66"/>
      <c r="BN145" s="66"/>
      <c r="BO145" s="66"/>
      <c r="BP145" s="66"/>
      <c r="BQ145" s="66"/>
      <c r="BR145" s="66"/>
      <c r="BS145" s="66"/>
      <c r="BT145" s="66"/>
      <c r="BU145" s="66"/>
      <c r="BV145" s="66"/>
      <c r="BW145" s="66"/>
      <c r="BX145" s="66"/>
      <c r="BY145" s="40"/>
      <c r="BZ145" s="40"/>
      <c r="CA145" s="40"/>
      <c r="CB145" s="40"/>
      <c r="CC145" s="41"/>
      <c r="CD145" s="41"/>
      <c r="CE145" s="41"/>
      <c r="CF145" s="41"/>
      <c r="CG145" s="41"/>
      <c r="CH145" s="41"/>
      <c r="CI145" s="41"/>
      <c r="CJ145" s="41"/>
      <c r="CK145" s="41"/>
    </row>
    <row r="146" spans="2:89" s="35" customFormat="1" x14ac:dyDescent="0.25">
      <c r="B146" s="74"/>
      <c r="C146" s="74"/>
      <c r="D146" s="73"/>
      <c r="E146" s="73">
        <v>167.4731673849486</v>
      </c>
      <c r="F146" s="73"/>
      <c r="G146" s="70">
        <v>243.41823023365012</v>
      </c>
      <c r="H146" s="74"/>
      <c r="I146" s="74"/>
      <c r="J146" s="71">
        <v>329.93900000000002</v>
      </c>
      <c r="K146" s="41"/>
      <c r="L146" s="42"/>
      <c r="M146" s="42"/>
      <c r="N146" s="56"/>
      <c r="O146" s="42"/>
      <c r="P146" s="42"/>
      <c r="Q146" s="42"/>
      <c r="R146" s="56"/>
      <c r="S146" s="42"/>
      <c r="T146" s="42">
        <v>0.41599999999999998</v>
      </c>
      <c r="U146" s="42">
        <v>1166.48</v>
      </c>
      <c r="V146" s="56">
        <f>(U146-(((U147*T147)-(T146*U146))/(T147-T146)))*T146</f>
        <v>119.3108759806763</v>
      </c>
      <c r="W146" s="42"/>
      <c r="X146" s="42"/>
      <c r="Y146" s="42"/>
      <c r="Z146" s="56"/>
      <c r="AA146" s="42"/>
      <c r="AB146" s="42">
        <v>0.41599999999999998</v>
      </c>
      <c r="AC146" s="42">
        <v>1158.56</v>
      </c>
      <c r="AD146" s="56">
        <f>(AC146-(((AC147*AB147)-(AB146*AC146))/(AB147-AB146)))*AB146</f>
        <v>132.53836559266045</v>
      </c>
      <c r="AE146" s="42"/>
      <c r="AF146" s="42">
        <v>0.41599999999999998</v>
      </c>
      <c r="AG146" s="42">
        <v>1292.68</v>
      </c>
      <c r="AH146" s="56">
        <f>(AG146-(((AG147*AF147)-(AF146*AG146))/(AF147-AF146)))*AF146</f>
        <v>189.21840509452738</v>
      </c>
      <c r="AI146" s="42"/>
      <c r="AJ146" s="42"/>
      <c r="AK146" s="42"/>
      <c r="AL146" s="56"/>
      <c r="AM146" s="42"/>
      <c r="AN146" s="42"/>
      <c r="AO146" s="42"/>
      <c r="AP146" s="74"/>
      <c r="AQ146" s="98"/>
      <c r="AR146" s="98">
        <v>0.41599999999999998</v>
      </c>
      <c r="AS146" s="98">
        <v>1846.72</v>
      </c>
      <c r="AT146" s="74">
        <f>(AS146-(((AS147*AR147)-(AR146*AS146))/(AR147-AR146)))*AR146</f>
        <v>324.67450638184249</v>
      </c>
      <c r="AU146" s="42"/>
      <c r="AV146" s="40"/>
      <c r="AW146" s="40"/>
      <c r="AX146" s="40"/>
      <c r="AY146" s="40"/>
      <c r="AZ146" s="40"/>
      <c r="BA146" s="40"/>
      <c r="BB146" s="56"/>
      <c r="BC146" s="40"/>
      <c r="BD146" s="40">
        <v>0.41599999999999998</v>
      </c>
      <c r="BE146" s="40">
        <v>1352.48</v>
      </c>
      <c r="BF146" s="56">
        <f>(BE146-(((BE147*BD147)-(BD146*BE146))/(BD147-BD146)))*BD146</f>
        <v>261.56927254941365</v>
      </c>
      <c r="BG146" s="40"/>
      <c r="BH146" s="40">
        <v>0.41599999999999998</v>
      </c>
      <c r="BI146" s="40">
        <v>1497.44</v>
      </c>
      <c r="BJ146" s="56">
        <f>(BI146-(((BI147*BH147)-(BH146*BI146))/(BH147-BH146)))*BH146</f>
        <v>193.31883054545449</v>
      </c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1"/>
      <c r="CD146" s="41"/>
      <c r="CE146" s="41"/>
      <c r="CF146" s="41"/>
      <c r="CG146" s="41"/>
      <c r="CH146" s="41"/>
      <c r="CI146" s="41"/>
      <c r="CJ146" s="41"/>
      <c r="CK146" s="41"/>
    </row>
    <row r="147" spans="2:89" s="35" customFormat="1" x14ac:dyDescent="0.25">
      <c r="B147" s="74"/>
      <c r="C147" s="74"/>
      <c r="D147" s="73"/>
      <c r="E147" s="73">
        <v>132.60137608314386</v>
      </c>
      <c r="F147" s="73"/>
      <c r="G147" s="70">
        <v>250.27438500969191</v>
      </c>
      <c r="H147" s="74"/>
      <c r="I147" s="74"/>
      <c r="J147" s="71">
        <v>232.65969999999999</v>
      </c>
      <c r="K147" s="41"/>
      <c r="L147" s="42"/>
      <c r="M147" s="42"/>
      <c r="N147" s="58"/>
      <c r="O147" s="42"/>
      <c r="P147" s="42"/>
      <c r="Q147" s="42"/>
      <c r="R147" s="58"/>
      <c r="S147" s="42"/>
      <c r="T147" s="42">
        <v>3.7280000000000002</v>
      </c>
      <c r="U147" s="42">
        <v>911.67899999999997</v>
      </c>
      <c r="V147" s="58"/>
      <c r="W147" s="42"/>
      <c r="X147" s="42"/>
      <c r="Y147" s="42"/>
      <c r="Z147" s="58"/>
      <c r="AA147" s="42"/>
      <c r="AB147" s="42">
        <v>2.5960000000000001</v>
      </c>
      <c r="AC147" s="42">
        <v>891.01300000000003</v>
      </c>
      <c r="AD147" s="58"/>
      <c r="AE147" s="42"/>
      <c r="AF147" s="42">
        <v>3.0289999999999999</v>
      </c>
      <c r="AG147" s="42">
        <v>900.29700000000003</v>
      </c>
      <c r="AH147" s="58"/>
      <c r="AI147" s="42"/>
      <c r="AJ147" s="42"/>
      <c r="AK147" s="42"/>
      <c r="AL147" s="58"/>
      <c r="AM147" s="42"/>
      <c r="AN147" s="42"/>
      <c r="AO147" s="42"/>
      <c r="AP147" s="98"/>
      <c r="AQ147" s="98"/>
      <c r="AR147" s="98">
        <v>1.165</v>
      </c>
      <c r="AS147" s="98">
        <v>1344.943</v>
      </c>
      <c r="AT147" s="98"/>
      <c r="AU147" s="42"/>
      <c r="AV147" s="40"/>
      <c r="AW147" s="40"/>
      <c r="AX147" s="40"/>
      <c r="AY147" s="40"/>
      <c r="AZ147" s="40"/>
      <c r="BA147" s="40"/>
      <c r="BB147" s="56"/>
      <c r="BC147" s="40"/>
      <c r="BD147" s="40">
        <v>5.1920000000000002</v>
      </c>
      <c r="BE147" s="40">
        <v>774.08699999999999</v>
      </c>
      <c r="BF147" s="56"/>
      <c r="BG147" s="40"/>
      <c r="BH147" s="40">
        <v>4.992</v>
      </c>
      <c r="BI147" s="40">
        <v>1071.4570000000001</v>
      </c>
      <c r="BJ147" s="56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1"/>
      <c r="CD147" s="41"/>
      <c r="CE147" s="41"/>
      <c r="CF147" s="41"/>
      <c r="CG147" s="41"/>
      <c r="CH147" s="41"/>
      <c r="CI147" s="41"/>
      <c r="CJ147" s="41"/>
      <c r="CK147" s="41"/>
    </row>
    <row r="148" spans="2:89" s="35" customFormat="1" x14ac:dyDescent="0.25">
      <c r="B148" s="74"/>
      <c r="C148" s="74"/>
      <c r="D148" s="73"/>
      <c r="E148" s="73">
        <v>161.34625514975846</v>
      </c>
      <c r="F148" s="73"/>
      <c r="G148" s="70">
        <v>171.23527263919866</v>
      </c>
      <c r="H148" s="74"/>
      <c r="I148" s="74"/>
      <c r="J148" s="71">
        <v>279.51150000000001</v>
      </c>
      <c r="K148" s="41"/>
      <c r="L148" s="42"/>
      <c r="M148" s="42"/>
      <c r="N148" s="56"/>
      <c r="O148" s="42"/>
      <c r="P148" s="42"/>
      <c r="Q148" s="42"/>
      <c r="R148" s="56"/>
      <c r="S148" s="42"/>
      <c r="T148" s="42">
        <v>0.41599999999999998</v>
      </c>
      <c r="U148" s="42">
        <v>1289.1199999999999</v>
      </c>
      <c r="V148" s="56">
        <f>(U148-(((U149*T149)-(T148*U148))/(T149-T148)))*T148</f>
        <v>164.43688919379409</v>
      </c>
      <c r="W148" s="42"/>
      <c r="X148" s="42"/>
      <c r="Y148" s="42"/>
      <c r="Z148" s="56"/>
      <c r="AA148" s="42"/>
      <c r="AB148" s="42">
        <v>0.41599999999999998</v>
      </c>
      <c r="AC148" s="42">
        <v>1330.56</v>
      </c>
      <c r="AD148" s="56">
        <f>(AC148-(((AC149*AB149)-(AB148*AC148))/(AB149-AB148)))*AB148</f>
        <v>193.37397403743839</v>
      </c>
      <c r="AE148" s="42"/>
      <c r="AF148" s="42">
        <v>0.41599999999999998</v>
      </c>
      <c r="AG148" s="42">
        <v>1350.2</v>
      </c>
      <c r="AH148" s="56">
        <f>(AG148-(((AG149*AF149)-(AF148*AG148))/(AF149-AF148)))*AF148</f>
        <v>205.53617566631317</v>
      </c>
      <c r="AI148" s="42"/>
      <c r="AJ148" s="42"/>
      <c r="AK148" s="42"/>
      <c r="AL148" s="56"/>
      <c r="AM148" s="42"/>
      <c r="AN148" s="42"/>
      <c r="AO148" s="42"/>
      <c r="AP148" s="74"/>
      <c r="AQ148" s="98"/>
      <c r="AR148" s="98">
        <v>0.41599999999999998</v>
      </c>
      <c r="AS148" s="98">
        <v>1361.92</v>
      </c>
      <c r="AT148" s="74">
        <f>(AS148-(((AS149*AR149)-(AR148*AS148))/(AR149-AR148)))*AR148</f>
        <v>124.01373530046784</v>
      </c>
      <c r="AU148" s="42"/>
      <c r="AV148" s="40"/>
      <c r="AW148" s="40"/>
      <c r="AX148" s="40"/>
      <c r="AY148" s="40"/>
      <c r="AZ148" s="40"/>
      <c r="BA148" s="40"/>
      <c r="BB148" s="56"/>
      <c r="BC148" s="40"/>
      <c r="BD148" s="40">
        <v>0.41599999999999998</v>
      </c>
      <c r="BE148" s="40">
        <v>1230.72</v>
      </c>
      <c r="BF148" s="56">
        <f>(BE148-(((BE149*BD149)-(BD148*BE148))/(BD149-BD148)))*BD148</f>
        <v>195.79988720260829</v>
      </c>
      <c r="BG148" s="40"/>
      <c r="BH148" s="40">
        <v>0.41599999999999998</v>
      </c>
      <c r="BI148" s="40">
        <v>1468.6</v>
      </c>
      <c r="BJ148" s="56">
        <f>(BI148-(((BI149*BH149)-(BH148*BI148))/(BH149-BH148)))*BH148</f>
        <v>183.82759616584684</v>
      </c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1"/>
      <c r="CD148" s="41"/>
      <c r="CE148" s="41"/>
      <c r="CF148" s="41"/>
      <c r="CG148" s="41"/>
      <c r="CH148" s="41"/>
      <c r="CI148" s="41"/>
      <c r="CJ148" s="41"/>
      <c r="CK148" s="41"/>
    </row>
    <row r="149" spans="2:89" s="35" customFormat="1" x14ac:dyDescent="0.25">
      <c r="B149" s="74"/>
      <c r="C149" s="74"/>
      <c r="D149" s="73"/>
      <c r="E149" s="73">
        <v>147.74404869819509</v>
      </c>
      <c r="F149" s="73"/>
      <c r="G149" s="70">
        <v>196.399944</v>
      </c>
      <c r="H149" s="74"/>
      <c r="I149" s="74"/>
      <c r="J149" s="71">
        <v>176.84530000000001</v>
      </c>
      <c r="K149" s="41"/>
      <c r="L149" s="42"/>
      <c r="M149" s="42"/>
      <c r="N149" s="58"/>
      <c r="O149" s="42"/>
      <c r="P149" s="42"/>
      <c r="Q149" s="42"/>
      <c r="R149" s="58"/>
      <c r="S149" s="42"/>
      <c r="T149" s="42">
        <v>3.9609999999999999</v>
      </c>
      <c r="U149" s="42">
        <v>935.35299999999995</v>
      </c>
      <c r="V149" s="58"/>
      <c r="W149" s="42"/>
      <c r="X149" s="42"/>
      <c r="Y149" s="42"/>
      <c r="Z149" s="58"/>
      <c r="AA149" s="42"/>
      <c r="AB149" s="42">
        <v>3.4609999999999999</v>
      </c>
      <c r="AC149" s="42">
        <v>921.59100000000001</v>
      </c>
      <c r="AD149" s="58"/>
      <c r="AE149" s="42"/>
      <c r="AF149" s="42">
        <v>3.2450000000000001</v>
      </c>
      <c r="AG149" s="42">
        <v>919.46199999999999</v>
      </c>
      <c r="AH149" s="58"/>
      <c r="AI149" s="42"/>
      <c r="AJ149" s="42"/>
      <c r="AK149" s="42"/>
      <c r="AL149" s="58"/>
      <c r="AM149" s="42"/>
      <c r="AN149" s="42"/>
      <c r="AO149" s="42"/>
      <c r="AP149" s="98"/>
      <c r="AQ149" s="98"/>
      <c r="AR149" s="98">
        <v>3.1949999999999998</v>
      </c>
      <c r="AS149" s="98">
        <v>1102.625</v>
      </c>
      <c r="AT149" s="98"/>
      <c r="AU149" s="42"/>
      <c r="AV149" s="40"/>
      <c r="AW149" s="40"/>
      <c r="AX149" s="40"/>
      <c r="AY149" s="40"/>
      <c r="AZ149" s="40"/>
      <c r="BA149" s="40"/>
      <c r="BB149" s="56"/>
      <c r="BC149" s="40"/>
      <c r="BD149" s="40">
        <v>2.5630000000000002</v>
      </c>
      <c r="BE149" s="40">
        <v>836.44200000000001</v>
      </c>
      <c r="BF149" s="56"/>
      <c r="BG149" s="40"/>
      <c r="BH149" s="40">
        <v>3.262</v>
      </c>
      <c r="BI149" s="40">
        <v>1083.0609999999999</v>
      </c>
      <c r="BJ149" s="56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1"/>
      <c r="CD149" s="41"/>
      <c r="CE149" s="41"/>
      <c r="CF149" s="41"/>
      <c r="CG149" s="41"/>
      <c r="CH149" s="41"/>
      <c r="CI149" s="41"/>
      <c r="CJ149" s="41"/>
      <c r="CK149" s="41"/>
    </row>
    <row r="150" spans="2:89" s="35" customFormat="1" x14ac:dyDescent="0.25">
      <c r="B150" s="74"/>
      <c r="C150" s="74"/>
      <c r="D150" s="73"/>
      <c r="E150" s="73">
        <v>139.71742719999997</v>
      </c>
      <c r="F150" s="73"/>
      <c r="G150" s="70">
        <v>225.8777444852908</v>
      </c>
      <c r="H150" s="74"/>
      <c r="I150" s="74"/>
      <c r="J150" s="71">
        <v>213.92310000000001</v>
      </c>
      <c r="K150" s="41"/>
      <c r="L150" s="42"/>
      <c r="M150" s="42"/>
      <c r="N150" s="56"/>
      <c r="O150" s="42"/>
      <c r="P150" s="42"/>
      <c r="Q150" s="42"/>
      <c r="R150" s="56"/>
      <c r="S150" s="42"/>
      <c r="T150" s="42">
        <v>0.41599999999999998</v>
      </c>
      <c r="U150" s="42">
        <v>1222.96</v>
      </c>
      <c r="V150" s="56">
        <f>(U150-(((U151*T151)-(T150*U150))/(T151-T150)))*T150</f>
        <v>127.90796815458937</v>
      </c>
      <c r="W150" s="42"/>
      <c r="X150" s="42"/>
      <c r="Y150" s="42"/>
      <c r="Z150" s="56"/>
      <c r="AA150" s="42"/>
      <c r="AB150" s="42">
        <v>0.41599999999999998</v>
      </c>
      <c r="AC150" s="42">
        <v>1169.28</v>
      </c>
      <c r="AD150" s="56">
        <f>(AC150-(((AC151*AB151)-(AB150*AC150))/(AB151-AB150)))*AB150</f>
        <v>164.19833111514413</v>
      </c>
      <c r="AE150" s="42"/>
      <c r="AF150" s="42">
        <v>0.41599999999999998</v>
      </c>
      <c r="AG150" s="42">
        <v>1321.36</v>
      </c>
      <c r="AH150" s="56">
        <f>(AG150-(((AG151*AF151)-(AF150*AG150))/(AF151-AF150)))*AF150</f>
        <v>178.05013199999999</v>
      </c>
      <c r="AI150" s="42"/>
      <c r="AJ150" s="42"/>
      <c r="AK150" s="42"/>
      <c r="AL150" s="56"/>
      <c r="AM150" s="42"/>
      <c r="AN150" s="42"/>
      <c r="AO150" s="42"/>
      <c r="AP150" s="74"/>
      <c r="AQ150" s="98"/>
      <c r="AR150" s="98">
        <v>0.41599999999999998</v>
      </c>
      <c r="AS150" s="98">
        <v>1672.92</v>
      </c>
      <c r="AT150" s="74">
        <f>(AS150-(((AS151*AR151)-(AR150*AS150))/(AR151-AR150)))*AR150</f>
        <v>231.91405341062801</v>
      </c>
      <c r="AU150" s="42"/>
      <c r="AV150" s="40"/>
      <c r="AW150" s="40"/>
      <c r="AX150" s="40"/>
      <c r="AY150" s="40"/>
      <c r="AZ150" s="40"/>
      <c r="BA150" s="40"/>
      <c r="BB150" s="56"/>
      <c r="BC150" s="40"/>
      <c r="BD150" s="40">
        <v>0.41599999999999998</v>
      </c>
      <c r="BE150" s="40">
        <v>1121.68</v>
      </c>
      <c r="BF150" s="56">
        <f>(BE150-(((BE151*BD151)-(BD150*BE150))/(BD151-BD150)))*BD150</f>
        <v>158.06902453708713</v>
      </c>
      <c r="BG150" s="40"/>
      <c r="BH150" s="40">
        <v>0.41599999999999998</v>
      </c>
      <c r="BI150" s="40">
        <v>1701.6</v>
      </c>
      <c r="BJ150" s="56">
        <f>(BI150-(((BI151*BH151)-(BH150*BI150))/(BH151-BH150)))*BH150</f>
        <v>251.93020068161431</v>
      </c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1"/>
      <c r="CD150" s="41"/>
      <c r="CE150" s="41"/>
      <c r="CF150" s="41"/>
      <c r="CG150" s="41"/>
      <c r="CH150" s="41"/>
      <c r="CI150" s="41"/>
      <c r="CJ150" s="41"/>
      <c r="CK150" s="41"/>
    </row>
    <row r="151" spans="2:89" s="35" customFormat="1" x14ac:dyDescent="0.25">
      <c r="B151" s="74"/>
      <c r="C151" s="74"/>
      <c r="D151" s="73"/>
      <c r="E151" s="73">
        <v>119.62182939298579</v>
      </c>
      <c r="F151" s="73"/>
      <c r="G151" s="70">
        <v>170.28129310236218</v>
      </c>
      <c r="H151" s="74"/>
      <c r="I151" s="74"/>
      <c r="J151" s="71">
        <v>180.33160000000001</v>
      </c>
      <c r="K151" s="41"/>
      <c r="L151" s="42"/>
      <c r="M151" s="42"/>
      <c r="N151" s="58"/>
      <c r="O151" s="42"/>
      <c r="P151" s="42"/>
      <c r="Q151" s="42"/>
      <c r="R151" s="58"/>
      <c r="S151" s="42"/>
      <c r="T151" s="42">
        <v>3.7280000000000002</v>
      </c>
      <c r="U151" s="42">
        <v>949.79899999999998</v>
      </c>
      <c r="V151" s="58"/>
      <c r="W151" s="42"/>
      <c r="X151" s="42"/>
      <c r="Y151" s="42"/>
      <c r="Z151" s="58"/>
      <c r="AA151" s="42"/>
      <c r="AB151" s="42">
        <v>5.375</v>
      </c>
      <c r="AC151" s="42">
        <v>805.12099999999998</v>
      </c>
      <c r="AD151" s="58"/>
      <c r="AE151" s="42"/>
      <c r="AF151" s="42">
        <v>3.7440000000000002</v>
      </c>
      <c r="AG151" s="42">
        <v>940.91099999999994</v>
      </c>
      <c r="AH151" s="58"/>
      <c r="AI151" s="42"/>
      <c r="AJ151" s="42"/>
      <c r="AK151" s="42"/>
      <c r="AL151" s="58"/>
      <c r="AM151" s="42"/>
      <c r="AN151" s="42"/>
      <c r="AO151" s="42"/>
      <c r="AP151" s="98"/>
      <c r="AQ151" s="98"/>
      <c r="AR151" s="98">
        <v>3.7280000000000002</v>
      </c>
      <c r="AS151" s="98">
        <v>1177.643</v>
      </c>
      <c r="AT151" s="98"/>
      <c r="AU151" s="42"/>
      <c r="AV151" s="40"/>
      <c r="AW151" s="40"/>
      <c r="AX151" s="40"/>
      <c r="AY151" s="40"/>
      <c r="AZ151" s="40"/>
      <c r="BA151" s="40"/>
      <c r="BB151" s="56"/>
      <c r="BC151" s="40"/>
      <c r="BD151" s="40">
        <v>4.1100000000000003</v>
      </c>
      <c r="BE151" s="40">
        <v>780.16600000000005</v>
      </c>
      <c r="BF151" s="56"/>
      <c r="BG151" s="40"/>
      <c r="BH151" s="40">
        <v>5.9909999999999997</v>
      </c>
      <c r="BI151" s="40">
        <v>1138.05</v>
      </c>
      <c r="BJ151" s="56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1"/>
      <c r="CD151" s="41"/>
      <c r="CE151" s="41"/>
      <c r="CF151" s="41"/>
      <c r="CG151" s="41"/>
      <c r="CH151" s="41"/>
      <c r="CI151" s="41"/>
      <c r="CJ151" s="41"/>
      <c r="CK151" s="41"/>
    </row>
    <row r="152" spans="2:89" s="35" customFormat="1" x14ac:dyDescent="0.25">
      <c r="B152" s="74"/>
      <c r="C152" s="74"/>
      <c r="D152" s="73"/>
      <c r="E152" s="73">
        <v>171.04031679513739</v>
      </c>
      <c r="F152" s="73"/>
      <c r="G152" s="70">
        <v>205.82508123218398</v>
      </c>
      <c r="H152" s="74"/>
      <c r="I152" s="74"/>
      <c r="J152" s="71">
        <v>264.38580000000002</v>
      </c>
      <c r="K152" s="41"/>
      <c r="L152" s="42"/>
      <c r="M152" s="42"/>
      <c r="N152" s="56"/>
      <c r="O152" s="42"/>
      <c r="P152" s="42"/>
      <c r="Q152" s="42"/>
      <c r="R152" s="56"/>
      <c r="S152" s="42"/>
      <c r="T152" s="42"/>
      <c r="U152" s="42"/>
      <c r="V152" s="56"/>
      <c r="W152" s="42"/>
      <c r="X152" s="42"/>
      <c r="Y152" s="42"/>
      <c r="Z152" s="56"/>
      <c r="AA152" s="42"/>
      <c r="AB152" s="42">
        <v>0.41599999999999998</v>
      </c>
      <c r="AC152" s="42">
        <v>1353.32</v>
      </c>
      <c r="AD152" s="56">
        <f>(AC152-(((AC153*AB153)-(AB152*AC152))/(AB153-AB152)))*AB152</f>
        <v>219.57296399999993</v>
      </c>
      <c r="AE152" s="42"/>
      <c r="AF152" s="42">
        <v>0.41599999999999998</v>
      </c>
      <c r="AG152" s="42">
        <v>1509.4</v>
      </c>
      <c r="AH152" s="56">
        <f>(AG152-(((AG153*AF153)-(AF152*AG152))/(AF153-AF152)))*AF152</f>
        <v>234.64804322136339</v>
      </c>
      <c r="AI152" s="42"/>
      <c r="AJ152" s="42"/>
      <c r="AK152" s="42"/>
      <c r="AL152" s="56"/>
      <c r="AM152" s="42"/>
      <c r="AN152" s="42"/>
      <c r="AO152" s="42"/>
      <c r="AP152" s="74"/>
      <c r="AQ152" s="98"/>
      <c r="AR152" s="98">
        <v>0.41599999999999998</v>
      </c>
      <c r="AS152" s="98">
        <v>1469.04</v>
      </c>
      <c r="AT152" s="74">
        <f>(AS152-(((AS153*AR153)-(AR152*AS152))/(AR153-AR152)))*AR152</f>
        <v>170.6939394991652</v>
      </c>
      <c r="AU152" s="42"/>
      <c r="AV152" s="40"/>
      <c r="AW152" s="40"/>
      <c r="AX152" s="40"/>
      <c r="AY152" s="40"/>
      <c r="AZ152" s="40"/>
      <c r="BA152" s="40"/>
      <c r="BB152" s="56"/>
      <c r="BC152" s="40"/>
      <c r="BD152" s="40">
        <v>0.41599999999999998</v>
      </c>
      <c r="BE152" s="40">
        <v>1144.92</v>
      </c>
      <c r="BF152" s="56">
        <f>(BE152-(((BE153*BD153)-(BD152*BE152))/(BD153-BD152)))*BD152</f>
        <v>164.5860852560387</v>
      </c>
      <c r="BG152" s="40"/>
      <c r="BH152" s="40">
        <v>0.41599999999999998</v>
      </c>
      <c r="BI152" s="40">
        <v>1522.68</v>
      </c>
      <c r="BJ152" s="56">
        <f>(BI152-(((BI153*BH153)-(BH152*BI152))/(BH153-BH152)))*BH152</f>
        <v>196.124417681517</v>
      </c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1"/>
      <c r="CD152" s="41"/>
      <c r="CE152" s="41"/>
      <c r="CF152" s="41"/>
      <c r="CG152" s="41"/>
      <c r="CH152" s="41"/>
      <c r="CI152" s="41"/>
      <c r="CJ152" s="41"/>
      <c r="CK152" s="41"/>
    </row>
    <row r="153" spans="2:89" s="35" customFormat="1" x14ac:dyDescent="0.25">
      <c r="B153" s="74"/>
      <c r="C153" s="74"/>
      <c r="D153" s="73"/>
      <c r="E153" s="73">
        <v>173.37771702500808</v>
      </c>
      <c r="F153" s="73"/>
      <c r="G153" s="70">
        <v>196.22191907395504</v>
      </c>
      <c r="H153" s="74"/>
      <c r="I153" s="74"/>
      <c r="J153" s="71">
        <v>259.02760000000001</v>
      </c>
      <c r="K153" s="41"/>
      <c r="L153" s="42"/>
      <c r="M153" s="42"/>
      <c r="N153" s="58"/>
      <c r="O153" s="42"/>
      <c r="P153" s="42"/>
      <c r="Q153" s="42"/>
      <c r="R153" s="58"/>
      <c r="S153" s="42"/>
      <c r="T153" s="42"/>
      <c r="U153" s="42"/>
      <c r="V153" s="58"/>
      <c r="W153" s="42"/>
      <c r="X153" s="42"/>
      <c r="Y153" s="42"/>
      <c r="Z153" s="58"/>
      <c r="AA153" s="42"/>
      <c r="AB153" s="42">
        <v>3.7440000000000002</v>
      </c>
      <c r="AC153" s="42">
        <v>884.14700000000005</v>
      </c>
      <c r="AD153" s="58"/>
      <c r="AE153" s="42"/>
      <c r="AF153" s="42">
        <v>3.262</v>
      </c>
      <c r="AG153" s="42">
        <v>1017.276</v>
      </c>
      <c r="AH153" s="58"/>
      <c r="AI153" s="42"/>
      <c r="AJ153" s="42"/>
      <c r="AK153" s="42"/>
      <c r="AL153" s="58"/>
      <c r="AM153" s="42"/>
      <c r="AN153" s="42"/>
      <c r="AO153" s="42"/>
      <c r="AP153" s="98"/>
      <c r="AQ153" s="98"/>
      <c r="AR153" s="98">
        <v>2.8119999999999998</v>
      </c>
      <c r="AS153" s="98">
        <v>1119.42</v>
      </c>
      <c r="AT153" s="98"/>
      <c r="AU153" s="42"/>
      <c r="AV153" s="40"/>
      <c r="AW153" s="40"/>
      <c r="AX153" s="40"/>
      <c r="AY153" s="40"/>
      <c r="AZ153" s="40"/>
      <c r="BA153" s="40"/>
      <c r="BB153" s="56"/>
      <c r="BC153" s="40"/>
      <c r="BD153" s="40">
        <v>3.7280000000000002</v>
      </c>
      <c r="BE153" s="40">
        <v>793.42899999999997</v>
      </c>
      <c r="BF153" s="56"/>
      <c r="BG153" s="40"/>
      <c r="BH153" s="40">
        <v>4.7930000000000001</v>
      </c>
      <c r="BI153" s="40">
        <v>1092.146</v>
      </c>
      <c r="BJ153" s="56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1"/>
      <c r="CD153" s="41"/>
      <c r="CE153" s="41"/>
      <c r="CF153" s="41"/>
      <c r="CG153" s="41"/>
      <c r="CH153" s="41"/>
      <c r="CI153" s="41"/>
      <c r="CJ153" s="41"/>
      <c r="CK153" s="41"/>
    </row>
    <row r="154" spans="2:89" s="35" customFormat="1" x14ac:dyDescent="0.25">
      <c r="B154" s="74"/>
      <c r="C154" s="74"/>
      <c r="D154" s="73"/>
      <c r="E154" s="73">
        <v>164.58601813333331</v>
      </c>
      <c r="F154" s="73"/>
      <c r="G154" s="70">
        <v>193.58081881373568</v>
      </c>
      <c r="H154" s="74"/>
      <c r="I154" s="74"/>
      <c r="J154" s="71">
        <v>194.06270000000001</v>
      </c>
      <c r="K154" s="41"/>
      <c r="L154" s="42"/>
      <c r="M154" s="42"/>
      <c r="N154" s="56"/>
      <c r="O154" s="42"/>
      <c r="P154" s="42"/>
      <c r="Q154" s="42"/>
      <c r="R154" s="56"/>
      <c r="S154" s="42"/>
      <c r="T154" s="42"/>
      <c r="U154" s="42"/>
      <c r="V154" s="56"/>
      <c r="W154" s="42"/>
      <c r="X154" s="42"/>
      <c r="Y154" s="42"/>
      <c r="Z154" s="56"/>
      <c r="AA154" s="42"/>
      <c r="AB154" s="42">
        <v>0.41599999999999998</v>
      </c>
      <c r="AC154" s="42">
        <v>1340.84</v>
      </c>
      <c r="AD154" s="56">
        <f>(AC154-(((AC155*AB155)-(AB154*AC154))/(AB155-AB154)))*AB154</f>
        <v>201.36719665671637</v>
      </c>
      <c r="AE154" s="42"/>
      <c r="AF154" s="42">
        <v>0.41599999999999998</v>
      </c>
      <c r="AG154" s="42">
        <v>1294.6400000000001</v>
      </c>
      <c r="AH154" s="56">
        <f>(AG154-(((AG155*AF155)-(AF154*AG154))/(AF155-AF154)))*AF154</f>
        <v>168.08688000000006</v>
      </c>
      <c r="AI154" s="42"/>
      <c r="AJ154" s="42"/>
      <c r="AK154" s="42"/>
      <c r="AL154" s="56"/>
      <c r="AM154" s="42"/>
      <c r="AN154" s="42"/>
      <c r="AO154" s="42"/>
      <c r="AP154" s="74"/>
      <c r="AQ154" s="98"/>
      <c r="AR154" s="98">
        <v>0.41599999999999998</v>
      </c>
      <c r="AS154" s="98">
        <v>1574.52</v>
      </c>
      <c r="AT154" s="74">
        <f>(AS154-(((AS155*AR155)-(AR154*AS154))/(AR155-AR154)))*AR154</f>
        <v>204.63521483294105</v>
      </c>
      <c r="AU154" s="42"/>
      <c r="AV154" s="40"/>
      <c r="AW154" s="40"/>
      <c r="AX154" s="40"/>
      <c r="AY154" s="40"/>
      <c r="AZ154" s="40"/>
      <c r="BA154" s="40"/>
      <c r="BB154" s="56"/>
      <c r="BC154" s="40"/>
      <c r="BD154" s="40">
        <v>0.41599999999999998</v>
      </c>
      <c r="BE154" s="40">
        <v>1282.28</v>
      </c>
      <c r="BF154" s="56">
        <f>(BE154-(((BE155*BD155)-(BD154*BE154))/(BD155-BD154)))*BD154</f>
        <v>218.76248715226154</v>
      </c>
      <c r="BG154" s="40"/>
      <c r="BH154" s="40">
        <v>0.41599999999999998</v>
      </c>
      <c r="BI154" s="40">
        <v>1697.68</v>
      </c>
      <c r="BJ154" s="56">
        <f>(BI154-(((BI155*BH155)-(BH154*BI154))/(BH155-BH154)))*BH154</f>
        <v>233.91901402198928</v>
      </c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1"/>
      <c r="CD154" s="41"/>
      <c r="CE154" s="41"/>
      <c r="CF154" s="41"/>
      <c r="CG154" s="41"/>
      <c r="CH154" s="41"/>
      <c r="CI154" s="41"/>
      <c r="CJ154" s="41"/>
      <c r="CK154" s="41"/>
    </row>
    <row r="155" spans="2:89" s="35" customFormat="1" x14ac:dyDescent="0.25">
      <c r="B155" s="74"/>
      <c r="C155" s="74"/>
      <c r="D155" s="73"/>
      <c r="E155" s="73">
        <v>126.54014083070597</v>
      </c>
      <c r="F155" s="73"/>
      <c r="G155" s="70">
        <v>202.66967216440324</v>
      </c>
      <c r="H155" s="74"/>
      <c r="I155" s="74"/>
      <c r="J155" s="71">
        <v>266.51639999999998</v>
      </c>
      <c r="K155" s="41"/>
      <c r="L155" s="42"/>
      <c r="M155" s="42"/>
      <c r="N155" s="58"/>
      <c r="O155" s="42"/>
      <c r="P155" s="42"/>
      <c r="Q155" s="42"/>
      <c r="R155" s="58"/>
      <c r="S155" s="42"/>
      <c r="T155" s="42"/>
      <c r="U155" s="42"/>
      <c r="V155" s="58"/>
      <c r="W155" s="42"/>
      <c r="X155" s="42"/>
      <c r="Y155" s="42"/>
      <c r="Z155" s="58"/>
      <c r="AA155" s="42"/>
      <c r="AB155" s="42">
        <v>3.0289999999999999</v>
      </c>
      <c r="AC155" s="42">
        <v>923.26400000000001</v>
      </c>
      <c r="AD155" s="58"/>
      <c r="AE155" s="42"/>
      <c r="AF155" s="42">
        <v>3.7440000000000002</v>
      </c>
      <c r="AG155" s="42">
        <v>935.48</v>
      </c>
      <c r="AH155" s="58"/>
      <c r="AI155" s="42"/>
      <c r="AJ155" s="42"/>
      <c r="AK155" s="42"/>
      <c r="AL155" s="58"/>
      <c r="AM155" s="42"/>
      <c r="AN155" s="42"/>
      <c r="AO155" s="42"/>
      <c r="AP155" s="98"/>
      <c r="AQ155" s="98"/>
      <c r="AR155" s="98">
        <v>5.9409999999999998</v>
      </c>
      <c r="AS155" s="98">
        <v>1117.0530000000001</v>
      </c>
      <c r="AT155" s="98"/>
      <c r="AU155" s="42"/>
      <c r="AV155" s="40"/>
      <c r="AW155" s="40"/>
      <c r="AX155" s="40"/>
      <c r="AY155" s="40"/>
      <c r="AZ155" s="40"/>
      <c r="BA155" s="40"/>
      <c r="BB155" s="56"/>
      <c r="BC155" s="40"/>
      <c r="BD155" s="40">
        <v>5.125</v>
      </c>
      <c r="BE155" s="40">
        <v>799.09400000000005</v>
      </c>
      <c r="BF155" s="56"/>
      <c r="BG155" s="40"/>
      <c r="BH155" s="40">
        <v>4.327</v>
      </c>
      <c r="BI155" s="40">
        <v>1189.4349999999999</v>
      </c>
      <c r="BJ155" s="56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1"/>
      <c r="CD155" s="41"/>
      <c r="CE155" s="41"/>
      <c r="CF155" s="41"/>
      <c r="CG155" s="41"/>
      <c r="CH155" s="41"/>
      <c r="CI155" s="41"/>
      <c r="CJ155" s="41"/>
      <c r="CK155" s="41"/>
    </row>
    <row r="156" spans="2:89" s="35" customFormat="1" x14ac:dyDescent="0.25">
      <c r="B156" s="74"/>
      <c r="C156" s="74"/>
      <c r="D156" s="73"/>
      <c r="E156" s="73">
        <v>129.51595045883406</v>
      </c>
      <c r="F156" s="73"/>
      <c r="G156" s="70">
        <v>228.67713334978288</v>
      </c>
      <c r="H156" s="74"/>
      <c r="I156" s="74"/>
      <c r="J156" s="71">
        <v>305.95209999999997</v>
      </c>
      <c r="K156" s="41"/>
      <c r="L156" s="42"/>
      <c r="M156" s="42"/>
      <c r="N156" s="56"/>
      <c r="O156" s="42"/>
      <c r="P156" s="42"/>
      <c r="Q156" s="42"/>
      <c r="R156" s="56"/>
      <c r="S156" s="42"/>
      <c r="T156" s="42"/>
      <c r="U156" s="42"/>
      <c r="V156" s="56"/>
      <c r="W156" s="42"/>
      <c r="X156" s="42"/>
      <c r="Y156" s="42"/>
      <c r="Z156" s="56"/>
      <c r="AA156" s="42"/>
      <c r="AB156" s="42">
        <v>0.41599999999999998</v>
      </c>
      <c r="AC156" s="42">
        <v>1464.32</v>
      </c>
      <c r="AD156" s="56">
        <f>(AC156-(((AC157*AB157)-(AB156*AC156))/(AB157-AB156)))*AB156</f>
        <v>252.62526518415453</v>
      </c>
      <c r="AE156" s="42"/>
      <c r="AF156" s="42">
        <v>0.41599999999999998</v>
      </c>
      <c r="AG156" s="42">
        <v>1605.76</v>
      </c>
      <c r="AH156" s="56">
        <f>(AG156-(((AG157*AF157)-(AF156*AG156))/(AF157-AF156)))*AF156</f>
        <v>235.01426376043995</v>
      </c>
      <c r="AI156" s="42"/>
      <c r="AJ156" s="42"/>
      <c r="AK156" s="42"/>
      <c r="AL156" s="56"/>
      <c r="AM156" s="42"/>
      <c r="AN156" s="42"/>
      <c r="AO156" s="42"/>
      <c r="AP156" s="74"/>
      <c r="AQ156" s="98"/>
      <c r="AR156" s="98">
        <v>0.41599999999999998</v>
      </c>
      <c r="AS156" s="98">
        <v>1632.72</v>
      </c>
      <c r="AT156" s="74">
        <f>(AS156-(((AS157*AR157)-(AR156*AS156))/(AR157-AR156)))*AR156</f>
        <v>230.85316799999993</v>
      </c>
      <c r="AU156" s="42"/>
      <c r="AV156" s="40"/>
      <c r="AW156" s="40"/>
      <c r="AX156" s="40"/>
      <c r="AY156" s="40"/>
      <c r="AZ156" s="40"/>
      <c r="BA156" s="40"/>
      <c r="BB156" s="56"/>
      <c r="BC156" s="40"/>
      <c r="BD156" s="40">
        <v>0.41599999999999998</v>
      </c>
      <c r="BE156" s="40">
        <v>1122.24</v>
      </c>
      <c r="BF156" s="56">
        <f>(BE156-(((BE157*BD157)-(BD156*BE156))/(BD157-BD156)))*BD156</f>
        <v>162.12349535684055</v>
      </c>
      <c r="BG156" s="40"/>
      <c r="BH156" s="40">
        <v>0.41599999999999998</v>
      </c>
      <c r="BI156" s="40">
        <v>1605.16</v>
      </c>
      <c r="BJ156" s="56">
        <f>(BI156-(((BI157*BH157)-(BH156*BI156))/(BH157-BH156)))*BH156</f>
        <v>185.91125721212117</v>
      </c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1"/>
      <c r="CD156" s="41"/>
      <c r="CE156" s="41"/>
      <c r="CF156" s="41"/>
      <c r="CG156" s="41"/>
      <c r="CH156" s="41"/>
      <c r="CI156" s="41"/>
      <c r="CJ156" s="41"/>
      <c r="CK156" s="41"/>
    </row>
    <row r="157" spans="2:89" s="35" customFormat="1" x14ac:dyDescent="0.25">
      <c r="B157" s="74"/>
      <c r="C157" s="74"/>
      <c r="D157" s="73"/>
      <c r="E157" s="73">
        <v>109.81253377263752</v>
      </c>
      <c r="F157" s="73"/>
      <c r="G157" s="70">
        <v>175.22499808801624</v>
      </c>
      <c r="H157" s="74"/>
      <c r="I157" s="74"/>
      <c r="J157" s="71">
        <v>291.5926</v>
      </c>
      <c r="K157" s="41"/>
      <c r="L157" s="42"/>
      <c r="M157" s="42"/>
      <c r="N157" s="58"/>
      <c r="O157" s="42"/>
      <c r="P157" s="42"/>
      <c r="Q157" s="42"/>
      <c r="R157" s="58"/>
      <c r="S157" s="42"/>
      <c r="T157" s="42"/>
      <c r="U157" s="42"/>
      <c r="V157" s="58"/>
      <c r="W157" s="42"/>
      <c r="X157" s="42"/>
      <c r="Y157" s="42"/>
      <c r="Z157" s="58"/>
      <c r="AA157" s="42"/>
      <c r="AB157" s="42">
        <v>5.5910000000000002</v>
      </c>
      <c r="AC157" s="42">
        <v>902.23199999999997</v>
      </c>
      <c r="AD157" s="58"/>
      <c r="AE157" s="42"/>
      <c r="AF157" s="42">
        <v>5.3250000000000002</v>
      </c>
      <c r="AG157" s="42">
        <v>1084.9559999999999</v>
      </c>
      <c r="AH157" s="58"/>
      <c r="AI157" s="42"/>
      <c r="AJ157" s="42"/>
      <c r="AK157" s="42"/>
      <c r="AL157" s="58"/>
      <c r="AM157" s="42"/>
      <c r="AN157" s="42"/>
      <c r="AO157" s="42"/>
      <c r="AP157" s="98"/>
      <c r="AQ157" s="98"/>
      <c r="AR157" s="98">
        <v>3.7440000000000002</v>
      </c>
      <c r="AS157" s="98">
        <v>1139.444</v>
      </c>
      <c r="AT157" s="98"/>
      <c r="AU157" s="42"/>
      <c r="AV157" s="40"/>
      <c r="AW157" s="40"/>
      <c r="AX157" s="40"/>
      <c r="AY157" s="40"/>
      <c r="AZ157" s="40"/>
      <c r="BA157" s="40"/>
      <c r="BB157" s="56"/>
      <c r="BC157" s="40"/>
      <c r="BD157" s="40">
        <v>3.9609999999999999</v>
      </c>
      <c r="BE157" s="40">
        <v>773.45</v>
      </c>
      <c r="BF157" s="56"/>
      <c r="BG157" s="40"/>
      <c r="BH157" s="40">
        <v>6.2240000000000002</v>
      </c>
      <c r="BI157" s="40">
        <v>1188.1279999999999</v>
      </c>
      <c r="BJ157" s="56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1"/>
      <c r="CD157" s="41"/>
      <c r="CE157" s="41"/>
      <c r="CF157" s="41"/>
      <c r="CG157" s="41"/>
      <c r="CH157" s="41"/>
      <c r="CI157" s="41"/>
      <c r="CJ157" s="41"/>
      <c r="CK157" s="41"/>
    </row>
    <row r="158" spans="2:89" s="35" customFormat="1" x14ac:dyDescent="0.25">
      <c r="B158" s="74"/>
      <c r="C158" s="74"/>
      <c r="D158" s="73"/>
      <c r="E158" s="73">
        <v>193.03427978905827</v>
      </c>
      <c r="F158" s="73"/>
      <c r="G158" s="70">
        <v>190.77959522229835</v>
      </c>
      <c r="H158" s="74"/>
      <c r="I158" s="74"/>
      <c r="J158" s="71">
        <v>235.0127</v>
      </c>
      <c r="K158" s="41"/>
      <c r="L158" s="42"/>
      <c r="M158" s="42"/>
      <c r="N158" s="56"/>
      <c r="O158" s="42"/>
      <c r="P158" s="42"/>
      <c r="Q158" s="42"/>
      <c r="R158" s="56"/>
      <c r="S158" s="42"/>
      <c r="T158" s="42"/>
      <c r="U158" s="42"/>
      <c r="V158" s="56"/>
      <c r="W158" s="42"/>
      <c r="X158" s="42"/>
      <c r="Y158" s="42"/>
      <c r="Z158" s="56"/>
      <c r="AA158" s="42"/>
      <c r="AB158" s="42">
        <v>0.41599999999999998</v>
      </c>
      <c r="AC158" s="42">
        <v>1407.8</v>
      </c>
      <c r="AD158" s="56">
        <f>(AC158-(((AC159*AB159)-(AB158*AC158))/(AB159-AB158)))*AB158</f>
        <v>225.59305065176076</v>
      </c>
      <c r="AE158" s="42"/>
      <c r="AF158" s="42">
        <v>0.41599999999999998</v>
      </c>
      <c r="AG158" s="42">
        <v>1677.68</v>
      </c>
      <c r="AH158" s="56">
        <f>(AG158-(((AG159*AF159)-(AF158*AG158))/(AF159-AF158)))*AF158</f>
        <v>263.50883540096618</v>
      </c>
      <c r="AI158" s="42"/>
      <c r="AJ158" s="42"/>
      <c r="AK158" s="42"/>
      <c r="AL158" s="56"/>
      <c r="AM158" s="42"/>
      <c r="AN158" s="42"/>
      <c r="AO158" s="42"/>
      <c r="AP158" s="74"/>
      <c r="AQ158" s="98"/>
      <c r="AR158" s="98">
        <v>0.41599999999999998</v>
      </c>
      <c r="AS158" s="98">
        <v>1435.28</v>
      </c>
      <c r="AT158" s="74">
        <f>(AS158-(((AS159*AR159)-(AR158*AS158))/(AR159-AR158)))*AR158</f>
        <v>168.15818799327735</v>
      </c>
      <c r="AU158" s="42"/>
      <c r="AV158" s="40"/>
      <c r="AW158" s="40"/>
      <c r="AX158" s="40"/>
      <c r="AY158" s="40"/>
      <c r="AZ158" s="40"/>
      <c r="BA158" s="40"/>
      <c r="BB158" s="56"/>
      <c r="BC158" s="40"/>
      <c r="BD158" s="40">
        <v>0.41599999999999998</v>
      </c>
      <c r="BE158" s="40">
        <v>1157.56</v>
      </c>
      <c r="BF158" s="56">
        <f>(BE158-(((BE159*BD159)-(BD158*BE158))/(BD159-BD158)))*BD158</f>
        <v>180.58903853140086</v>
      </c>
      <c r="BG158" s="40"/>
      <c r="BH158" s="40">
        <v>0.41599999999999998</v>
      </c>
      <c r="BI158" s="40">
        <v>1790.2</v>
      </c>
      <c r="BJ158" s="56">
        <f>(BI158-(((BI159*BH159)-(BH158*BI158))/(BH159-BH158)))*BH158</f>
        <v>281.48227101072058</v>
      </c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1"/>
      <c r="CD158" s="41"/>
      <c r="CE158" s="41"/>
      <c r="CF158" s="41"/>
      <c r="CG158" s="41"/>
      <c r="CH158" s="41"/>
      <c r="CI158" s="41"/>
      <c r="CJ158" s="41"/>
      <c r="CK158" s="41"/>
    </row>
    <row r="159" spans="2:89" s="35" customFormat="1" x14ac:dyDescent="0.25">
      <c r="B159" s="74"/>
      <c r="C159" s="74"/>
      <c r="D159" s="73"/>
      <c r="E159" s="73">
        <v>184.73114495010543</v>
      </c>
      <c r="F159" s="73"/>
      <c r="G159" s="70">
        <v>278.05429182547994</v>
      </c>
      <c r="H159" s="74"/>
      <c r="I159" s="74"/>
      <c r="J159" s="71">
        <v>175.32910000000001</v>
      </c>
      <c r="K159" s="41"/>
      <c r="L159" s="42"/>
      <c r="M159" s="42"/>
      <c r="N159" s="58"/>
      <c r="O159" s="42"/>
      <c r="P159" s="42"/>
      <c r="Q159" s="42"/>
      <c r="R159" s="58"/>
      <c r="S159" s="42"/>
      <c r="T159" s="42"/>
      <c r="U159" s="42"/>
      <c r="V159" s="58"/>
      <c r="W159" s="42"/>
      <c r="X159" s="42"/>
      <c r="Y159" s="42"/>
      <c r="Z159" s="58"/>
      <c r="AA159" s="42"/>
      <c r="AB159" s="42">
        <v>3.9940000000000002</v>
      </c>
      <c r="AC159" s="42">
        <v>921.99199999999996</v>
      </c>
      <c r="AD159" s="58"/>
      <c r="AE159" s="42"/>
      <c r="AF159" s="42">
        <v>3.7280000000000002</v>
      </c>
      <c r="AG159" s="42">
        <v>1114.9290000000001</v>
      </c>
      <c r="AH159" s="58"/>
      <c r="AI159" s="42"/>
      <c r="AJ159" s="42"/>
      <c r="AK159" s="42"/>
      <c r="AL159" s="58"/>
      <c r="AM159" s="42"/>
      <c r="AN159" s="42"/>
      <c r="AO159" s="42"/>
      <c r="AP159" s="98"/>
      <c r="AQ159" s="98"/>
      <c r="AR159" s="98">
        <v>2.7959999999999998</v>
      </c>
      <c r="AS159" s="98">
        <v>1091.1959999999999</v>
      </c>
      <c r="AT159" s="98"/>
      <c r="AU159" s="42"/>
      <c r="AV159" s="40"/>
      <c r="AW159" s="40"/>
      <c r="AX159" s="40"/>
      <c r="AY159" s="40"/>
      <c r="AZ159" s="40"/>
      <c r="BA159" s="40"/>
      <c r="BB159" s="56"/>
      <c r="BC159" s="40"/>
      <c r="BD159" s="40">
        <v>3.7280000000000002</v>
      </c>
      <c r="BE159" s="40">
        <v>771.89300000000003</v>
      </c>
      <c r="BF159" s="56"/>
      <c r="BG159" s="40"/>
      <c r="BH159" s="40">
        <v>4.4269999999999996</v>
      </c>
      <c r="BI159" s="40">
        <v>1177.143</v>
      </c>
      <c r="BJ159" s="56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1"/>
      <c r="CD159" s="41"/>
      <c r="CE159" s="41"/>
      <c r="CF159" s="41"/>
      <c r="CG159" s="41"/>
      <c r="CH159" s="41"/>
      <c r="CI159" s="41"/>
      <c r="CJ159" s="41"/>
      <c r="CK159" s="41"/>
    </row>
    <row r="160" spans="2:89" s="35" customFormat="1" x14ac:dyDescent="0.25">
      <c r="B160" s="74"/>
      <c r="C160" s="74"/>
      <c r="D160" s="73"/>
      <c r="E160" s="73">
        <v>174.14607600000002</v>
      </c>
      <c r="F160" s="73"/>
      <c r="G160" s="70">
        <v>197.30231323535673</v>
      </c>
      <c r="H160" s="74"/>
      <c r="I160" s="74"/>
      <c r="J160" s="71">
        <v>219.3724</v>
      </c>
      <c r="K160" s="41"/>
      <c r="L160" s="42"/>
      <c r="M160" s="42"/>
      <c r="N160" s="56"/>
      <c r="O160" s="42"/>
      <c r="P160" s="42"/>
      <c r="Q160" s="42"/>
      <c r="R160" s="56"/>
      <c r="S160" s="42"/>
      <c r="T160" s="42"/>
      <c r="U160" s="42"/>
      <c r="V160" s="56"/>
      <c r="W160" s="42"/>
      <c r="X160" s="42"/>
      <c r="Y160" s="42"/>
      <c r="Z160" s="56"/>
      <c r="AA160" s="42"/>
      <c r="AB160" s="42">
        <v>0.41599999999999998</v>
      </c>
      <c r="AC160" s="42">
        <v>1256</v>
      </c>
      <c r="AD160" s="56">
        <f>(AC160-(((AC161*AB161)-(AB160*AC160))/(AB161-AB160)))*AB160</f>
        <v>182.11300480715482</v>
      </c>
      <c r="AE160" s="42"/>
      <c r="AF160" s="42">
        <v>0.41599999999999998</v>
      </c>
      <c r="AG160" s="42">
        <v>1829.16</v>
      </c>
      <c r="AH160" s="56">
        <f>(AG160-(((AG161*AF161)-(AF160*AG160))/(AF161-AF160)))*AF160</f>
        <v>286.6145818906059</v>
      </c>
      <c r="AI160" s="42"/>
      <c r="AJ160" s="42"/>
      <c r="AK160" s="42"/>
      <c r="AL160" s="56"/>
      <c r="AM160" s="42"/>
      <c r="AN160" s="42"/>
      <c r="AO160" s="42"/>
      <c r="AP160" s="74"/>
      <c r="AQ160" s="98"/>
      <c r="AR160" s="98">
        <v>0.41599999999999998</v>
      </c>
      <c r="AS160" s="98">
        <v>1485.84</v>
      </c>
      <c r="AT160" s="74">
        <f>(AS160-(((AS161*AR161)-(AR160*AS160))/(AR161-AR160)))*AR160</f>
        <v>192.33690720434276</v>
      </c>
      <c r="AU160" s="42"/>
      <c r="AV160" s="40"/>
      <c r="AW160" s="40"/>
      <c r="AX160" s="40"/>
      <c r="AY160" s="40"/>
      <c r="AZ160" s="40"/>
      <c r="BA160" s="40"/>
      <c r="BB160" s="56"/>
      <c r="BC160" s="40"/>
      <c r="BD160" s="40">
        <v>0.41599999999999998</v>
      </c>
      <c r="BE160" s="40">
        <v>1069.32</v>
      </c>
      <c r="BF160" s="56">
        <f>(BE160-(((BE161*BD161)-(BD160*BE160))/(BD161-BD160)))*BD160</f>
        <v>145.90861515672054</v>
      </c>
      <c r="BG160" s="40"/>
      <c r="BH160" s="40">
        <v>0.41599999999999998</v>
      </c>
      <c r="BI160" s="40">
        <v>1546.52</v>
      </c>
      <c r="BJ160" s="56">
        <f>(BI160-(((BI161*BH161)-(BH160*BI160))/(BH161-BH160)))*BH160</f>
        <v>184.37643279058821</v>
      </c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1"/>
      <c r="CD160" s="41"/>
      <c r="CE160" s="41"/>
      <c r="CF160" s="41"/>
      <c r="CG160" s="41"/>
      <c r="CH160" s="41"/>
      <c r="CI160" s="41"/>
      <c r="CJ160" s="41"/>
      <c r="CK160" s="41"/>
    </row>
    <row r="161" spans="2:89" s="35" customFormat="1" x14ac:dyDescent="0.25">
      <c r="B161" s="74"/>
      <c r="C161" s="74"/>
      <c r="D161" s="73"/>
      <c r="E161" s="73">
        <v>121.54241533819943</v>
      </c>
      <c r="F161" s="73"/>
      <c r="G161" s="70">
        <v>195.95731230868162</v>
      </c>
      <c r="H161" s="74"/>
      <c r="I161" s="74"/>
      <c r="J161" s="71">
        <v>352.7636</v>
      </c>
      <c r="K161" s="41"/>
      <c r="L161" s="42"/>
      <c r="M161" s="42"/>
      <c r="N161" s="58"/>
      <c r="O161" s="42"/>
      <c r="P161" s="42"/>
      <c r="Q161" s="42"/>
      <c r="R161" s="58"/>
      <c r="S161" s="42"/>
      <c r="T161" s="42"/>
      <c r="U161" s="42"/>
      <c r="V161" s="58"/>
      <c r="W161" s="42"/>
      <c r="X161" s="42"/>
      <c r="Y161" s="42"/>
      <c r="Z161" s="58"/>
      <c r="AA161" s="42"/>
      <c r="AB161" s="42">
        <v>3.9940000000000002</v>
      </c>
      <c r="AC161" s="42">
        <v>863.82500000000005</v>
      </c>
      <c r="AD161" s="58"/>
      <c r="AE161" s="42"/>
      <c r="AF161" s="42">
        <v>4.4930000000000003</v>
      </c>
      <c r="AG161" s="42">
        <v>1203.9739999999999</v>
      </c>
      <c r="AH161" s="58"/>
      <c r="AI161" s="42"/>
      <c r="AJ161" s="42"/>
      <c r="AK161" s="42"/>
      <c r="AL161" s="58"/>
      <c r="AM161" s="42"/>
      <c r="AN161" s="42"/>
      <c r="AO161" s="42"/>
      <c r="AP161" s="98"/>
      <c r="AQ161" s="98"/>
      <c r="AR161" s="98">
        <v>2.9950000000000001</v>
      </c>
      <c r="AS161" s="98">
        <v>1087.711</v>
      </c>
      <c r="AT161" s="98"/>
      <c r="AU161" s="42"/>
      <c r="AV161" s="40"/>
      <c r="AW161" s="40"/>
      <c r="AX161" s="40"/>
      <c r="AY161" s="40"/>
      <c r="AZ161" s="40"/>
      <c r="BA161" s="40"/>
      <c r="BB161" s="56"/>
      <c r="BC161" s="40"/>
      <c r="BD161" s="40">
        <v>7.5880000000000001</v>
      </c>
      <c r="BE161" s="40">
        <v>737.80700000000002</v>
      </c>
      <c r="BF161" s="56"/>
      <c r="BG161" s="40"/>
      <c r="BH161" s="40">
        <v>5.9409999999999998</v>
      </c>
      <c r="BI161" s="40">
        <v>1134.3420000000001</v>
      </c>
      <c r="BJ161" s="56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1"/>
      <c r="CD161" s="41"/>
      <c r="CE161" s="41"/>
      <c r="CF161" s="41"/>
      <c r="CG161" s="41"/>
      <c r="CH161" s="41"/>
      <c r="CI161" s="41"/>
      <c r="CJ161" s="41"/>
      <c r="CK161" s="41"/>
    </row>
    <row r="162" spans="2:89" s="35" customFormat="1" x14ac:dyDescent="0.25">
      <c r="B162" s="74"/>
      <c r="C162" s="74"/>
      <c r="D162" s="73"/>
      <c r="E162" s="73">
        <v>175.04682778569972</v>
      </c>
      <c r="F162" s="73"/>
      <c r="G162" s="70">
        <v>226.50172336397782</v>
      </c>
      <c r="H162" s="74"/>
      <c r="I162" s="74"/>
      <c r="J162" s="71">
        <v>225.041</v>
      </c>
      <c r="K162" s="41"/>
      <c r="L162" s="42"/>
      <c r="M162" s="42"/>
      <c r="N162" s="56"/>
      <c r="O162" s="42"/>
      <c r="P162" s="42"/>
      <c r="Q162" s="42"/>
      <c r="R162" s="56"/>
      <c r="S162" s="42"/>
      <c r="T162" s="42"/>
      <c r="U162" s="42"/>
      <c r="V162" s="56"/>
      <c r="W162" s="42"/>
      <c r="X162" s="42"/>
      <c r="Y162" s="42"/>
      <c r="Z162" s="56"/>
      <c r="AA162" s="42"/>
      <c r="AB162" s="42">
        <v>0.41599999999999998</v>
      </c>
      <c r="AC162" s="42">
        <v>1343.16</v>
      </c>
      <c r="AD162" s="56">
        <f>(AC162-(((AC163*AB163)-(AB162*AC162))/(AB163-AB162)))*AB162</f>
        <v>211.33618418460134</v>
      </c>
      <c r="AE162" s="42"/>
      <c r="AF162" s="42">
        <v>0.41599999999999998</v>
      </c>
      <c r="AG162" s="42">
        <v>1703.56</v>
      </c>
      <c r="AH162" s="56">
        <f>(AG162-(((AG163*AF163)-(AF162*AG162))/(AF163-AF162)))*AF162</f>
        <v>271.62273405515822</v>
      </c>
      <c r="AI162" s="42"/>
      <c r="AJ162" s="42"/>
      <c r="AK162" s="42"/>
      <c r="AL162" s="56"/>
      <c r="AM162" s="42"/>
      <c r="AN162" s="42"/>
      <c r="AO162" s="42"/>
      <c r="AP162" s="74"/>
      <c r="AQ162" s="98"/>
      <c r="AR162" s="98">
        <v>0.41599999999999998</v>
      </c>
      <c r="AS162" s="98">
        <v>1412.48</v>
      </c>
      <c r="AT162" s="74">
        <f>(AS162-(((AS163*AR163)-(AR162*AS162))/(AR163-AR162)))*AR162</f>
        <v>140.7047574050421</v>
      </c>
      <c r="AU162" s="42"/>
      <c r="AV162" s="40"/>
      <c r="AW162" s="40"/>
      <c r="AX162" s="40"/>
      <c r="AY162" s="40"/>
      <c r="AZ162" s="40"/>
      <c r="BA162" s="40"/>
      <c r="BB162" s="56"/>
      <c r="BC162" s="40"/>
      <c r="BD162" s="40">
        <v>0.41599999999999998</v>
      </c>
      <c r="BE162" s="40">
        <v>1066.04</v>
      </c>
      <c r="BF162" s="56">
        <f>(BE162-(((BE163*BD163)-(BD162*BE162))/(BD163-BD162)))*BD162</f>
        <v>152.51725812165444</v>
      </c>
      <c r="BG162" s="40"/>
      <c r="BH162" s="40">
        <v>0.41599999999999998</v>
      </c>
      <c r="BI162" s="40">
        <v>1833.28</v>
      </c>
      <c r="BJ162" s="56">
        <f>(BI162-(((BI163*BH163)-(BH162*BI162))/(BH163-BH162)))*BH162</f>
        <v>286.72590482131989</v>
      </c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1"/>
      <c r="CD162" s="41"/>
      <c r="CE162" s="41"/>
      <c r="CF162" s="41"/>
      <c r="CG162" s="41"/>
      <c r="CH162" s="41"/>
      <c r="CI162" s="41"/>
      <c r="CJ162" s="41"/>
      <c r="CK162" s="41"/>
    </row>
    <row r="163" spans="2:89" s="35" customFormat="1" x14ac:dyDescent="0.25">
      <c r="B163" s="74"/>
      <c r="C163" s="74"/>
      <c r="D163" s="73"/>
      <c r="E163" s="73">
        <v>210.07185382597856</v>
      </c>
      <c r="F163" s="73"/>
      <c r="G163" s="70">
        <v>176.48514767798548</v>
      </c>
      <c r="H163" s="74"/>
      <c r="I163" s="74"/>
      <c r="J163" s="71">
        <v>299.14830000000001</v>
      </c>
      <c r="K163" s="41"/>
      <c r="L163" s="42"/>
      <c r="M163" s="42"/>
      <c r="N163" s="58"/>
      <c r="O163" s="42"/>
      <c r="P163" s="42"/>
      <c r="Q163" s="42"/>
      <c r="R163" s="58"/>
      <c r="S163" s="42"/>
      <c r="T163" s="42"/>
      <c r="U163" s="42"/>
      <c r="V163" s="58"/>
      <c r="W163" s="42"/>
      <c r="X163" s="42"/>
      <c r="Y163" s="42"/>
      <c r="Z163" s="58"/>
      <c r="AA163" s="42"/>
      <c r="AB163" s="42">
        <v>4.7930000000000001</v>
      </c>
      <c r="AC163" s="42">
        <v>879.23299999999995</v>
      </c>
      <c r="AD163" s="58"/>
      <c r="AE163" s="42"/>
      <c r="AF163" s="42">
        <v>6.29</v>
      </c>
      <c r="AG163" s="42">
        <v>1093.8040000000001</v>
      </c>
      <c r="AH163" s="58"/>
      <c r="AI163" s="42"/>
      <c r="AJ163" s="42"/>
      <c r="AK163" s="42"/>
      <c r="AL163" s="58"/>
      <c r="AM163" s="42"/>
      <c r="AN163" s="42"/>
      <c r="AO163" s="42"/>
      <c r="AP163" s="98"/>
      <c r="AQ163" s="98"/>
      <c r="AR163" s="98">
        <v>2.7959999999999998</v>
      </c>
      <c r="AS163" s="98">
        <v>1124.5709999999999</v>
      </c>
      <c r="AT163" s="98"/>
      <c r="AU163" s="42"/>
      <c r="AV163" s="40"/>
      <c r="AW163" s="40"/>
      <c r="AX163" s="40"/>
      <c r="AY163" s="40"/>
      <c r="AZ163" s="40"/>
      <c r="BA163" s="40"/>
      <c r="BB163" s="56"/>
      <c r="BC163" s="40"/>
      <c r="BD163" s="40">
        <v>4.5259999999999998</v>
      </c>
      <c r="BE163" s="40">
        <v>733.11</v>
      </c>
      <c r="BF163" s="56"/>
      <c r="BG163" s="40"/>
      <c r="BH163" s="40">
        <v>6.0069999999999997</v>
      </c>
      <c r="BI163" s="40">
        <v>1191.7670000000001</v>
      </c>
      <c r="BJ163" s="56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1"/>
      <c r="CD163" s="41"/>
      <c r="CE163" s="41"/>
      <c r="CF163" s="41"/>
      <c r="CG163" s="41"/>
      <c r="CH163" s="41"/>
      <c r="CI163" s="41"/>
      <c r="CJ163" s="41"/>
      <c r="CK163" s="41"/>
    </row>
    <row r="164" spans="2:89" s="35" customFormat="1" x14ac:dyDescent="0.25">
      <c r="B164" s="74"/>
      <c r="C164" s="74"/>
      <c r="D164" s="73"/>
      <c r="E164" s="73">
        <v>182.60632540898345</v>
      </c>
      <c r="F164" s="73"/>
      <c r="G164" s="70">
        <v>212.64756706283279</v>
      </c>
      <c r="H164" s="74"/>
      <c r="I164" s="74"/>
      <c r="J164" s="71">
        <v>181.5034</v>
      </c>
      <c r="K164" s="41"/>
      <c r="L164" s="42"/>
      <c r="M164" s="42"/>
      <c r="N164" s="56"/>
      <c r="O164" s="42"/>
      <c r="P164" s="42"/>
      <c r="Q164" s="42"/>
      <c r="R164" s="56"/>
      <c r="S164" s="42"/>
      <c r="T164" s="42"/>
      <c r="U164" s="42"/>
      <c r="V164" s="56"/>
      <c r="W164" s="42"/>
      <c r="X164" s="42"/>
      <c r="Y164" s="42"/>
      <c r="Z164" s="56"/>
      <c r="AA164" s="42"/>
      <c r="AB164" s="42">
        <v>0.41599999999999998</v>
      </c>
      <c r="AC164" s="42">
        <v>1139.5999999999999</v>
      </c>
      <c r="AD164" s="56">
        <f>(AC164-(((AC165*AB165)-(AB164*AC164))/(AB165-AB164)))*AB164</f>
        <v>147.82396130413622</v>
      </c>
      <c r="AE164" s="42"/>
      <c r="AF164" s="42">
        <v>0.41599999999999998</v>
      </c>
      <c r="AG164" s="42">
        <v>1765.84</v>
      </c>
      <c r="AH164" s="56">
        <f>(AG164-(((AG165*AF165)-(AF164*AG164))/(AF165-AF164)))*AF164</f>
        <v>266.13894700271425</v>
      </c>
      <c r="AI164" s="42"/>
      <c r="AJ164" s="42"/>
      <c r="AK164" s="42"/>
      <c r="AL164" s="56"/>
      <c r="AM164" s="42"/>
      <c r="AN164" s="42"/>
      <c r="AO164" s="42"/>
      <c r="AP164" s="74"/>
      <c r="AQ164" s="98"/>
      <c r="AR164" s="98">
        <v>0.41599999999999998</v>
      </c>
      <c r="AS164" s="98">
        <v>1498.28</v>
      </c>
      <c r="AT164" s="74">
        <f>(AS164-(((AS165*AR165)-(AR164*AS164))/(AR165-AR164)))*AR164</f>
        <v>176.19217427126435</v>
      </c>
      <c r="AU164" s="42"/>
      <c r="AV164" s="40"/>
      <c r="AW164" s="40"/>
      <c r="AX164" s="40"/>
      <c r="AY164" s="40"/>
      <c r="AZ164" s="40"/>
      <c r="BA164" s="40"/>
      <c r="BB164" s="56"/>
      <c r="BC164" s="40"/>
      <c r="BD164" s="40">
        <v>0.41599999999999998</v>
      </c>
      <c r="BE164" s="40">
        <v>1248.1199999999999</v>
      </c>
      <c r="BF164" s="56">
        <f>(BE164-(((BE165*BD165)-(BD164*BE164))/(BD165-BD164)))*BD164</f>
        <v>210.45090555495398</v>
      </c>
      <c r="BG164" s="40"/>
      <c r="BH164" s="40">
        <v>0.41599999999999998</v>
      </c>
      <c r="BI164" s="40">
        <v>1561</v>
      </c>
      <c r="BJ164" s="56">
        <f>(BI164-(((BI165*BH165)-(BH164*BI164))/(BH165-BH164)))*BH164</f>
        <v>179.35254043153864</v>
      </c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1"/>
      <c r="CD164" s="41"/>
      <c r="CE164" s="41"/>
      <c r="CF164" s="41"/>
      <c r="CG164" s="41"/>
      <c r="CH164" s="41"/>
      <c r="CI164" s="41"/>
      <c r="CJ164" s="41"/>
      <c r="CK164" s="41"/>
    </row>
    <row r="165" spans="2:89" s="35" customFormat="1" x14ac:dyDescent="0.25">
      <c r="B165" s="74"/>
      <c r="C165" s="74"/>
      <c r="D165" s="73"/>
      <c r="E165" s="73">
        <v>159.16419336790474</v>
      </c>
      <c r="F165" s="73"/>
      <c r="G165" s="70">
        <v>197.1473864759958</v>
      </c>
      <c r="H165" s="74"/>
      <c r="I165" s="74"/>
      <c r="J165" s="71">
        <v>256.6542</v>
      </c>
      <c r="K165" s="41"/>
      <c r="L165" s="42"/>
      <c r="M165" s="42"/>
      <c r="N165" s="58"/>
      <c r="O165" s="42"/>
      <c r="P165" s="42"/>
      <c r="Q165" s="42"/>
      <c r="R165" s="58"/>
      <c r="S165" s="42"/>
      <c r="T165" s="42"/>
      <c r="U165" s="42"/>
      <c r="V165" s="58"/>
      <c r="W165" s="42"/>
      <c r="X165" s="42"/>
      <c r="Y165" s="42"/>
      <c r="Z165" s="58"/>
      <c r="AA165" s="42"/>
      <c r="AB165" s="42">
        <v>4.5259999999999998</v>
      </c>
      <c r="AC165" s="42">
        <v>816.91499999999996</v>
      </c>
      <c r="AD165" s="58"/>
      <c r="AE165" s="42"/>
      <c r="AF165" s="42">
        <v>2.9950000000000001</v>
      </c>
      <c r="AG165" s="42">
        <v>1214.944</v>
      </c>
      <c r="AH165" s="58"/>
      <c r="AI165" s="42"/>
      <c r="AJ165" s="42"/>
      <c r="AK165" s="42"/>
      <c r="AL165" s="58"/>
      <c r="AM165" s="42"/>
      <c r="AN165" s="42"/>
      <c r="AO165" s="42"/>
      <c r="AP165" s="98"/>
      <c r="AQ165" s="98"/>
      <c r="AR165" s="98">
        <v>3.4609999999999999</v>
      </c>
      <c r="AS165" s="98">
        <v>1125.6489999999999</v>
      </c>
      <c r="AT165" s="98"/>
      <c r="AU165" s="42"/>
      <c r="AV165" s="40"/>
      <c r="AW165" s="40"/>
      <c r="AX165" s="40"/>
      <c r="AY165" s="40"/>
      <c r="AZ165" s="40"/>
      <c r="BA165" s="40"/>
      <c r="BB165" s="56"/>
      <c r="BC165" s="40"/>
      <c r="BD165" s="40">
        <v>4.1100000000000003</v>
      </c>
      <c r="BE165" s="40">
        <v>793.43299999999999</v>
      </c>
      <c r="BF165" s="56"/>
      <c r="BG165" s="40"/>
      <c r="BH165" s="40">
        <v>5.375</v>
      </c>
      <c r="BI165" s="40">
        <v>1163.232</v>
      </c>
      <c r="BJ165" s="56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1"/>
      <c r="CD165" s="41"/>
      <c r="CE165" s="41"/>
      <c r="CF165" s="41"/>
      <c r="CG165" s="41"/>
      <c r="CH165" s="41"/>
      <c r="CI165" s="41"/>
      <c r="CJ165" s="41"/>
      <c r="CK165" s="41"/>
    </row>
    <row r="166" spans="2:89" s="35" customFormat="1" x14ac:dyDescent="0.25">
      <c r="B166" s="74"/>
      <c r="C166" s="74"/>
      <c r="D166" s="73"/>
      <c r="E166" s="73">
        <v>159.04932619806635</v>
      </c>
      <c r="F166" s="73"/>
      <c r="G166" s="70">
        <v>130.45594189262047</v>
      </c>
      <c r="H166" s="74"/>
      <c r="I166" s="74"/>
      <c r="J166" s="71">
        <v>250.3569</v>
      </c>
      <c r="K166" s="41"/>
      <c r="L166" s="42"/>
      <c r="M166" s="42"/>
      <c r="N166" s="56"/>
      <c r="O166" s="42"/>
      <c r="P166" s="42"/>
      <c r="Q166" s="42"/>
      <c r="R166" s="56"/>
      <c r="S166" s="42"/>
      <c r="T166" s="42"/>
      <c r="U166" s="42"/>
      <c r="V166" s="56"/>
      <c r="W166" s="42"/>
      <c r="X166" s="42"/>
      <c r="Y166" s="42"/>
      <c r="Z166" s="56"/>
      <c r="AA166" s="42"/>
      <c r="AB166" s="42">
        <v>0.41599999999999998</v>
      </c>
      <c r="AC166" s="42">
        <v>1139.8</v>
      </c>
      <c r="AD166" s="56">
        <f>(AC166-(((AC167*AB167)-(AB166*AC166))/(AB167-AB166)))*AB166</f>
        <v>145.2625453002351</v>
      </c>
      <c r="AE166" s="42"/>
      <c r="AF166" s="42">
        <v>0.41599999999999998</v>
      </c>
      <c r="AG166" s="42">
        <v>1730.36</v>
      </c>
      <c r="AH166" s="56">
        <f>(AG166-(((AG167*AF167)-(AF166*AG166))/(AF167-AF166)))*AF166</f>
        <v>250.71350086079872</v>
      </c>
      <c r="AI166" s="42"/>
      <c r="AJ166" s="42"/>
      <c r="AK166" s="42"/>
      <c r="AL166" s="56"/>
      <c r="AM166" s="42"/>
      <c r="AN166" s="42"/>
      <c r="AO166" s="42"/>
      <c r="AP166" s="74"/>
      <c r="AQ166" s="98"/>
      <c r="AR166" s="98">
        <v>0.41599999999999998</v>
      </c>
      <c r="AS166" s="98">
        <v>1527.84</v>
      </c>
      <c r="AT166" s="74">
        <f>(AS166-(((AS167*AR167)-(AR166*AS166))/(AR167-AR166)))*AR166</f>
        <v>171.39776036375446</v>
      </c>
      <c r="AU166" s="42"/>
      <c r="AV166" s="40"/>
      <c r="AW166" s="40"/>
      <c r="AX166" s="40"/>
      <c r="AY166" s="40"/>
      <c r="AZ166" s="40"/>
      <c r="BA166" s="40"/>
      <c r="BB166" s="56"/>
      <c r="BC166" s="40"/>
      <c r="BD166" s="40">
        <v>0.41599999999999998</v>
      </c>
      <c r="BE166" s="40">
        <v>1151.48</v>
      </c>
      <c r="BF166" s="56">
        <f>(BE166-(((BE167*BD167)-(BD166*BE166))/(BD167-BD166)))*BD166</f>
        <v>176.79978855472558</v>
      </c>
      <c r="BG166" s="40"/>
      <c r="BH166" s="40">
        <v>0.41599999999999998</v>
      </c>
      <c r="BI166" s="40">
        <v>1642.16</v>
      </c>
      <c r="BJ166" s="56">
        <f>(BI166-(((BI167*BH167)-(BH166*BI166))/(BH167-BH166)))*BH166</f>
        <v>205.99238597113941</v>
      </c>
      <c r="BK166" s="40"/>
      <c r="BL166" s="40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1"/>
      <c r="CD166" s="41"/>
      <c r="CE166" s="41"/>
      <c r="CF166" s="41"/>
      <c r="CG166" s="41"/>
      <c r="CH166" s="41"/>
      <c r="CI166" s="41"/>
      <c r="CJ166" s="41"/>
      <c r="CK166" s="41"/>
    </row>
    <row r="167" spans="2:89" s="35" customFormat="1" x14ac:dyDescent="0.25">
      <c r="B167" s="74"/>
      <c r="C167" s="74"/>
      <c r="D167" s="73"/>
      <c r="E167" s="73">
        <v>210.93107335302633</v>
      </c>
      <c r="F167" s="73"/>
      <c r="G167" s="70">
        <v>212.19239185946469</v>
      </c>
      <c r="H167" s="74"/>
      <c r="I167" s="74"/>
      <c r="J167" s="71">
        <v>240.43029999999999</v>
      </c>
      <c r="K167" s="41"/>
      <c r="L167" s="42"/>
      <c r="M167" s="42"/>
      <c r="N167" s="58"/>
      <c r="O167" s="42"/>
      <c r="P167" s="42"/>
      <c r="Q167" s="42"/>
      <c r="R167" s="58"/>
      <c r="S167" s="42"/>
      <c r="T167" s="42"/>
      <c r="U167" s="42"/>
      <c r="V167" s="58"/>
      <c r="W167" s="42"/>
      <c r="X167" s="42"/>
      <c r="Y167" s="42"/>
      <c r="Z167" s="58"/>
      <c r="AA167" s="42"/>
      <c r="AB167" s="42">
        <v>4.2430000000000003</v>
      </c>
      <c r="AC167" s="42">
        <v>824.84699999999998</v>
      </c>
      <c r="AD167" s="58"/>
      <c r="AE167" s="42"/>
      <c r="AF167" s="42">
        <v>2.9950000000000001</v>
      </c>
      <c r="AG167" s="42">
        <v>1211.394</v>
      </c>
      <c r="AH167" s="58"/>
      <c r="AI167" s="42"/>
      <c r="AJ167" s="42"/>
      <c r="AK167" s="42"/>
      <c r="AL167" s="58"/>
      <c r="AM167" s="42"/>
      <c r="AN167" s="42"/>
      <c r="AO167" s="42"/>
      <c r="AP167" s="98"/>
      <c r="AQ167" s="98"/>
      <c r="AR167" s="98">
        <v>3.4950000000000001</v>
      </c>
      <c r="AS167" s="98">
        <v>1164.867</v>
      </c>
      <c r="AT167" s="98"/>
      <c r="AU167" s="42"/>
      <c r="AV167" s="40"/>
      <c r="AW167" s="40"/>
      <c r="AX167" s="40"/>
      <c r="AY167" s="40"/>
      <c r="AZ167" s="40"/>
      <c r="BA167" s="40"/>
      <c r="BB167" s="56"/>
      <c r="BC167" s="40"/>
      <c r="BD167" s="40">
        <v>3.4950000000000001</v>
      </c>
      <c r="BE167" s="40">
        <v>777.06700000000001</v>
      </c>
      <c r="BF167" s="56"/>
      <c r="BG167" s="40"/>
      <c r="BH167" s="40">
        <v>5.0590000000000002</v>
      </c>
      <c r="BI167" s="40">
        <v>1187.704</v>
      </c>
      <c r="BJ167" s="56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1"/>
      <c r="CD167" s="41"/>
      <c r="CE167" s="41"/>
      <c r="CF167" s="41"/>
      <c r="CG167" s="41"/>
      <c r="CH167" s="41"/>
      <c r="CI167" s="41"/>
      <c r="CJ167" s="41"/>
      <c r="CK167" s="41"/>
    </row>
    <row r="168" spans="2:89" s="35" customFormat="1" x14ac:dyDescent="0.25">
      <c r="B168" s="74"/>
      <c r="C168" s="74"/>
      <c r="D168" s="73"/>
      <c r="E168" s="73">
        <v>193.73980339331615</v>
      </c>
      <c r="F168" s="73"/>
      <c r="G168" s="70">
        <v>296.49090579438433</v>
      </c>
      <c r="H168" s="74"/>
      <c r="I168" s="74"/>
      <c r="J168" s="71">
        <v>229.804</v>
      </c>
      <c r="K168" s="41"/>
      <c r="L168" s="42"/>
      <c r="M168" s="42"/>
      <c r="N168" s="56"/>
      <c r="O168" s="42"/>
      <c r="P168" s="42"/>
      <c r="Q168" s="42"/>
      <c r="R168" s="56"/>
      <c r="S168" s="42"/>
      <c r="T168" s="42"/>
      <c r="U168" s="42"/>
      <c r="V168" s="56"/>
      <c r="W168" s="42"/>
      <c r="X168" s="42"/>
      <c r="Y168" s="42"/>
      <c r="Z168" s="56"/>
      <c r="AA168" s="42"/>
      <c r="AB168" s="42">
        <v>0.41599999999999998</v>
      </c>
      <c r="AC168" s="42">
        <v>1457.76</v>
      </c>
      <c r="AD168" s="56">
        <f>(AC168-(((AC169*AB169)-(AB168*AC168))/(AB169-AB168)))*AB168</f>
        <v>200.91103259474562</v>
      </c>
      <c r="AE168" s="42"/>
      <c r="AF168" s="42">
        <v>0.41599999999999998</v>
      </c>
      <c r="AG168" s="42">
        <v>1503.24</v>
      </c>
      <c r="AH168" s="56">
        <f>(AG168-(((AG169*AF169)-(AF168*AG168))/(AF169-AF168)))*AF168</f>
        <v>166.09142314524206</v>
      </c>
      <c r="AI168" s="42"/>
      <c r="AJ168" s="42"/>
      <c r="AK168" s="42"/>
      <c r="AL168" s="56"/>
      <c r="AM168" s="42"/>
      <c r="AN168" s="42"/>
      <c r="AO168" s="42"/>
      <c r="AP168" s="74"/>
      <c r="AQ168" s="98"/>
      <c r="AR168" s="98">
        <v>0.41599999999999998</v>
      </c>
      <c r="AS168" s="98">
        <v>1668.24</v>
      </c>
      <c r="AT168" s="74">
        <f>(AS168-(((AS169*AR169)-(AR168*AS168))/(AR169-AR168)))*AR168</f>
        <v>173.15391522388063</v>
      </c>
      <c r="AU168" s="42"/>
      <c r="AV168" s="40"/>
      <c r="AW168" s="40"/>
      <c r="AX168" s="40"/>
      <c r="AY168" s="40"/>
      <c r="AZ168" s="40"/>
      <c r="BA168" s="40"/>
      <c r="BB168" s="56"/>
      <c r="BC168" s="40"/>
      <c r="BD168" s="40">
        <v>0.41599999999999998</v>
      </c>
      <c r="BE168" s="40">
        <v>1298.8800000000001</v>
      </c>
      <c r="BF168" s="56">
        <f>(BE168-(((BE169*BD169)-(BD168*BE168))/(BD169-BD168)))*BD168</f>
        <v>222.81288584605397</v>
      </c>
      <c r="BG168" s="40"/>
      <c r="BH168" s="40">
        <v>0.41599999999999998</v>
      </c>
      <c r="BI168" s="40">
        <v>1675.36</v>
      </c>
      <c r="BJ168" s="56">
        <f>(BI168-(((BI169*BH169)-(BH168*BI168))/(BH169-BH168)))*BH168</f>
        <v>226.15090452694599</v>
      </c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1"/>
      <c r="CD168" s="41"/>
      <c r="CE168" s="41"/>
      <c r="CF168" s="41"/>
      <c r="CG168" s="41"/>
      <c r="CH168" s="41"/>
      <c r="CI168" s="41"/>
      <c r="CJ168" s="41"/>
      <c r="CK168" s="41"/>
    </row>
    <row r="169" spans="2:89" s="35" customFormat="1" x14ac:dyDescent="0.25">
      <c r="B169" s="74"/>
      <c r="C169" s="74"/>
      <c r="D169" s="73"/>
      <c r="E169" s="73">
        <v>195.1378705354297</v>
      </c>
      <c r="F169" s="73"/>
      <c r="G169" s="70">
        <v>144.94596165779967</v>
      </c>
      <c r="H169" s="74"/>
      <c r="I169" s="74"/>
      <c r="J169" s="71">
        <v>218.59530000000001</v>
      </c>
      <c r="K169" s="41"/>
      <c r="L169" s="42"/>
      <c r="M169" s="42"/>
      <c r="N169" s="58"/>
      <c r="O169" s="42"/>
      <c r="P169" s="42"/>
      <c r="Q169" s="42"/>
      <c r="R169" s="58"/>
      <c r="S169" s="42"/>
      <c r="T169" s="42"/>
      <c r="U169" s="42"/>
      <c r="V169" s="58"/>
      <c r="W169" s="42"/>
      <c r="X169" s="42"/>
      <c r="Y169" s="42"/>
      <c r="Z169" s="58"/>
      <c r="AA169" s="42"/>
      <c r="AB169" s="42">
        <v>3.9940000000000002</v>
      </c>
      <c r="AC169" s="42">
        <v>1025.104</v>
      </c>
      <c r="AD169" s="58"/>
      <c r="AE169" s="42"/>
      <c r="AF169" s="42">
        <v>2.8119999999999998</v>
      </c>
      <c r="AG169" s="42">
        <v>1163.047</v>
      </c>
      <c r="AH169" s="58"/>
      <c r="AI169" s="42"/>
      <c r="AJ169" s="42"/>
      <c r="AK169" s="42"/>
      <c r="AL169" s="58"/>
      <c r="AM169" s="42"/>
      <c r="AN169" s="42"/>
      <c r="AO169" s="42"/>
      <c r="AP169" s="98"/>
      <c r="AQ169" s="98"/>
      <c r="AR169" s="98">
        <v>3.0289999999999999</v>
      </c>
      <c r="AS169" s="98">
        <v>1309.17</v>
      </c>
      <c r="AT169" s="98"/>
      <c r="AU169" s="42"/>
      <c r="AV169" s="40"/>
      <c r="AW169" s="40"/>
      <c r="AX169" s="40"/>
      <c r="AY169" s="40"/>
      <c r="AZ169" s="40"/>
      <c r="BA169" s="40"/>
      <c r="BB169" s="56"/>
      <c r="BC169" s="40"/>
      <c r="BD169" s="40">
        <v>3.4950000000000001</v>
      </c>
      <c r="BE169" s="40">
        <v>827.024</v>
      </c>
      <c r="BF169" s="56"/>
      <c r="BG169" s="40"/>
      <c r="BH169" s="40">
        <v>5.0919999999999996</v>
      </c>
      <c r="BI169" s="40">
        <v>1176.1410000000001</v>
      </c>
      <c r="BJ169" s="56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1"/>
      <c r="CD169" s="41"/>
      <c r="CE169" s="41"/>
      <c r="CF169" s="41"/>
      <c r="CG169" s="41"/>
      <c r="CH169" s="41"/>
      <c r="CI169" s="41"/>
      <c r="CJ169" s="41"/>
      <c r="CK169" s="41"/>
    </row>
    <row r="170" spans="2:89" s="35" customFormat="1" x14ac:dyDescent="0.25">
      <c r="B170" s="74"/>
      <c r="C170" s="74"/>
      <c r="D170" s="73"/>
      <c r="E170" s="73">
        <v>186.54754384498398</v>
      </c>
      <c r="F170" s="73"/>
      <c r="G170" s="70">
        <v>166.05106565883557</v>
      </c>
      <c r="H170" s="74"/>
      <c r="I170" s="74"/>
      <c r="J170" s="71">
        <v>276.38389999999998</v>
      </c>
      <c r="K170" s="41"/>
      <c r="L170" s="42"/>
      <c r="M170" s="42"/>
      <c r="N170" s="56"/>
      <c r="O170" s="42"/>
      <c r="P170" s="42"/>
      <c r="Q170" s="42"/>
      <c r="R170" s="56"/>
      <c r="S170" s="42"/>
      <c r="T170" s="42"/>
      <c r="U170" s="42"/>
      <c r="V170" s="56"/>
      <c r="W170" s="42"/>
      <c r="X170" s="42"/>
      <c r="Y170" s="42"/>
      <c r="Z170" s="56"/>
      <c r="AA170" s="42"/>
      <c r="AB170" s="42">
        <v>0.41599999999999998</v>
      </c>
      <c r="AC170" s="42">
        <v>1410.04</v>
      </c>
      <c r="AD170" s="56">
        <f>(AC170-(((AC171*AB171)-(AB170*AC170))/(AB171-AB170)))*AB170</f>
        <v>200.16017783084578</v>
      </c>
      <c r="AE170" s="42"/>
      <c r="AF170" s="42">
        <v>0.41599999999999998</v>
      </c>
      <c r="AG170" s="42">
        <v>1476.84</v>
      </c>
      <c r="AH170" s="56">
        <f>(AG170-(((AG171*AF171)-(AF170*AG170))/(AF171-AF170)))*AF170</f>
        <v>178.88737021892999</v>
      </c>
      <c r="AI170" s="42"/>
      <c r="AJ170" s="42"/>
      <c r="AK170" s="42"/>
      <c r="AL170" s="56"/>
      <c r="AM170" s="42"/>
      <c r="AN170" s="42"/>
      <c r="AO170" s="42"/>
      <c r="AP170" s="74"/>
      <c r="AQ170" s="98"/>
      <c r="AR170" s="98">
        <v>0.41599999999999998</v>
      </c>
      <c r="AS170" s="98">
        <v>1782.92</v>
      </c>
      <c r="AT170" s="74">
        <f>(AS170-(((AS171*AR171)-(AR170*AS170))/(AR171-AR170)))*AR170</f>
        <v>261.8847397775877</v>
      </c>
      <c r="AU170" s="42"/>
      <c r="AV170" s="40"/>
      <c r="AW170" s="40"/>
      <c r="AX170" s="40"/>
      <c r="AY170" s="40"/>
      <c r="AZ170" s="40"/>
      <c r="BA170" s="40"/>
      <c r="BB170" s="56"/>
      <c r="BC170" s="40"/>
      <c r="BD170" s="40">
        <v>0.41599999999999998</v>
      </c>
      <c r="BE170" s="40">
        <v>1188.52</v>
      </c>
      <c r="BF170" s="56">
        <f>(BE170-(((BE171*BD171)-(BD170*BE170))/(BD171-BD170)))*BD170</f>
        <v>173.80467068359863</v>
      </c>
      <c r="BG170" s="40"/>
      <c r="BH170" s="40">
        <v>0.41599999999999998</v>
      </c>
      <c r="BI170" s="40">
        <v>1714.48</v>
      </c>
      <c r="BJ170" s="56">
        <f>(BI170-(((BI171*BH171)-(BH170*BI170))/(BH171-BH170)))*BH170</f>
        <v>242.03167418181818</v>
      </c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1"/>
      <c r="CD170" s="41"/>
      <c r="CE170" s="41"/>
      <c r="CF170" s="41"/>
      <c r="CG170" s="41"/>
      <c r="CH170" s="41"/>
      <c r="CI170" s="41"/>
      <c r="CJ170" s="41"/>
      <c r="CK170" s="41"/>
    </row>
    <row r="171" spans="2:89" s="35" customFormat="1" x14ac:dyDescent="0.25">
      <c r="B171" s="74"/>
      <c r="C171" s="74"/>
      <c r="D171" s="73"/>
      <c r="E171" s="73">
        <v>183.64413029654699</v>
      </c>
      <c r="F171" s="73"/>
      <c r="G171" s="70">
        <v>196.2477954323432</v>
      </c>
      <c r="H171" s="74"/>
      <c r="I171" s="74"/>
      <c r="J171" s="71">
        <v>293.75200000000001</v>
      </c>
      <c r="K171" s="41"/>
      <c r="L171" s="42"/>
      <c r="M171" s="42"/>
      <c r="N171" s="58"/>
      <c r="O171" s="42"/>
      <c r="P171" s="42"/>
      <c r="Q171" s="42"/>
      <c r="R171" s="58"/>
      <c r="S171" s="42"/>
      <c r="T171" s="42"/>
      <c r="U171" s="42"/>
      <c r="V171" s="58"/>
      <c r="W171" s="42"/>
      <c r="X171" s="42"/>
      <c r="Y171" s="42"/>
      <c r="Z171" s="58"/>
      <c r="AA171" s="42"/>
      <c r="AB171" s="42">
        <v>3.0289999999999999</v>
      </c>
      <c r="AC171" s="42">
        <v>994.96699999999998</v>
      </c>
      <c r="AD171" s="58"/>
      <c r="AE171" s="42"/>
      <c r="AF171" s="42">
        <v>2.8460000000000001</v>
      </c>
      <c r="AG171" s="42">
        <v>1109.6780000000001</v>
      </c>
      <c r="AH171" s="58"/>
      <c r="AI171" s="42"/>
      <c r="AJ171" s="42"/>
      <c r="AK171" s="42"/>
      <c r="AL171" s="58"/>
      <c r="AM171" s="42"/>
      <c r="AN171" s="42"/>
      <c r="AO171" s="42"/>
      <c r="AP171" s="98"/>
      <c r="AQ171" s="98"/>
      <c r="AR171" s="98">
        <v>5.0919999999999996</v>
      </c>
      <c r="AS171" s="98">
        <v>1204.82</v>
      </c>
      <c r="AT171" s="98"/>
      <c r="AU171" s="42"/>
      <c r="AV171" s="40"/>
      <c r="AW171" s="40"/>
      <c r="AX171" s="40"/>
      <c r="AY171" s="40"/>
      <c r="AZ171" s="40"/>
      <c r="BA171" s="40"/>
      <c r="BB171" s="56"/>
      <c r="BC171" s="40"/>
      <c r="BD171" s="40">
        <v>6.0069999999999997</v>
      </c>
      <c r="BE171" s="40">
        <v>799.654</v>
      </c>
      <c r="BF171" s="56"/>
      <c r="BG171" s="40"/>
      <c r="BH171" s="40">
        <v>4.992</v>
      </c>
      <c r="BI171" s="40">
        <v>1181.1569999999999</v>
      </c>
      <c r="BJ171" s="56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1"/>
      <c r="CD171" s="41"/>
      <c r="CE171" s="41"/>
      <c r="CF171" s="41"/>
      <c r="CG171" s="41"/>
      <c r="CH171" s="41"/>
      <c r="CI171" s="41"/>
      <c r="CJ171" s="41"/>
      <c r="CK171" s="41"/>
    </row>
    <row r="172" spans="2:89" s="35" customFormat="1" x14ac:dyDescent="0.25">
      <c r="B172" s="74"/>
      <c r="C172" s="74"/>
      <c r="D172" s="73"/>
      <c r="E172" s="73">
        <v>232.67162585810027</v>
      </c>
      <c r="F172" s="73"/>
      <c r="G172" s="70">
        <v>238.74493751772405</v>
      </c>
      <c r="H172" s="74"/>
      <c r="I172" s="74"/>
      <c r="J172" s="71">
        <v>231.10159999999999</v>
      </c>
      <c r="K172" s="41"/>
      <c r="L172" s="42"/>
      <c r="M172" s="42"/>
      <c r="N172" s="56"/>
      <c r="O172" s="42"/>
      <c r="P172" s="42"/>
      <c r="Q172" s="42"/>
      <c r="R172" s="56"/>
      <c r="S172" s="42"/>
      <c r="T172" s="42"/>
      <c r="U172" s="42"/>
      <c r="V172" s="56"/>
      <c r="W172" s="42"/>
      <c r="X172" s="42"/>
      <c r="Y172" s="42"/>
      <c r="Z172" s="56"/>
      <c r="AA172" s="42"/>
      <c r="AB172" s="42">
        <v>0.41599999999999998</v>
      </c>
      <c r="AC172" s="42">
        <v>1333.12</v>
      </c>
      <c r="AD172" s="56">
        <f>(AC172-(((AC173*AB173)-(AB172*AC172))/(AB173-AB172)))*AB172</f>
        <v>175.40429930463938</v>
      </c>
      <c r="AE172" s="42"/>
      <c r="AF172" s="42">
        <v>0.41599999999999998</v>
      </c>
      <c r="AG172" s="42">
        <v>1376.64</v>
      </c>
      <c r="AH172" s="56">
        <f>(AG172-(((AG173*AF173)-(AF172*AG172))/(AF173-AF172)))*AF172</f>
        <v>138.3465865225225</v>
      </c>
      <c r="AI172" s="42"/>
      <c r="AJ172" s="42"/>
      <c r="AK172" s="42"/>
      <c r="AL172" s="56"/>
      <c r="AM172" s="42"/>
      <c r="AN172" s="42"/>
      <c r="AO172" s="42"/>
      <c r="AP172" s="74"/>
      <c r="AQ172" s="98"/>
      <c r="AR172" s="98">
        <v>0.41599999999999998</v>
      </c>
      <c r="AS172" s="98">
        <v>1411.32</v>
      </c>
      <c r="AT172" s="74">
        <f>(AS172-(((AS173*AR173)-(AR172*AS172))/(AR173-AR172)))*AR172</f>
        <v>160.83907535078532</v>
      </c>
      <c r="AU172" s="42"/>
      <c r="AV172" s="40"/>
      <c r="AW172" s="40"/>
      <c r="AX172" s="40"/>
      <c r="AY172" s="40"/>
      <c r="AZ172" s="40"/>
      <c r="BA172" s="40"/>
      <c r="BB172" s="56"/>
      <c r="BC172" s="40"/>
      <c r="BD172" s="40">
        <v>0.41599999999999998</v>
      </c>
      <c r="BE172" s="40">
        <v>1128.72</v>
      </c>
      <c r="BF172" s="56">
        <f>(BE172-(((BE173*BD173)-(BD172*BE172))/(BD173-BD172)))*BD172</f>
        <v>155.35144803422284</v>
      </c>
      <c r="BG172" s="40"/>
      <c r="BH172" s="40">
        <v>0.41599999999999998</v>
      </c>
      <c r="BI172" s="40">
        <v>2344.64</v>
      </c>
      <c r="BJ172" s="56">
        <f>(BI172-(((BI173*BH173)-(BH172*BI172))/(BH173-BH172)))*BH172</f>
        <v>475.52976071647242</v>
      </c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1"/>
      <c r="CD172" s="41"/>
      <c r="CE172" s="41"/>
      <c r="CF172" s="41"/>
      <c r="CG172" s="41"/>
      <c r="CH172" s="41"/>
      <c r="CI172" s="41"/>
      <c r="CJ172" s="41"/>
      <c r="CK172" s="41"/>
    </row>
    <row r="173" spans="2:89" s="35" customFormat="1" x14ac:dyDescent="0.25">
      <c r="B173" s="74"/>
      <c r="C173" s="74"/>
      <c r="D173" s="73"/>
      <c r="E173" s="73">
        <v>229.40713616424293</v>
      </c>
      <c r="F173" s="73"/>
      <c r="G173" s="70">
        <v>196.90905743772507</v>
      </c>
      <c r="H173" s="74"/>
      <c r="I173" s="74"/>
      <c r="J173" s="71">
        <v>233.5917</v>
      </c>
      <c r="K173" s="41"/>
      <c r="L173" s="42"/>
      <c r="M173" s="42"/>
      <c r="N173" s="58"/>
      <c r="O173" s="42"/>
      <c r="P173" s="42"/>
      <c r="Q173" s="42"/>
      <c r="R173" s="58"/>
      <c r="S173" s="42"/>
      <c r="T173" s="42"/>
      <c r="U173" s="42"/>
      <c r="V173" s="58"/>
      <c r="W173" s="42"/>
      <c r="X173" s="42"/>
      <c r="Y173" s="42"/>
      <c r="Z173" s="58"/>
      <c r="AA173" s="42"/>
      <c r="AB173" s="42">
        <v>3.9940000000000002</v>
      </c>
      <c r="AC173" s="42">
        <v>955.39200000000005</v>
      </c>
      <c r="AD173" s="58"/>
      <c r="AE173" s="42"/>
      <c r="AF173" s="42">
        <v>1.0820000000000001</v>
      </c>
      <c r="AG173" s="42">
        <v>1171.9380000000001</v>
      </c>
      <c r="AH173" s="58"/>
      <c r="AI173" s="42"/>
      <c r="AJ173" s="42"/>
      <c r="AK173" s="42"/>
      <c r="AL173" s="58"/>
      <c r="AM173" s="42"/>
      <c r="AN173" s="42"/>
      <c r="AO173" s="42"/>
      <c r="AP173" s="98"/>
      <c r="AQ173" s="98"/>
      <c r="AR173" s="98">
        <v>4.4269999999999996</v>
      </c>
      <c r="AS173" s="98">
        <v>1061.019</v>
      </c>
      <c r="AT173" s="98"/>
      <c r="AU173" s="42"/>
      <c r="AV173" s="40"/>
      <c r="AW173" s="40"/>
      <c r="AX173" s="40"/>
      <c r="AY173" s="40"/>
      <c r="AZ173" s="40"/>
      <c r="BA173" s="40"/>
      <c r="BB173" s="56"/>
      <c r="BC173" s="40"/>
      <c r="BD173" s="40">
        <v>5.3250000000000002</v>
      </c>
      <c r="BE173" s="40">
        <v>784.45299999999997</v>
      </c>
      <c r="BF173" s="56"/>
      <c r="BG173" s="40"/>
      <c r="BH173" s="40">
        <v>4.7930000000000001</v>
      </c>
      <c r="BI173" s="40">
        <v>1300.7529999999999</v>
      </c>
      <c r="BJ173" s="56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1"/>
      <c r="CD173" s="41"/>
      <c r="CE173" s="41"/>
      <c r="CF173" s="41"/>
      <c r="CG173" s="41"/>
      <c r="CH173" s="41"/>
      <c r="CI173" s="41"/>
      <c r="CJ173" s="41"/>
      <c r="CK173" s="41"/>
    </row>
    <row r="174" spans="2:89" s="35" customFormat="1" x14ac:dyDescent="0.25">
      <c r="B174" s="74"/>
      <c r="C174" s="74"/>
      <c r="D174" s="73"/>
      <c r="E174" s="73">
        <v>203.83453662306439</v>
      </c>
      <c r="F174" s="73"/>
      <c r="G174" s="70">
        <v>183.21079800995017</v>
      </c>
      <c r="H174" s="74"/>
      <c r="I174" s="74"/>
      <c r="J174" s="71">
        <v>230.2901</v>
      </c>
      <c r="K174" s="41"/>
      <c r="L174" s="42"/>
      <c r="M174" s="42"/>
      <c r="N174" s="56"/>
      <c r="O174" s="42"/>
      <c r="P174" s="42"/>
      <c r="Q174" s="42"/>
      <c r="R174" s="56"/>
      <c r="S174" s="42"/>
      <c r="T174" s="42"/>
      <c r="U174" s="42"/>
      <c r="V174" s="56"/>
      <c r="W174" s="42"/>
      <c r="X174" s="42"/>
      <c r="Y174" s="42"/>
      <c r="Z174" s="56"/>
      <c r="AA174" s="42"/>
      <c r="AB174" s="42">
        <v>0.41599999999999998</v>
      </c>
      <c r="AC174" s="42">
        <v>1331.2</v>
      </c>
      <c r="AD174" s="56">
        <f>(AC174-(((AC175*AB175)-(AB174*AC174))/(AB175-AB174)))*AB174</f>
        <v>164.73036667635552</v>
      </c>
      <c r="AE174" s="42"/>
      <c r="AF174" s="42">
        <v>0.41599999999999998</v>
      </c>
      <c r="AG174" s="42">
        <v>1380.48</v>
      </c>
      <c r="AH174" s="56">
        <f>(AG174-(((AG175*AF175)-(AF174*AG174))/(AF175-AF174)))*AF174</f>
        <v>133.3723758318319</v>
      </c>
      <c r="AI174" s="42"/>
      <c r="AJ174" s="42"/>
      <c r="AK174" s="42"/>
      <c r="AL174" s="56"/>
      <c r="AM174" s="42"/>
      <c r="AN174" s="42"/>
      <c r="AO174" s="42"/>
      <c r="AP174" s="74"/>
      <c r="AQ174" s="98"/>
      <c r="AR174" s="98">
        <v>0.41599999999999998</v>
      </c>
      <c r="AS174" s="98">
        <v>1616.44</v>
      </c>
      <c r="AT174" s="74">
        <f>(AS174-(((AS175*AR175)-(AR174*AS174))/(AR175-AR174)))*AR174</f>
        <v>238.57440949982018</v>
      </c>
      <c r="AU174" s="42"/>
      <c r="AV174" s="40"/>
      <c r="AW174" s="40"/>
      <c r="AX174" s="40"/>
      <c r="AY174" s="40"/>
      <c r="AZ174" s="40"/>
      <c r="BA174" s="40"/>
      <c r="BB174" s="56"/>
      <c r="BC174" s="40"/>
      <c r="BD174" s="40">
        <v>0.41599999999999998</v>
      </c>
      <c r="BE174" s="40">
        <v>1240.6400000000001</v>
      </c>
      <c r="BF174" s="56">
        <f>(BE174-(((BE175*BD175)-(BD174*BE174))/(BD175-BD174)))*BD174</f>
        <v>198.36221365916401</v>
      </c>
      <c r="BG174" s="40"/>
      <c r="BH174" s="40">
        <v>0.41599999999999998</v>
      </c>
      <c r="BI174" s="40">
        <v>1719.52</v>
      </c>
      <c r="BJ174" s="56">
        <f>(BI174-(((BI175*BH175)-(BH174*BI174))/(BH175-BH174)))*BH174</f>
        <v>226.96114522392796</v>
      </c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0"/>
      <c r="CC174" s="41"/>
      <c r="CD174" s="41"/>
      <c r="CE174" s="41"/>
      <c r="CF174" s="41"/>
      <c r="CG174" s="41"/>
      <c r="CH174" s="41"/>
      <c r="CI174" s="41"/>
      <c r="CJ174" s="41"/>
      <c r="CK174" s="41"/>
    </row>
    <row r="175" spans="2:89" s="35" customFormat="1" x14ac:dyDescent="0.25">
      <c r="B175" s="74"/>
      <c r="C175" s="74"/>
      <c r="D175" s="73"/>
      <c r="E175" s="73">
        <v>230.30575424164519</v>
      </c>
      <c r="F175" s="73"/>
      <c r="G175" s="70">
        <v>192.28910287270566</v>
      </c>
      <c r="H175" s="74"/>
      <c r="I175" s="74"/>
      <c r="J175" s="71">
        <v>240.70009999999999</v>
      </c>
      <c r="K175" s="41"/>
      <c r="L175" s="42"/>
      <c r="M175" s="42"/>
      <c r="N175" s="58"/>
      <c r="O175" s="42"/>
      <c r="P175" s="42"/>
      <c r="Q175" s="42"/>
      <c r="R175" s="58"/>
      <c r="S175" s="42"/>
      <c r="T175" s="42"/>
      <c r="U175" s="42"/>
      <c r="V175" s="58"/>
      <c r="W175" s="42"/>
      <c r="X175" s="42"/>
      <c r="Y175" s="42"/>
      <c r="Z175" s="58"/>
      <c r="AA175" s="42"/>
      <c r="AB175" s="42">
        <v>3.9940000000000002</v>
      </c>
      <c r="AC175" s="42">
        <v>976.45799999999997</v>
      </c>
      <c r="AD175" s="58"/>
      <c r="AE175" s="42"/>
      <c r="AF175" s="42">
        <v>1.0820000000000001</v>
      </c>
      <c r="AG175" s="42">
        <v>1183.1379999999999</v>
      </c>
      <c r="AH175" s="58"/>
      <c r="AI175" s="42"/>
      <c r="AJ175" s="42"/>
      <c r="AK175" s="42"/>
      <c r="AL175" s="58"/>
      <c r="AM175" s="42"/>
      <c r="AN175" s="42"/>
      <c r="AO175" s="42"/>
      <c r="AP175" s="98"/>
      <c r="AQ175" s="98"/>
      <c r="AR175" s="98">
        <v>3.1949999999999998</v>
      </c>
      <c r="AS175" s="98">
        <v>1117.615</v>
      </c>
      <c r="AT175" s="98"/>
      <c r="AU175" s="42"/>
      <c r="AV175" s="40"/>
      <c r="AW175" s="40"/>
      <c r="AX175" s="40"/>
      <c r="AY175" s="40"/>
      <c r="AZ175" s="40"/>
      <c r="BA175" s="40"/>
      <c r="BB175" s="56"/>
      <c r="BC175" s="40"/>
      <c r="BD175" s="40">
        <v>5.3920000000000003</v>
      </c>
      <c r="BE175" s="40">
        <v>800.596</v>
      </c>
      <c r="BF175" s="56"/>
      <c r="BG175" s="40"/>
      <c r="BH175" s="40">
        <v>4.194</v>
      </c>
      <c r="BI175" s="40">
        <v>1228.056</v>
      </c>
      <c r="BJ175" s="56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  <c r="CA175" s="40"/>
      <c r="CB175" s="40"/>
      <c r="CC175" s="41"/>
      <c r="CD175" s="41"/>
      <c r="CE175" s="41"/>
      <c r="CF175" s="41"/>
      <c r="CG175" s="41"/>
      <c r="CH175" s="41"/>
      <c r="CI175" s="41"/>
      <c r="CJ175" s="41"/>
      <c r="CK175" s="41"/>
    </row>
    <row r="176" spans="2:89" s="35" customFormat="1" x14ac:dyDescent="0.25">
      <c r="B176" s="74"/>
      <c r="C176" s="74"/>
      <c r="D176" s="73"/>
      <c r="E176" s="73">
        <v>219.6674563520352</v>
      </c>
      <c r="F176" s="73"/>
      <c r="G176" s="70">
        <v>244.99802904372351</v>
      </c>
      <c r="H176" s="74"/>
      <c r="I176" s="74"/>
      <c r="J176" s="71">
        <v>217.2893</v>
      </c>
      <c r="K176" s="41"/>
      <c r="L176" s="42"/>
      <c r="M176" s="42"/>
      <c r="N176" s="56"/>
      <c r="O176" s="42"/>
      <c r="P176" s="42"/>
      <c r="Q176" s="42"/>
      <c r="R176" s="56"/>
      <c r="S176" s="42"/>
      <c r="T176" s="42"/>
      <c r="U176" s="42"/>
      <c r="V176" s="56"/>
      <c r="W176" s="42"/>
      <c r="X176" s="42"/>
      <c r="Y176" s="42"/>
      <c r="Z176" s="56"/>
      <c r="AA176" s="42"/>
      <c r="AB176" s="42">
        <v>0.41599999999999998</v>
      </c>
      <c r="AC176" s="42">
        <v>1415.04</v>
      </c>
      <c r="AD176" s="56">
        <f>(AC176-(((AC177*AB177)-(AB176*AC176))/(AB177-AB176)))*AB176</f>
        <v>187.41365970484893</v>
      </c>
      <c r="AE176" s="42"/>
      <c r="AF176" s="42">
        <v>0.41599999999999998</v>
      </c>
      <c r="AG176" s="42">
        <v>1546.2</v>
      </c>
      <c r="AH176" s="56">
        <f>(AG176-(((AG177*AF177)-(AF176*AG176))/(AF177-AF176)))*AF176</f>
        <v>207.69307990131321</v>
      </c>
      <c r="AI176" s="42"/>
      <c r="AJ176" s="42"/>
      <c r="AK176" s="42"/>
      <c r="AL176" s="56"/>
      <c r="AM176" s="42"/>
      <c r="AN176" s="42"/>
      <c r="AO176" s="42"/>
      <c r="AP176" s="74"/>
      <c r="AQ176" s="98"/>
      <c r="AR176" s="98">
        <v>0.41599999999999998</v>
      </c>
      <c r="AS176" s="98">
        <v>1543.16</v>
      </c>
      <c r="AT176" s="74">
        <f>(AS176-(((AS177*AR177)-(AR176*AS176))/(AR177-AR176)))*AR176</f>
        <v>197.04379504428221</v>
      </c>
      <c r="AU176" s="42"/>
      <c r="AV176" s="40"/>
      <c r="AW176" s="40"/>
      <c r="AX176" s="40"/>
      <c r="AY176" s="40"/>
      <c r="AZ176" s="40"/>
      <c r="BA176" s="40"/>
      <c r="BB176" s="56"/>
      <c r="BC176" s="40"/>
      <c r="BD176" s="40">
        <v>0.41599999999999998</v>
      </c>
      <c r="BE176" s="40">
        <v>1249.2</v>
      </c>
      <c r="BF176" s="56">
        <f>(BE176-(((BE177*BD177)-(BD176*BE176))/(BD177-BD176)))*BD176</f>
        <v>207.18002879350027</v>
      </c>
      <c r="BG176" s="40"/>
      <c r="BH176" s="40">
        <v>0.41599999999999998</v>
      </c>
      <c r="BI176" s="40">
        <v>1840.12</v>
      </c>
      <c r="BJ176" s="56">
        <f>(BI176-(((BI177*BH177)-(BH176*BI176))/(BH177-BH176)))*BH176</f>
        <v>268.73762386685462</v>
      </c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  <c r="CA176" s="40"/>
      <c r="CB176" s="40"/>
      <c r="CC176" s="41"/>
      <c r="CD176" s="41"/>
      <c r="CE176" s="41"/>
      <c r="CF176" s="41"/>
      <c r="CG176" s="41"/>
      <c r="CH176" s="41"/>
      <c r="CI176" s="41"/>
      <c r="CJ176" s="41"/>
      <c r="CK176" s="41"/>
    </row>
    <row r="177" spans="2:89" s="35" customFormat="1" x14ac:dyDescent="0.25">
      <c r="B177" s="74"/>
      <c r="C177" s="74"/>
      <c r="D177" s="73"/>
      <c r="E177" s="73">
        <v>167.43493418168964</v>
      </c>
      <c r="F177" s="73"/>
      <c r="G177" s="70">
        <v>248.58192340096619</v>
      </c>
      <c r="H177" s="74"/>
      <c r="I177" s="74"/>
      <c r="J177" s="71">
        <v>253.8734</v>
      </c>
      <c r="K177" s="41"/>
      <c r="L177" s="42"/>
      <c r="M177" s="42"/>
      <c r="N177" s="58"/>
      <c r="O177" s="42"/>
      <c r="P177" s="42"/>
      <c r="Q177" s="42"/>
      <c r="R177" s="58"/>
      <c r="S177" s="42"/>
      <c r="T177" s="42"/>
      <c r="U177" s="42"/>
      <c r="V177" s="58"/>
      <c r="W177" s="42"/>
      <c r="X177" s="42"/>
      <c r="Y177" s="42"/>
      <c r="Z177" s="58"/>
      <c r="AA177" s="42"/>
      <c r="AB177" s="42">
        <v>3.262</v>
      </c>
      <c r="AC177" s="42">
        <v>1021.98</v>
      </c>
      <c r="AD177" s="58"/>
      <c r="AE177" s="42"/>
      <c r="AF177" s="42">
        <v>2.9289999999999998</v>
      </c>
      <c r="AG177" s="42">
        <v>1117.847</v>
      </c>
      <c r="AH177" s="58"/>
      <c r="AI177" s="42"/>
      <c r="AJ177" s="42"/>
      <c r="AK177" s="42"/>
      <c r="AL177" s="58"/>
      <c r="AM177" s="42"/>
      <c r="AN177" s="42"/>
      <c r="AO177" s="42"/>
      <c r="AP177" s="98"/>
      <c r="AQ177" s="98"/>
      <c r="AR177" s="98">
        <v>4.5259999999999998</v>
      </c>
      <c r="AS177" s="98">
        <v>1113.0329999999999</v>
      </c>
      <c r="AT177" s="98"/>
      <c r="AU177" s="42"/>
      <c r="AV177" s="40"/>
      <c r="AW177" s="40"/>
      <c r="AX177" s="40"/>
      <c r="AY177" s="40"/>
      <c r="AZ177" s="40"/>
      <c r="BA177" s="40"/>
      <c r="BB177" s="56"/>
      <c r="BC177" s="40"/>
      <c r="BD177" s="40">
        <v>6.3239999999999998</v>
      </c>
      <c r="BE177" s="40">
        <v>783.93200000000002</v>
      </c>
      <c r="BF177" s="56"/>
      <c r="BG177" s="40"/>
      <c r="BH177" s="40">
        <v>3.9609999999999999</v>
      </c>
      <c r="BI177" s="40">
        <v>1261.962</v>
      </c>
      <c r="BJ177" s="56"/>
      <c r="BK177" s="40"/>
      <c r="BL177" s="40"/>
      <c r="BM177" s="40"/>
      <c r="BN177" s="40"/>
      <c r="BO177" s="40"/>
      <c r="BP177" s="40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  <c r="CA177" s="40"/>
      <c r="CB177" s="40"/>
      <c r="CC177" s="41"/>
      <c r="CD177" s="41"/>
      <c r="CE177" s="41"/>
      <c r="CF177" s="41"/>
      <c r="CG177" s="41"/>
      <c r="CH177" s="41"/>
      <c r="CI177" s="41"/>
      <c r="CJ177" s="41"/>
      <c r="CK177" s="41"/>
    </row>
    <row r="178" spans="2:89" s="35" customFormat="1" x14ac:dyDescent="0.25">
      <c r="B178" s="74"/>
      <c r="C178" s="74"/>
      <c r="D178" s="73"/>
      <c r="E178" s="73">
        <v>178.38593485816486</v>
      </c>
      <c r="F178" s="73"/>
      <c r="G178" s="70">
        <v>192.31522405839408</v>
      </c>
      <c r="H178" s="74"/>
      <c r="I178" s="74"/>
      <c r="J178" s="71">
        <v>327.08049999999997</v>
      </c>
      <c r="K178" s="41"/>
      <c r="L178" s="42"/>
      <c r="M178" s="42"/>
      <c r="N178" s="56"/>
      <c r="O178" s="42"/>
      <c r="P178" s="42"/>
      <c r="Q178" s="42"/>
      <c r="R178" s="56"/>
      <c r="S178" s="42"/>
      <c r="T178" s="42"/>
      <c r="U178" s="42"/>
      <c r="V178" s="56"/>
      <c r="W178" s="42"/>
      <c r="X178" s="42"/>
      <c r="Y178" s="42"/>
      <c r="Z178" s="56"/>
      <c r="AA178" s="42"/>
      <c r="AB178" s="42">
        <v>0.41599999999999998</v>
      </c>
      <c r="AC178" s="42">
        <v>1372.12</v>
      </c>
      <c r="AD178" s="56">
        <f>(AC178-(((AC179*AB179)-(AB178*AC178))/(AB179-AB178)))*AB178</f>
        <v>165.70563100318859</v>
      </c>
      <c r="AE178" s="42"/>
      <c r="AF178" s="42">
        <v>0.41599999999999998</v>
      </c>
      <c r="AG178" s="42">
        <v>1532.16</v>
      </c>
      <c r="AH178" s="56">
        <f>(AG178-(((AG179*AF179)-(AF178*AG178))/(AF179-AF178)))*AF178</f>
        <v>215.30695255255253</v>
      </c>
      <c r="AI178" s="42"/>
      <c r="AJ178" s="42"/>
      <c r="AK178" s="42"/>
      <c r="AL178" s="56"/>
      <c r="AM178" s="42"/>
      <c r="AN178" s="42"/>
      <c r="AO178" s="42"/>
      <c r="AP178" s="74"/>
      <c r="AQ178" s="98"/>
      <c r="AR178" s="98">
        <v>0.41599999999999998</v>
      </c>
      <c r="AS178" s="98">
        <v>1521.68</v>
      </c>
      <c r="AT178" s="74">
        <f>(AS178-(((AS179*AR179)-(AR178*AS178))/(AR179-AR178)))*AR178</f>
        <v>215.08721876355503</v>
      </c>
      <c r="AU178" s="42"/>
      <c r="AV178" s="40"/>
      <c r="AW178" s="40"/>
      <c r="AX178" s="40"/>
      <c r="AY178" s="40"/>
      <c r="AZ178" s="40"/>
      <c r="BA178" s="40"/>
      <c r="BB178" s="56"/>
      <c r="BC178" s="40"/>
      <c r="BD178" s="40">
        <v>0.41599999999999998</v>
      </c>
      <c r="BE178" s="40">
        <v>1149.8800000000001</v>
      </c>
      <c r="BF178" s="56">
        <f>(BE178-(((BE179*BD179)-(BD178*BE178))/(BD179-BD178)))*BD178</f>
        <v>165.54417974685862</v>
      </c>
      <c r="BG178" s="40"/>
      <c r="BH178" s="40">
        <v>0.41599999999999998</v>
      </c>
      <c r="BI178" s="40">
        <v>1710.92</v>
      </c>
      <c r="BJ178" s="56">
        <f>(BI178-(((BI179*BH179)-(BH178*BI178))/(BH179-BH178)))*BH178</f>
        <v>215.71115980924569</v>
      </c>
      <c r="BK178" s="40"/>
      <c r="BL178" s="40"/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  <c r="CA178" s="40"/>
      <c r="CB178" s="40"/>
      <c r="CC178" s="41"/>
      <c r="CD178" s="41"/>
      <c r="CE178" s="41"/>
      <c r="CF178" s="41"/>
      <c r="CG178" s="41"/>
      <c r="CH178" s="41"/>
      <c r="CI178" s="41"/>
      <c r="CJ178" s="41"/>
      <c r="CK178" s="41"/>
    </row>
    <row r="179" spans="2:89" s="35" customFormat="1" x14ac:dyDescent="0.25">
      <c r="B179" s="74"/>
      <c r="C179" s="74"/>
      <c r="D179" s="73"/>
      <c r="E179" s="73">
        <v>173.69032186920066</v>
      </c>
      <c r="F179" s="73"/>
      <c r="G179" s="70">
        <v>175.07256921070555</v>
      </c>
      <c r="H179" s="74"/>
      <c r="I179" s="74"/>
      <c r="J179" s="71">
        <v>261.08539999999999</v>
      </c>
      <c r="K179" s="41"/>
      <c r="L179" s="42"/>
      <c r="M179" s="42"/>
      <c r="N179" s="58"/>
      <c r="O179" s="42"/>
      <c r="P179" s="42"/>
      <c r="Q179" s="42"/>
      <c r="R179" s="58"/>
      <c r="S179" s="42"/>
      <c r="T179" s="42"/>
      <c r="U179" s="42"/>
      <c r="V179" s="58"/>
      <c r="W179" s="42"/>
      <c r="X179" s="42"/>
      <c r="Y179" s="42"/>
      <c r="Z179" s="58"/>
      <c r="AA179" s="42"/>
      <c r="AB179" s="42">
        <v>4.4930000000000003</v>
      </c>
      <c r="AC179" s="42">
        <v>1010.67</v>
      </c>
      <c r="AD179" s="58"/>
      <c r="AE179" s="42"/>
      <c r="AF179" s="42">
        <v>1.0820000000000001</v>
      </c>
      <c r="AG179" s="42">
        <v>1213.585</v>
      </c>
      <c r="AH179" s="58"/>
      <c r="AI179" s="42"/>
      <c r="AJ179" s="42"/>
      <c r="AK179" s="42"/>
      <c r="AL179" s="58"/>
      <c r="AM179" s="42"/>
      <c r="AN179" s="42"/>
      <c r="AO179" s="42"/>
      <c r="AP179" s="98"/>
      <c r="AQ179" s="98"/>
      <c r="AR179" s="98">
        <v>3.9940000000000002</v>
      </c>
      <c r="AS179" s="98">
        <v>1058.4960000000001</v>
      </c>
      <c r="AT179" s="98"/>
      <c r="AU179" s="42"/>
      <c r="AV179" s="40"/>
      <c r="AW179" s="40"/>
      <c r="AX179" s="40"/>
      <c r="AY179" s="40"/>
      <c r="AZ179" s="40"/>
      <c r="BA179" s="40"/>
      <c r="BB179" s="56"/>
      <c r="BC179" s="40"/>
      <c r="BD179" s="40">
        <v>4.7930000000000001</v>
      </c>
      <c r="BE179" s="40">
        <v>786.476</v>
      </c>
      <c r="BF179" s="56"/>
      <c r="BG179" s="40"/>
      <c r="BH179" s="40">
        <v>4.5259999999999998</v>
      </c>
      <c r="BI179" s="40">
        <v>1240.0440000000001</v>
      </c>
      <c r="BJ179" s="56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  <c r="CA179" s="40"/>
      <c r="CB179" s="40"/>
      <c r="CC179" s="41"/>
      <c r="CD179" s="41"/>
      <c r="CE179" s="41"/>
      <c r="CF179" s="41"/>
      <c r="CG179" s="41"/>
      <c r="CH179" s="41"/>
      <c r="CI179" s="41"/>
      <c r="CJ179" s="41"/>
      <c r="CK179" s="41"/>
    </row>
    <row r="180" spans="2:89" s="35" customFormat="1" x14ac:dyDescent="0.25">
      <c r="B180" s="74"/>
      <c r="C180" s="74"/>
      <c r="D180" s="73"/>
      <c r="E180" s="73">
        <v>233.58108486453452</v>
      </c>
      <c r="F180" s="73"/>
      <c r="G180" s="70">
        <v>165.17362281260142</v>
      </c>
      <c r="H180" s="74"/>
      <c r="I180" s="74"/>
      <c r="J180" s="71">
        <v>279.37060000000002</v>
      </c>
      <c r="K180" s="41"/>
      <c r="L180" s="42"/>
      <c r="M180" s="42"/>
      <c r="N180" s="56"/>
      <c r="O180" s="42"/>
      <c r="P180" s="42"/>
      <c r="Q180" s="42"/>
      <c r="R180" s="56"/>
      <c r="S180" s="42"/>
      <c r="T180" s="42"/>
      <c r="U180" s="42"/>
      <c r="V180" s="56"/>
      <c r="W180" s="42"/>
      <c r="X180" s="42"/>
      <c r="Y180" s="42"/>
      <c r="Z180" s="56"/>
      <c r="AA180" s="42"/>
      <c r="AB180" s="42">
        <v>0.41599999999999998</v>
      </c>
      <c r="AC180" s="42">
        <v>1383.4</v>
      </c>
      <c r="AD180" s="56">
        <f>(AC180-(((AC181*AB181)-(AB180*AC180))/(AB181-AB180)))*AB180</f>
        <v>187.52666400000004</v>
      </c>
      <c r="AE180" s="42"/>
      <c r="AF180" s="42">
        <v>0.41599999999999998</v>
      </c>
      <c r="AG180" s="42">
        <v>1566.52</v>
      </c>
      <c r="AH180" s="56">
        <f>(AG180-(((AG181*AF181)-(AF180*AG180))/(AF181-AF180)))*AF180</f>
        <v>216.71935999999999</v>
      </c>
      <c r="AI180" s="42"/>
      <c r="AJ180" s="42"/>
      <c r="AK180" s="42"/>
      <c r="AL180" s="56"/>
      <c r="AM180" s="42"/>
      <c r="AN180" s="42"/>
      <c r="AO180" s="42"/>
      <c r="AP180" s="74"/>
      <c r="AQ180" s="98"/>
      <c r="AR180" s="98">
        <v>0.41599999999999998</v>
      </c>
      <c r="AS180" s="98">
        <v>1586.72</v>
      </c>
      <c r="AT180" s="74">
        <f>(AS180-(((AS181*AR181)-(AR180*AS180))/(AR181-AR180)))*AR180</f>
        <v>222.84636877294687</v>
      </c>
      <c r="AU180" s="42"/>
      <c r="AV180" s="40"/>
      <c r="AW180" s="40"/>
      <c r="AX180" s="40"/>
      <c r="AY180" s="40"/>
      <c r="AZ180" s="40"/>
      <c r="BA180" s="40"/>
      <c r="BB180" s="56"/>
      <c r="BC180" s="40"/>
      <c r="BD180" s="40">
        <v>0.41599999999999998</v>
      </c>
      <c r="BE180" s="40">
        <v>1222.6400000000001</v>
      </c>
      <c r="BF180" s="56">
        <f>(BE180-(((BE181*BD181)-(BD180*BE180))/(BD181-BD180)))*BD180</f>
        <v>199.90401300616861</v>
      </c>
      <c r="BG180" s="40"/>
      <c r="BH180" s="40">
        <v>0.41599999999999998</v>
      </c>
      <c r="BI180" s="40">
        <v>1691.96</v>
      </c>
      <c r="BJ180" s="56">
        <f>(BI180-(((BI181*BH181)-(BH180*BI180))/(BH181-BH180)))*BH180</f>
        <v>226.77232696329975</v>
      </c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0"/>
      <c r="CC180" s="41"/>
      <c r="CD180" s="41"/>
      <c r="CE180" s="41"/>
      <c r="CF180" s="41"/>
      <c r="CG180" s="41"/>
      <c r="CH180" s="41"/>
      <c r="CI180" s="41"/>
      <c r="CJ180" s="41"/>
      <c r="CK180" s="41"/>
    </row>
    <row r="181" spans="2:89" s="35" customFormat="1" x14ac:dyDescent="0.25">
      <c r="B181" s="74"/>
      <c r="C181" s="74"/>
      <c r="D181" s="73"/>
      <c r="E181" s="73">
        <v>191.11435200000003</v>
      </c>
      <c r="F181" s="73"/>
      <c r="G181" s="70">
        <v>171.733068</v>
      </c>
      <c r="H181" s="74"/>
      <c r="I181" s="74"/>
      <c r="J181" s="71">
        <v>234.35400000000001</v>
      </c>
      <c r="K181" s="41"/>
      <c r="L181" s="42"/>
      <c r="M181" s="42"/>
      <c r="N181" s="58"/>
      <c r="O181" s="42"/>
      <c r="P181" s="42"/>
      <c r="Q181" s="42"/>
      <c r="R181" s="58"/>
      <c r="S181" s="42"/>
      <c r="T181" s="42"/>
      <c r="U181" s="42"/>
      <c r="V181" s="58"/>
      <c r="W181" s="42"/>
      <c r="X181" s="42"/>
      <c r="Y181" s="42"/>
      <c r="Z181" s="58"/>
      <c r="AA181" s="42"/>
      <c r="AB181" s="42">
        <v>3.7440000000000002</v>
      </c>
      <c r="AC181" s="42">
        <v>982.702</v>
      </c>
      <c r="AD181" s="58"/>
      <c r="AE181" s="42"/>
      <c r="AF181" s="42">
        <v>0.83199999999999996</v>
      </c>
      <c r="AG181" s="42">
        <v>1306.04</v>
      </c>
      <c r="AH181" s="58"/>
      <c r="AI181" s="42"/>
      <c r="AJ181" s="42"/>
      <c r="AK181" s="42"/>
      <c r="AL181" s="58"/>
      <c r="AM181" s="42"/>
      <c r="AN181" s="42"/>
      <c r="AO181" s="42"/>
      <c r="AP181" s="98"/>
      <c r="AQ181" s="98"/>
      <c r="AR181" s="98">
        <v>3.7280000000000002</v>
      </c>
      <c r="AS181" s="98">
        <v>1110.808</v>
      </c>
      <c r="AT181" s="98"/>
      <c r="AU181" s="42"/>
      <c r="AV181" s="40"/>
      <c r="AW181" s="40"/>
      <c r="AX181" s="40"/>
      <c r="AY181" s="40"/>
      <c r="AZ181" s="40"/>
      <c r="BA181" s="40"/>
      <c r="BB181" s="56"/>
      <c r="BC181" s="40"/>
      <c r="BD181" s="40">
        <v>4.7930000000000001</v>
      </c>
      <c r="BE181" s="40">
        <v>783.80899999999997</v>
      </c>
      <c r="BF181" s="56"/>
      <c r="BG181" s="40"/>
      <c r="BH181" s="40">
        <v>3.4950000000000001</v>
      </c>
      <c r="BI181" s="40">
        <v>1211.7190000000001</v>
      </c>
      <c r="BJ181" s="56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0"/>
      <c r="CB181" s="40"/>
      <c r="CC181" s="41"/>
      <c r="CD181" s="41"/>
      <c r="CE181" s="41"/>
      <c r="CF181" s="41"/>
      <c r="CG181" s="41"/>
      <c r="CH181" s="41"/>
      <c r="CI181" s="41"/>
      <c r="CJ181" s="41"/>
      <c r="CK181" s="41"/>
    </row>
    <row r="182" spans="2:89" s="35" customFormat="1" x14ac:dyDescent="0.25">
      <c r="B182" s="74"/>
      <c r="C182" s="74"/>
      <c r="D182" s="73"/>
      <c r="E182" s="73">
        <v>173.51244314553344</v>
      </c>
      <c r="F182" s="73"/>
      <c r="G182" s="70">
        <v>261.56927254941365</v>
      </c>
      <c r="H182" s="74"/>
      <c r="I182" s="74"/>
      <c r="J182" s="71">
        <v>274.15320000000003</v>
      </c>
      <c r="K182" s="41"/>
      <c r="L182" s="42"/>
      <c r="M182" s="42"/>
      <c r="N182" s="56"/>
      <c r="O182" s="42"/>
      <c r="P182" s="42"/>
      <c r="Q182" s="42"/>
      <c r="R182" s="56"/>
      <c r="S182" s="42"/>
      <c r="T182" s="42"/>
      <c r="U182" s="42"/>
      <c r="V182" s="56"/>
      <c r="W182" s="42"/>
      <c r="X182" s="42"/>
      <c r="Y182" s="42"/>
      <c r="Z182" s="56"/>
      <c r="AA182" s="42"/>
      <c r="AB182" s="42">
        <v>0.41599999999999998</v>
      </c>
      <c r="AC182" s="42">
        <v>1504.32</v>
      </c>
      <c r="AD182" s="56">
        <f>(AC182-(((AC183*AB183)-(AB182*AC182))/(AB183-AB182)))*AB182</f>
        <v>240.50442457904362</v>
      </c>
      <c r="AE182" s="42"/>
      <c r="AF182" s="42">
        <v>0.41599999999999998</v>
      </c>
      <c r="AG182" s="42">
        <v>1599.36</v>
      </c>
      <c r="AH182" s="56">
        <f>(AG182-(((AG183*AF183)-(AF182*AG182))/(AF183-AF182)))*AF182</f>
        <v>232.19569758535613</v>
      </c>
      <c r="AI182" s="42"/>
      <c r="AJ182" s="42"/>
      <c r="AK182" s="42"/>
      <c r="AL182" s="56"/>
      <c r="AM182" s="42"/>
      <c r="AN182" s="42"/>
      <c r="AO182" s="42"/>
      <c r="AP182" s="74"/>
      <c r="AQ182" s="98"/>
      <c r="AR182" s="98">
        <v>0.41599999999999998</v>
      </c>
      <c r="AS182" s="98">
        <v>1746.8</v>
      </c>
      <c r="AT182" s="74">
        <f>(AS182-(((AS183*AR183)-(AR182*AS182))/(AR183-AR182)))*AR182</f>
        <v>272.56120789393509</v>
      </c>
      <c r="AU182" s="42"/>
      <c r="AV182" s="40"/>
      <c r="AW182" s="40"/>
      <c r="AX182" s="40"/>
      <c r="AY182" s="40"/>
      <c r="AZ182" s="40"/>
      <c r="BA182" s="40"/>
      <c r="BB182" s="56"/>
      <c r="BC182" s="40"/>
      <c r="BD182" s="40">
        <v>0.41599999999999998</v>
      </c>
      <c r="BE182" s="40">
        <v>1098</v>
      </c>
      <c r="BF182" s="56">
        <f>(BE182-(((BE183*BD183)-(BD182*BE182))/(BD183-BD182)))*BD182</f>
        <v>157.54690368909948</v>
      </c>
      <c r="BG182" s="40"/>
      <c r="BH182" s="40">
        <v>0.41599999999999998</v>
      </c>
      <c r="BI182" s="40">
        <v>1759.76</v>
      </c>
      <c r="BJ182" s="56">
        <f>(BI182-(((BI183*BH183)-(BH182*BI182))/(BH183-BH182)))*BH182</f>
        <v>245.15467265130309</v>
      </c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0"/>
      <c r="CC182" s="41"/>
      <c r="CD182" s="41"/>
      <c r="CE182" s="41"/>
      <c r="CF182" s="41"/>
      <c r="CG182" s="41"/>
      <c r="CH182" s="41"/>
      <c r="CI182" s="41"/>
      <c r="CJ182" s="41"/>
      <c r="CK182" s="41"/>
    </row>
    <row r="183" spans="2:89" s="35" customFormat="1" x14ac:dyDescent="0.25">
      <c r="B183" s="74"/>
      <c r="C183" s="74"/>
      <c r="D183" s="73"/>
      <c r="E183" s="73">
        <v>231.74876073429951</v>
      </c>
      <c r="F183" s="73"/>
      <c r="G183" s="70">
        <v>195.79988720260829</v>
      </c>
      <c r="H183" s="74"/>
      <c r="I183" s="74"/>
      <c r="J183" s="71">
        <v>221.10339999999999</v>
      </c>
      <c r="K183" s="41"/>
      <c r="L183" s="42"/>
      <c r="M183" s="42"/>
      <c r="N183" s="58"/>
      <c r="O183" s="42"/>
      <c r="P183" s="42"/>
      <c r="Q183" s="42"/>
      <c r="R183" s="58"/>
      <c r="S183" s="42"/>
      <c r="T183" s="42"/>
      <c r="U183" s="42"/>
      <c r="V183" s="58"/>
      <c r="W183" s="42"/>
      <c r="X183" s="42"/>
      <c r="Y183" s="42"/>
      <c r="Z183" s="58"/>
      <c r="AA183" s="42"/>
      <c r="AB183" s="42">
        <v>4.2430000000000003</v>
      </c>
      <c r="AC183" s="42">
        <v>982.86699999999996</v>
      </c>
      <c r="AD183" s="58"/>
      <c r="AE183" s="42"/>
      <c r="AF183" s="42">
        <v>2.9289999999999998</v>
      </c>
      <c r="AG183" s="42">
        <v>1120.472</v>
      </c>
      <c r="AH183" s="58"/>
      <c r="AI183" s="42"/>
      <c r="AJ183" s="42"/>
      <c r="AK183" s="42"/>
      <c r="AL183" s="58"/>
      <c r="AM183" s="42"/>
      <c r="AN183" s="42"/>
      <c r="AO183" s="42"/>
      <c r="AP183" s="98"/>
      <c r="AQ183" s="98"/>
      <c r="AR183" s="98">
        <v>3.9609999999999999</v>
      </c>
      <c r="AS183" s="98">
        <v>1160.4159999999999</v>
      </c>
      <c r="AT183" s="98"/>
      <c r="AU183" s="42"/>
      <c r="AV183" s="40"/>
      <c r="AW183" s="40"/>
      <c r="AX183" s="40"/>
      <c r="AY183" s="40"/>
      <c r="AZ183" s="40"/>
      <c r="BA183" s="40"/>
      <c r="BB183" s="56"/>
      <c r="BC183" s="40"/>
      <c r="BD183" s="40">
        <v>5.6909999999999998</v>
      </c>
      <c r="BE183" s="40">
        <v>746.96500000000003</v>
      </c>
      <c r="BF183" s="56"/>
      <c r="BG183" s="40"/>
      <c r="BH183" s="40">
        <v>5.0590000000000002</v>
      </c>
      <c r="BI183" s="40">
        <v>1218.905</v>
      </c>
      <c r="BJ183" s="56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0"/>
      <c r="CC183" s="41"/>
      <c r="CD183" s="41"/>
      <c r="CE183" s="41"/>
      <c r="CF183" s="41"/>
      <c r="CG183" s="41"/>
      <c r="CH183" s="41"/>
      <c r="CI183" s="41"/>
      <c r="CJ183" s="41"/>
      <c r="CK183" s="41"/>
    </row>
    <row r="184" spans="2:89" s="35" customFormat="1" x14ac:dyDescent="0.25">
      <c r="B184" s="74"/>
      <c r="C184" s="74"/>
      <c r="D184" s="73"/>
      <c r="E184" s="73">
        <v>177.49452285372109</v>
      </c>
      <c r="F184" s="73"/>
      <c r="G184" s="70">
        <v>158.06902453708713</v>
      </c>
      <c r="H184" s="74"/>
      <c r="I184" s="74"/>
      <c r="J184" s="71">
        <v>210.84280000000001</v>
      </c>
      <c r="K184" s="41"/>
      <c r="L184" s="42"/>
      <c r="M184" s="42"/>
      <c r="N184" s="56"/>
      <c r="O184" s="42"/>
      <c r="P184" s="42"/>
      <c r="Q184" s="42"/>
      <c r="R184" s="56"/>
      <c r="S184" s="42"/>
      <c r="T184" s="42"/>
      <c r="U184" s="42"/>
      <c r="V184" s="56"/>
      <c r="W184" s="42"/>
      <c r="X184" s="42"/>
      <c r="Y184" s="42"/>
      <c r="Z184" s="56"/>
      <c r="AA184" s="42"/>
      <c r="AB184" s="42">
        <v>0.41599999999999998</v>
      </c>
      <c r="AC184" s="42">
        <v>1374.12</v>
      </c>
      <c r="AD184" s="56">
        <f>(AC184-(((AC185*AB185)-(AB184*AC184))/(AB185-AB184)))*AB184</f>
        <v>182.30819325319879</v>
      </c>
      <c r="AE184" s="42"/>
      <c r="AF184" s="42">
        <v>0.41599999999999998</v>
      </c>
      <c r="AG184" s="42">
        <v>1636.72</v>
      </c>
      <c r="AH184" s="56">
        <f>(AG184-(((AG185*AF185)-(AF184*AG184))/(AF185-AF184)))*AF184</f>
        <v>245.31401781309773</v>
      </c>
      <c r="AI184" s="42"/>
      <c r="AJ184" s="42"/>
      <c r="AK184" s="42"/>
      <c r="AL184" s="56"/>
      <c r="AM184" s="42"/>
      <c r="AN184" s="42"/>
      <c r="AO184" s="42"/>
      <c r="AP184" s="74"/>
      <c r="AQ184" s="98"/>
      <c r="AR184" s="98">
        <v>0.41599999999999998</v>
      </c>
      <c r="AS184" s="98">
        <v>1775.88</v>
      </c>
      <c r="AT184" s="74">
        <f>(AS184-(((AS185*AR185)-(AR184*AS184))/(AR185-AR184)))*AR184</f>
        <v>308.96039200000001</v>
      </c>
      <c r="AU184" s="42"/>
      <c r="AV184" s="40"/>
      <c r="AW184" s="40"/>
      <c r="AX184" s="40"/>
      <c r="AY184" s="40"/>
      <c r="AZ184" s="40"/>
      <c r="BA184" s="40"/>
      <c r="BB184" s="56"/>
      <c r="BC184" s="40"/>
      <c r="BD184" s="40">
        <v>0.41599999999999998</v>
      </c>
      <c r="BE184" s="40">
        <v>1081.2</v>
      </c>
      <c r="BF184" s="56">
        <f>(BE184-(((BE185*BD185)-(BD184*BE184))/(BD185-BD184)))*BD184</f>
        <v>150.99605747658396</v>
      </c>
      <c r="BG184" s="40"/>
      <c r="BH184" s="40">
        <v>0.41599999999999998</v>
      </c>
      <c r="BI184" s="40">
        <v>1695.48</v>
      </c>
      <c r="BJ184" s="56">
        <f>(BI184-(((BI185*BH185)-(BH184*BI184))/(BH185-BH184)))*BH184</f>
        <v>208.3971240000001</v>
      </c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1"/>
      <c r="CD184" s="41"/>
      <c r="CE184" s="41"/>
      <c r="CF184" s="41"/>
      <c r="CG184" s="41"/>
      <c r="CH184" s="41"/>
      <c r="CI184" s="41"/>
      <c r="CJ184" s="41"/>
      <c r="CK184" s="41"/>
    </row>
    <row r="185" spans="2:89" s="35" customFormat="1" x14ac:dyDescent="0.25">
      <c r="B185" s="74"/>
      <c r="C185" s="74"/>
      <c r="D185" s="73"/>
      <c r="E185" s="73">
        <v>148.61440543728139</v>
      </c>
      <c r="F185" s="73"/>
      <c r="G185" s="70">
        <v>164.5860852560387</v>
      </c>
      <c r="H185" s="74"/>
      <c r="I185" s="74"/>
      <c r="J185" s="71">
        <v>271.06529999999998</v>
      </c>
      <c r="K185" s="41"/>
      <c r="L185" s="42"/>
      <c r="M185" s="42"/>
      <c r="N185" s="58"/>
      <c r="O185" s="42"/>
      <c r="P185" s="42"/>
      <c r="Q185" s="42"/>
      <c r="R185" s="58"/>
      <c r="S185" s="42"/>
      <c r="T185" s="42"/>
      <c r="U185" s="42"/>
      <c r="V185" s="58"/>
      <c r="W185" s="42"/>
      <c r="X185" s="42"/>
      <c r="Y185" s="42"/>
      <c r="Z185" s="58"/>
      <c r="AA185" s="42"/>
      <c r="AB185" s="42">
        <v>2.9950000000000001</v>
      </c>
      <c r="AC185" s="42">
        <v>996.75</v>
      </c>
      <c r="AD185" s="58"/>
      <c r="AE185" s="42"/>
      <c r="AF185" s="42">
        <v>4.4930000000000003</v>
      </c>
      <c r="AG185" s="42">
        <v>1101.6220000000001</v>
      </c>
      <c r="AH185" s="58"/>
      <c r="AI185" s="42"/>
      <c r="AJ185" s="42"/>
      <c r="AK185" s="42"/>
      <c r="AL185" s="58"/>
      <c r="AM185" s="42"/>
      <c r="AN185" s="42"/>
      <c r="AO185" s="42"/>
      <c r="AP185" s="98"/>
      <c r="AQ185" s="98"/>
      <c r="AR185" s="98">
        <v>5.4080000000000004</v>
      </c>
      <c r="AS185" s="98">
        <v>1090.317</v>
      </c>
      <c r="AT185" s="98"/>
      <c r="AU185" s="42"/>
      <c r="AV185" s="40"/>
      <c r="AW185" s="40"/>
      <c r="AX185" s="40"/>
      <c r="AY185" s="40"/>
      <c r="AZ185" s="40"/>
      <c r="BA185" s="40"/>
      <c r="BB185" s="56"/>
      <c r="BC185" s="40"/>
      <c r="BD185" s="40">
        <v>6.2240000000000002</v>
      </c>
      <c r="BE185" s="40">
        <v>742.48900000000003</v>
      </c>
      <c r="BF185" s="56"/>
      <c r="BG185" s="40"/>
      <c r="BH185" s="40">
        <v>3.7440000000000002</v>
      </c>
      <c r="BI185" s="40">
        <v>1250.1869999999999</v>
      </c>
      <c r="BJ185" s="56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1"/>
      <c r="CD185" s="41"/>
      <c r="CE185" s="41"/>
      <c r="CF185" s="41"/>
      <c r="CG185" s="41"/>
      <c r="CH185" s="41"/>
      <c r="CI185" s="41"/>
      <c r="CJ185" s="41"/>
      <c r="CK185" s="41"/>
    </row>
    <row r="186" spans="2:89" s="35" customFormat="1" x14ac:dyDescent="0.25">
      <c r="B186" s="74"/>
      <c r="C186" s="74"/>
      <c r="D186" s="73"/>
      <c r="E186" s="73">
        <v>128.33683979188351</v>
      </c>
      <c r="F186" s="73"/>
      <c r="G186" s="70">
        <v>218.76248715226154</v>
      </c>
      <c r="H186" s="74"/>
      <c r="I186" s="74"/>
      <c r="J186" s="71">
        <v>211.74529999999999</v>
      </c>
      <c r="K186" s="41"/>
      <c r="L186" s="42"/>
      <c r="M186" s="42"/>
      <c r="N186" s="56"/>
      <c r="O186" s="42"/>
      <c r="P186" s="42"/>
      <c r="Q186" s="42"/>
      <c r="R186" s="56"/>
      <c r="S186" s="42"/>
      <c r="T186" s="42"/>
      <c r="U186" s="42"/>
      <c r="V186" s="56"/>
      <c r="W186" s="42"/>
      <c r="X186" s="42"/>
      <c r="Y186" s="42"/>
      <c r="Z186" s="56"/>
      <c r="AA186" s="42"/>
      <c r="AB186" s="42">
        <v>0.41599999999999998</v>
      </c>
      <c r="AC186" s="42">
        <v>1404.44</v>
      </c>
      <c r="AD186" s="56">
        <f>(AC186-(((AC187*AB187)-(AB186*AC186))/(AB187-AB186)))*AB186</f>
        <v>196.77133131887311</v>
      </c>
      <c r="AE186" s="42"/>
      <c r="AF186" s="42">
        <v>0.41599999999999998</v>
      </c>
      <c r="AG186" s="42">
        <v>1785</v>
      </c>
      <c r="AH186" s="56">
        <f>(AG186-(((AG187*AF187)-(AF186*AG186))/(AF187-AF186)))*AF186</f>
        <v>290.17300609292931</v>
      </c>
      <c r="AI186" s="42"/>
      <c r="AJ186" s="42"/>
      <c r="AK186" s="42"/>
      <c r="AL186" s="56"/>
      <c r="AM186" s="42"/>
      <c r="AN186" s="42"/>
      <c r="AO186" s="42"/>
      <c r="AP186" s="74"/>
      <c r="AQ186" s="98"/>
      <c r="AR186" s="98">
        <v>0.41599999999999998</v>
      </c>
      <c r="AS186" s="98">
        <v>1575.52</v>
      </c>
      <c r="AT186" s="74">
        <f>(AS186-(((AS187*AR187)-(AR186*AS186))/(AR187-AR186)))*AR186</f>
        <v>242.66299127187861</v>
      </c>
      <c r="AU186" s="42"/>
      <c r="AV186" s="40"/>
      <c r="AW186" s="40"/>
      <c r="AX186" s="40"/>
      <c r="AY186" s="40"/>
      <c r="AZ186" s="40"/>
      <c r="BA186" s="40"/>
      <c r="BB186" s="56"/>
      <c r="BC186" s="40"/>
      <c r="BD186" s="40">
        <v>0.41599999999999998</v>
      </c>
      <c r="BE186" s="40">
        <v>1151.48</v>
      </c>
      <c r="BF186" s="56">
        <f>(BE186-(((BE187*BD187)-(BD186*BE186))/(BD187-BD186)))*BD186</f>
        <v>175.98253357531755</v>
      </c>
      <c r="BG186" s="40"/>
      <c r="BH186" s="40">
        <v>0.41599999999999998</v>
      </c>
      <c r="BI186" s="40">
        <v>1744.04</v>
      </c>
      <c r="BJ186" s="56">
        <f>(BI186-(((BI187*BH187)-(BH186*BI186))/(BH187-BH186)))*BH186</f>
        <v>250.71966821397675</v>
      </c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0"/>
      <c r="CC186" s="41"/>
      <c r="CD186" s="41"/>
      <c r="CE186" s="41"/>
      <c r="CF186" s="41"/>
      <c r="CG186" s="41"/>
      <c r="CH186" s="41"/>
      <c r="CI186" s="41"/>
      <c r="CJ186" s="41"/>
      <c r="CK186" s="41"/>
    </row>
    <row r="187" spans="2:89" s="35" customFormat="1" x14ac:dyDescent="0.25">
      <c r="B187" s="74"/>
      <c r="C187" s="74"/>
      <c r="D187" s="73"/>
      <c r="E187" s="73">
        <v>161.02082056038648</v>
      </c>
      <c r="F187" s="73"/>
      <c r="G187" s="70">
        <v>162.12349535684055</v>
      </c>
      <c r="H187" s="74"/>
      <c r="I187" s="74"/>
      <c r="J187" s="74"/>
      <c r="K187" s="41"/>
      <c r="L187" s="42"/>
      <c r="M187" s="42"/>
      <c r="N187" s="58"/>
      <c r="O187" s="42"/>
      <c r="P187" s="42"/>
      <c r="Q187" s="42"/>
      <c r="R187" s="58"/>
      <c r="S187" s="42"/>
      <c r="T187" s="42"/>
      <c r="U187" s="42"/>
      <c r="V187" s="58"/>
      <c r="W187" s="42"/>
      <c r="X187" s="42"/>
      <c r="Y187" s="42"/>
      <c r="Z187" s="58"/>
      <c r="AA187" s="42"/>
      <c r="AB187" s="42">
        <v>4.4269999999999996</v>
      </c>
      <c r="AC187" s="42">
        <v>975.88</v>
      </c>
      <c r="AD187" s="58"/>
      <c r="AE187" s="42"/>
      <c r="AF187" s="42">
        <v>2.3959999999999999</v>
      </c>
      <c r="AG187" s="42">
        <v>1208.576</v>
      </c>
      <c r="AH187" s="58"/>
      <c r="AI187" s="42"/>
      <c r="AJ187" s="42"/>
      <c r="AK187" s="42"/>
      <c r="AL187" s="58"/>
      <c r="AM187" s="42"/>
      <c r="AN187" s="42"/>
      <c r="AO187" s="42"/>
      <c r="AP187" s="98"/>
      <c r="AQ187" s="98"/>
      <c r="AR187" s="98">
        <v>7.2720000000000002</v>
      </c>
      <c r="AS187" s="98">
        <v>1025.5650000000001</v>
      </c>
      <c r="AT187" s="98"/>
      <c r="AU187" s="42"/>
      <c r="AV187" s="40"/>
      <c r="AW187" s="40"/>
      <c r="AX187" s="40"/>
      <c r="AY187" s="40"/>
      <c r="AZ187" s="40"/>
      <c r="BA187" s="40"/>
      <c r="BB187" s="56"/>
      <c r="BC187" s="40"/>
      <c r="BD187" s="40">
        <v>5.375</v>
      </c>
      <c r="BE187" s="40">
        <v>761.18600000000004</v>
      </c>
      <c r="BF187" s="56"/>
      <c r="BG187" s="40"/>
      <c r="BH187" s="40">
        <v>4.8090000000000002</v>
      </c>
      <c r="BI187" s="40">
        <v>1193.4839999999999</v>
      </c>
      <c r="BJ187" s="56"/>
      <c r="BK187" s="40"/>
      <c r="BL187" s="40"/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0"/>
      <c r="CC187" s="41"/>
      <c r="CD187" s="41"/>
      <c r="CE187" s="41"/>
      <c r="CF187" s="41"/>
      <c r="CG187" s="41"/>
      <c r="CH187" s="41"/>
      <c r="CI187" s="41"/>
      <c r="CJ187" s="41"/>
      <c r="CK187" s="41"/>
    </row>
    <row r="188" spans="2:89" s="35" customFormat="1" x14ac:dyDescent="0.25">
      <c r="B188" s="74"/>
      <c r="C188" s="74"/>
      <c r="D188" s="73"/>
      <c r="E188" s="73">
        <v>192.31155920973228</v>
      </c>
      <c r="F188" s="73"/>
      <c r="G188" s="70">
        <v>180.58903853140086</v>
      </c>
      <c r="H188" s="74"/>
      <c r="I188" s="74"/>
      <c r="J188" s="74"/>
      <c r="K188" s="41"/>
      <c r="L188" s="42"/>
      <c r="M188" s="42"/>
      <c r="N188" s="56"/>
      <c r="O188" s="42"/>
      <c r="P188" s="42"/>
      <c r="Q188" s="42"/>
      <c r="R188" s="56"/>
      <c r="S188" s="42"/>
      <c r="T188" s="42"/>
      <c r="U188" s="42"/>
      <c r="V188" s="56"/>
      <c r="W188" s="42"/>
      <c r="X188" s="42"/>
      <c r="Y188" s="42"/>
      <c r="Z188" s="56"/>
      <c r="AA188" s="42"/>
      <c r="AB188" s="42">
        <v>0.41599999999999998</v>
      </c>
      <c r="AC188" s="42">
        <v>1613.36</v>
      </c>
      <c r="AD188" s="56">
        <f>(AC188-(((AC189*AB189)-(AB188*AC188))/(AB189-AB188)))*AB188</f>
        <v>267.03647709579826</v>
      </c>
      <c r="AE188" s="42"/>
      <c r="AF188" s="42">
        <v>0.41599999999999998</v>
      </c>
      <c r="AG188" s="42">
        <v>1740.92</v>
      </c>
      <c r="AH188" s="56">
        <f>(AG188-(((AG189*AF189)-(AF188*AG188))/(AF189-AF188)))*AF188</f>
        <v>260.92345529869226</v>
      </c>
      <c r="AI188" s="42"/>
      <c r="AJ188" s="42"/>
      <c r="AK188" s="42"/>
      <c r="AL188" s="56"/>
      <c r="AM188" s="42"/>
      <c r="AN188" s="42"/>
      <c r="AO188" s="42"/>
      <c r="AP188" s="74"/>
      <c r="AQ188" s="98"/>
      <c r="AR188" s="98">
        <v>0.41599999999999998</v>
      </c>
      <c r="AS188" s="98">
        <v>1411.12</v>
      </c>
      <c r="AT188" s="74">
        <f>(AS188-(((AS189*AR189)-(AR188*AS188))/(AR189-AR188)))*AR188</f>
        <v>173.2298530570751</v>
      </c>
      <c r="AU188" s="42"/>
      <c r="AV188" s="40"/>
      <c r="AW188" s="40"/>
      <c r="AX188" s="40"/>
      <c r="AY188" s="40"/>
      <c r="AZ188" s="40"/>
      <c r="BA188" s="40"/>
      <c r="BB188" s="56"/>
      <c r="BC188" s="40"/>
      <c r="BD188" s="40">
        <v>0.41599999999999998</v>
      </c>
      <c r="BE188" s="40">
        <v>1133.24</v>
      </c>
      <c r="BF188" s="56">
        <f>(BE188-(((BE189*BD189)-(BD188*BE188))/(BD189-BD188)))*BD188</f>
        <v>171.05554653443525</v>
      </c>
      <c r="BG188" s="40"/>
      <c r="BH188" s="40">
        <v>0.41599999999999998</v>
      </c>
      <c r="BI188" s="40">
        <v>1617.04</v>
      </c>
      <c r="BJ188" s="56">
        <f>(BI188-(((BI189*BH189)-(BH188*BI188))/(BH189-BH188)))*BH188</f>
        <v>173.4609939646202</v>
      </c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1"/>
      <c r="CD188" s="41"/>
      <c r="CE188" s="41"/>
      <c r="CF188" s="41"/>
      <c r="CG188" s="41"/>
      <c r="CH188" s="41"/>
      <c r="CI188" s="41"/>
      <c r="CJ188" s="41"/>
      <c r="CK188" s="41"/>
    </row>
    <row r="189" spans="2:89" s="35" customFormat="1" x14ac:dyDescent="0.25">
      <c r="B189" s="74"/>
      <c r="C189" s="74"/>
      <c r="D189" s="73"/>
      <c r="E189" s="73">
        <v>163.10990491559969</v>
      </c>
      <c r="F189" s="73"/>
      <c r="G189" s="70">
        <v>145.90861515672054</v>
      </c>
      <c r="H189" s="74"/>
      <c r="I189" s="74"/>
      <c r="J189" s="74"/>
      <c r="K189" s="41"/>
      <c r="L189" s="42"/>
      <c r="M189" s="42"/>
      <c r="N189" s="58"/>
      <c r="O189" s="42"/>
      <c r="P189" s="42"/>
      <c r="Q189" s="42"/>
      <c r="R189" s="58"/>
      <c r="S189" s="42"/>
      <c r="T189" s="42"/>
      <c r="U189" s="42"/>
      <c r="V189" s="58"/>
      <c r="W189" s="42"/>
      <c r="X189" s="42"/>
      <c r="Y189" s="42"/>
      <c r="Z189" s="58"/>
      <c r="AA189" s="42"/>
      <c r="AB189" s="42">
        <v>2.7959999999999998</v>
      </c>
      <c r="AC189" s="42">
        <v>1066.952</v>
      </c>
      <c r="AD189" s="58"/>
      <c r="AE189" s="42"/>
      <c r="AF189" s="42">
        <v>3.2450000000000001</v>
      </c>
      <c r="AG189" s="42">
        <v>1194.1079999999999</v>
      </c>
      <c r="AH189" s="58"/>
      <c r="AI189" s="42"/>
      <c r="AJ189" s="42"/>
      <c r="AK189" s="42"/>
      <c r="AL189" s="58"/>
      <c r="AM189" s="42"/>
      <c r="AN189" s="42"/>
      <c r="AO189" s="42"/>
      <c r="AP189" s="98"/>
      <c r="AQ189" s="98"/>
      <c r="AR189" s="98">
        <v>5.0590000000000002</v>
      </c>
      <c r="AS189" s="98">
        <v>1028.944</v>
      </c>
      <c r="AT189" s="98"/>
      <c r="AU189" s="42"/>
      <c r="AV189" s="40"/>
      <c r="AW189" s="40"/>
      <c r="AX189" s="40"/>
      <c r="AY189" s="40"/>
      <c r="AZ189" s="40"/>
      <c r="BA189" s="40"/>
      <c r="BB189" s="56"/>
      <c r="BC189" s="40"/>
      <c r="BD189" s="40">
        <v>6.2240000000000002</v>
      </c>
      <c r="BE189" s="40">
        <v>749.53200000000004</v>
      </c>
      <c r="BF189" s="56"/>
      <c r="BG189" s="40"/>
      <c r="BH189" s="40">
        <v>4.26</v>
      </c>
      <c r="BI189" s="40">
        <v>1240.7850000000001</v>
      </c>
      <c r="BJ189" s="56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0"/>
      <c r="CC189" s="41"/>
      <c r="CD189" s="41"/>
      <c r="CE189" s="41"/>
      <c r="CF189" s="41"/>
      <c r="CG189" s="41"/>
      <c r="CH189" s="41"/>
      <c r="CI189" s="41"/>
      <c r="CJ189" s="41"/>
      <c r="CK189" s="41"/>
    </row>
    <row r="190" spans="2:89" s="35" customFormat="1" x14ac:dyDescent="0.25">
      <c r="B190" s="74"/>
      <c r="C190" s="74"/>
      <c r="D190" s="73"/>
      <c r="E190" s="73">
        <v>166.99254204476705</v>
      </c>
      <c r="F190" s="73"/>
      <c r="G190" s="70">
        <v>152.51725812165444</v>
      </c>
      <c r="H190" s="74"/>
      <c r="I190" s="74"/>
      <c r="J190" s="74"/>
      <c r="K190" s="41"/>
      <c r="L190" s="42"/>
      <c r="M190" s="42"/>
      <c r="N190" s="56"/>
      <c r="O190" s="42"/>
      <c r="P190" s="42"/>
      <c r="Q190" s="42"/>
      <c r="R190" s="56"/>
      <c r="S190" s="42"/>
      <c r="T190" s="42"/>
      <c r="U190" s="42"/>
      <c r="V190" s="56"/>
      <c r="W190" s="42"/>
      <c r="X190" s="42"/>
      <c r="Y190" s="42"/>
      <c r="Z190" s="56"/>
      <c r="AA190" s="42"/>
      <c r="AB190" s="42">
        <v>0.41599999999999998</v>
      </c>
      <c r="AC190" s="42">
        <v>1308.68</v>
      </c>
      <c r="AD190" s="56">
        <f>(AC190-(((AC191*AB191)-(AB190*AC190))/(AB191-AB190)))*AB190</f>
        <v>144.59938398020506</v>
      </c>
      <c r="AE190" s="42"/>
      <c r="AF190" s="42">
        <v>0.41599999999999998</v>
      </c>
      <c r="AG190" s="42">
        <v>1633.2</v>
      </c>
      <c r="AH190" s="56">
        <f>(AG190-(((AG191*AF191)-(AF190*AG190))/(AF191-AF190)))*AF190</f>
        <v>214.42368717115949</v>
      </c>
      <c r="AI190" s="42"/>
      <c r="AJ190" s="42"/>
      <c r="AK190" s="42"/>
      <c r="AL190" s="56"/>
      <c r="AM190" s="42"/>
      <c r="AN190" s="42"/>
      <c r="AO190" s="42"/>
      <c r="AP190" s="74"/>
      <c r="AQ190" s="98"/>
      <c r="AR190" s="98">
        <v>0.41599999999999998</v>
      </c>
      <c r="AS190" s="98">
        <v>1348.16</v>
      </c>
      <c r="AT190" s="74">
        <f>(AS190-(((AS191*AR191)-(AR190*AS190))/(AR191-AR190)))*AR190</f>
        <v>162.09039599999997</v>
      </c>
      <c r="AU190" s="42"/>
      <c r="AV190" s="40"/>
      <c r="AW190" s="40"/>
      <c r="AX190" s="40"/>
      <c r="AY190" s="40"/>
      <c r="AZ190" s="40"/>
      <c r="BA190" s="40"/>
      <c r="BB190" s="56"/>
      <c r="BC190" s="40"/>
      <c r="BD190" s="40">
        <v>0.41599999999999998</v>
      </c>
      <c r="BE190" s="40">
        <v>1158.04</v>
      </c>
      <c r="BF190" s="56">
        <f>(BE190-(((BE191*BD191)-(BD190*BE190))/(BD191-BD190)))*BD190</f>
        <v>189.27482860052959</v>
      </c>
      <c r="BG190" s="40"/>
      <c r="BH190" s="40">
        <v>0.41599999999999998</v>
      </c>
      <c r="BI190" s="40">
        <v>1543.6</v>
      </c>
      <c r="BJ190" s="56">
        <f>(BI190-(((BI191*BH191)-(BH190*BI190))/(BH191-BH190)))*BH190</f>
        <v>174.77296783260329</v>
      </c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0"/>
      <c r="CC190" s="41"/>
      <c r="CD190" s="41"/>
      <c r="CE190" s="41"/>
      <c r="CF190" s="41"/>
      <c r="CG190" s="41"/>
      <c r="CH190" s="41"/>
      <c r="CI190" s="41"/>
      <c r="CJ190" s="41"/>
      <c r="CK190" s="41"/>
    </row>
    <row r="191" spans="2:89" s="35" customFormat="1" x14ac:dyDescent="0.25">
      <c r="B191" s="74"/>
      <c r="C191" s="74"/>
      <c r="D191" s="73"/>
      <c r="E191" s="73">
        <v>204.23846743295019</v>
      </c>
      <c r="F191" s="73"/>
      <c r="G191" s="70">
        <v>210.45090555495398</v>
      </c>
      <c r="H191" s="74"/>
      <c r="I191" s="74"/>
      <c r="J191" s="74"/>
      <c r="K191" s="41"/>
      <c r="L191" s="42"/>
      <c r="M191" s="42"/>
      <c r="N191" s="58"/>
      <c r="O191" s="42"/>
      <c r="P191" s="42"/>
      <c r="Q191" s="42"/>
      <c r="R191" s="58"/>
      <c r="S191" s="42"/>
      <c r="T191" s="42"/>
      <c r="U191" s="42"/>
      <c r="V191" s="58"/>
      <c r="W191" s="42"/>
      <c r="X191" s="42"/>
      <c r="Y191" s="42"/>
      <c r="Z191" s="58"/>
      <c r="AA191" s="42"/>
      <c r="AB191" s="42">
        <v>3.2450000000000001</v>
      </c>
      <c r="AC191" s="42">
        <v>1005.646</v>
      </c>
      <c r="AD191" s="58"/>
      <c r="AE191" s="42"/>
      <c r="AF191" s="42">
        <v>3.4950000000000001</v>
      </c>
      <c r="AG191" s="42">
        <v>1179.1099999999999</v>
      </c>
      <c r="AH191" s="58"/>
      <c r="AI191" s="42"/>
      <c r="AJ191" s="42"/>
      <c r="AK191" s="42"/>
      <c r="AL191" s="58"/>
      <c r="AM191" s="42"/>
      <c r="AN191" s="42"/>
      <c r="AO191" s="42"/>
      <c r="AP191" s="98"/>
      <c r="AQ191" s="98"/>
      <c r="AR191" s="98">
        <v>3.7440000000000002</v>
      </c>
      <c r="AS191" s="98">
        <v>1001.813</v>
      </c>
      <c r="AT191" s="98"/>
      <c r="AU191" s="42"/>
      <c r="AV191" s="40"/>
      <c r="AW191" s="40"/>
      <c r="AX191" s="40"/>
      <c r="AY191" s="40"/>
      <c r="AZ191" s="40"/>
      <c r="BA191" s="40"/>
      <c r="BB191" s="56"/>
      <c r="BC191" s="40"/>
      <c r="BD191" s="40">
        <v>5.3250000000000002</v>
      </c>
      <c r="BE191" s="40">
        <v>738.59699999999998</v>
      </c>
      <c r="BF191" s="56"/>
      <c r="BG191" s="40"/>
      <c r="BH191" s="40">
        <v>4.5259999999999998</v>
      </c>
      <c r="BI191" s="40">
        <v>1162.088</v>
      </c>
      <c r="BJ191" s="56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1"/>
      <c r="CD191" s="41"/>
      <c r="CE191" s="41"/>
      <c r="CF191" s="41"/>
      <c r="CG191" s="41"/>
      <c r="CH191" s="41"/>
      <c r="CI191" s="41"/>
      <c r="CJ191" s="41"/>
      <c r="CK191" s="41"/>
    </row>
    <row r="192" spans="2:89" s="35" customFormat="1" x14ac:dyDescent="0.25">
      <c r="B192" s="74"/>
      <c r="C192" s="74"/>
      <c r="D192" s="73"/>
      <c r="E192" s="73"/>
      <c r="F192" s="73"/>
      <c r="G192" s="70">
        <v>176.79978855472558</v>
      </c>
      <c r="H192" s="74"/>
      <c r="I192" s="74"/>
      <c r="J192" s="74"/>
      <c r="K192" s="41"/>
      <c r="L192" s="42"/>
      <c r="M192" s="42"/>
      <c r="N192" s="56"/>
      <c r="O192" s="42"/>
      <c r="P192" s="42"/>
      <c r="Q192" s="42"/>
      <c r="R192" s="56"/>
      <c r="S192" s="42"/>
      <c r="T192" s="42"/>
      <c r="U192" s="42"/>
      <c r="V192" s="56"/>
      <c r="W192" s="42"/>
      <c r="X192" s="42"/>
      <c r="Y192" s="42"/>
      <c r="Z192" s="56"/>
      <c r="AA192" s="42"/>
      <c r="AB192" s="42">
        <v>0.41599999999999998</v>
      </c>
      <c r="AC192" s="42">
        <v>1299.8800000000001</v>
      </c>
      <c r="AD192" s="56">
        <f>(AC192-(((AC193*AB193)-(AB192*AC192))/(AB193-AB192)))*AB192</f>
        <v>158.54106202874326</v>
      </c>
      <c r="AE192" s="42"/>
      <c r="AF192" s="42">
        <v>0.41599999999999998</v>
      </c>
      <c r="AG192" s="42">
        <v>1840.56</v>
      </c>
      <c r="AH192" s="56">
        <f>(AG192-(((AG193*AF193)-(AF192*AG192))/(AF193-AF192)))*AF192</f>
        <v>309.03695779988823</v>
      </c>
      <c r="AI192" s="42"/>
      <c r="AJ192" s="42"/>
      <c r="AK192" s="42"/>
      <c r="AL192" s="56"/>
      <c r="AM192" s="42"/>
      <c r="AN192" s="42"/>
      <c r="AO192" s="42"/>
      <c r="AP192" s="74"/>
      <c r="AQ192" s="98"/>
      <c r="AR192" s="98">
        <v>0.41599999999999998</v>
      </c>
      <c r="AS192" s="98">
        <v>1558.68</v>
      </c>
      <c r="AT192" s="74">
        <f>(AS192-(((AS193*AR193)-(AR192*AS192))/(AR193-AR192)))*AR192</f>
        <v>228.86798489925766</v>
      </c>
      <c r="AU192" s="42"/>
      <c r="AV192" s="40"/>
      <c r="AW192" s="40"/>
      <c r="AX192" s="40"/>
      <c r="AY192" s="40"/>
      <c r="AZ192" s="40"/>
      <c r="BA192" s="40"/>
      <c r="BB192" s="56"/>
      <c r="BC192" s="40"/>
      <c r="BD192" s="40">
        <v>0.41599999999999998</v>
      </c>
      <c r="BE192" s="40">
        <v>1451.48</v>
      </c>
      <c r="BF192" s="56">
        <f>(BE192-(((BE193*BD193)-(BD192*BE192))/(BD193-BD192)))*BD192</f>
        <v>260.03912300587677</v>
      </c>
      <c r="BG192" s="40"/>
      <c r="BH192" s="40">
        <v>0.41599999999999998</v>
      </c>
      <c r="BI192" s="40">
        <v>1766.32</v>
      </c>
      <c r="BJ192" s="56">
        <f>(BI192-(((BI193*BH193)-(BH192*BI192))/(BH193-BH192)))*BH192</f>
        <v>259.24422764918222</v>
      </c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1"/>
      <c r="CD192" s="41"/>
      <c r="CE192" s="41"/>
      <c r="CF192" s="41"/>
      <c r="CG192" s="41"/>
      <c r="CH192" s="41"/>
      <c r="CI192" s="41"/>
      <c r="CJ192" s="41"/>
      <c r="CK192" s="41"/>
    </row>
    <row r="193" spans="2:89" s="35" customFormat="1" x14ac:dyDescent="0.25">
      <c r="B193" s="74"/>
      <c r="C193" s="74"/>
      <c r="D193" s="73"/>
      <c r="E193" s="73"/>
      <c r="F193" s="73"/>
      <c r="G193" s="70">
        <v>222.81288584605397</v>
      </c>
      <c r="H193" s="74"/>
      <c r="I193" s="74"/>
      <c r="J193" s="74"/>
      <c r="K193" s="41"/>
      <c r="L193" s="42"/>
      <c r="M193" s="42"/>
      <c r="N193" s="58"/>
      <c r="O193" s="42"/>
      <c r="P193" s="42"/>
      <c r="Q193" s="42"/>
      <c r="R193" s="58"/>
      <c r="S193" s="42"/>
      <c r="T193" s="42"/>
      <c r="U193" s="42"/>
      <c r="V193" s="58"/>
      <c r="W193" s="42"/>
      <c r="X193" s="42"/>
      <c r="Y193" s="42"/>
      <c r="Z193" s="58"/>
      <c r="AA193" s="42"/>
      <c r="AB193" s="42">
        <v>4.2430000000000003</v>
      </c>
      <c r="AC193" s="42">
        <v>956.13699999999994</v>
      </c>
      <c r="AD193" s="58"/>
      <c r="AE193" s="42"/>
      <c r="AF193" s="42">
        <v>3.9940000000000002</v>
      </c>
      <c r="AG193" s="42">
        <v>1175.058</v>
      </c>
      <c r="AH193" s="58"/>
      <c r="AI193" s="42"/>
      <c r="AJ193" s="42"/>
      <c r="AK193" s="42"/>
      <c r="AL193" s="58"/>
      <c r="AM193" s="42"/>
      <c r="AN193" s="42"/>
      <c r="AO193" s="42"/>
      <c r="AP193" s="98"/>
      <c r="AQ193" s="98"/>
      <c r="AR193" s="98">
        <v>3.2450000000000001</v>
      </c>
      <c r="AS193" s="98">
        <v>1079.046</v>
      </c>
      <c r="AT193" s="98"/>
      <c r="AU193" s="42"/>
      <c r="AV193" s="40"/>
      <c r="AW193" s="40"/>
      <c r="AX193" s="40"/>
      <c r="AY193" s="40"/>
      <c r="AZ193" s="40"/>
      <c r="BA193" s="40"/>
      <c r="BB193" s="56"/>
      <c r="BC193" s="40"/>
      <c r="BD193" s="40">
        <v>5.6909999999999998</v>
      </c>
      <c r="BE193" s="40">
        <v>872.07899999999995</v>
      </c>
      <c r="BF193" s="56"/>
      <c r="BG193" s="40"/>
      <c r="BH193" s="40">
        <v>5.125</v>
      </c>
      <c r="BI193" s="40">
        <v>1193.721</v>
      </c>
      <c r="BJ193" s="56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1"/>
      <c r="CD193" s="41"/>
      <c r="CE193" s="41"/>
      <c r="CF193" s="41"/>
      <c r="CG193" s="41"/>
      <c r="CH193" s="41"/>
      <c r="CI193" s="41"/>
      <c r="CJ193" s="41"/>
      <c r="CK193" s="41"/>
    </row>
    <row r="194" spans="2:89" s="35" customFormat="1" x14ac:dyDescent="0.25">
      <c r="B194" s="74"/>
      <c r="C194" s="74"/>
      <c r="D194" s="73"/>
      <c r="E194" s="73"/>
      <c r="F194" s="73"/>
      <c r="G194" s="70">
        <v>173.80467068359863</v>
      </c>
      <c r="H194" s="74"/>
      <c r="I194" s="74"/>
      <c r="J194" s="74"/>
      <c r="K194" s="41"/>
      <c r="L194" s="42"/>
      <c r="M194" s="42"/>
      <c r="N194" s="56"/>
      <c r="O194" s="42"/>
      <c r="P194" s="42"/>
      <c r="Q194" s="42"/>
      <c r="R194" s="56"/>
      <c r="S194" s="42"/>
      <c r="T194" s="42"/>
      <c r="U194" s="42"/>
      <c r="V194" s="56"/>
      <c r="W194" s="42"/>
      <c r="X194" s="42"/>
      <c r="Y194" s="42"/>
      <c r="Z194" s="56"/>
      <c r="AA194" s="42"/>
      <c r="AB194" s="42">
        <v>0.41599999999999998</v>
      </c>
      <c r="AC194" s="42">
        <v>1386.24</v>
      </c>
      <c r="AD194" s="56">
        <f>(AC194-(((AC195*AB195)-(AB194*AC194))/(AB195-AB194)))*AB194</f>
        <v>200.60897450333042</v>
      </c>
      <c r="AE194" s="42"/>
      <c r="AF194" s="42">
        <v>0.41599999999999998</v>
      </c>
      <c r="AG194" s="42">
        <v>1470.52</v>
      </c>
      <c r="AH194" s="56">
        <f>(AG194-(((AG195*AF195)-(AF194*AG194))/(AF195-AF194)))*AF194</f>
        <v>195.86253189983307</v>
      </c>
      <c r="AI194" s="42"/>
      <c r="AJ194" s="42"/>
      <c r="AK194" s="42"/>
      <c r="AL194" s="56"/>
      <c r="AM194" s="42"/>
      <c r="AN194" s="42"/>
      <c r="AO194" s="42"/>
      <c r="AP194" s="74"/>
      <c r="AQ194" s="98"/>
      <c r="AR194" s="98">
        <v>0.41599999999999998</v>
      </c>
      <c r="AS194" s="98">
        <v>1509.6</v>
      </c>
      <c r="AT194" s="74">
        <f>(AS194-(((AS195*AR195)-(AR194*AS194))/(AR195-AR194)))*AR194</f>
        <v>202.99205934190914</v>
      </c>
      <c r="AU194" s="42"/>
      <c r="AV194" s="40"/>
      <c r="AW194" s="40"/>
      <c r="AX194" s="40"/>
      <c r="AY194" s="40"/>
      <c r="AZ194" s="40"/>
      <c r="BA194" s="40"/>
      <c r="BB194" s="56"/>
      <c r="BC194" s="40"/>
      <c r="BD194" s="40">
        <v>0.41599999999999998</v>
      </c>
      <c r="BE194" s="40">
        <v>1199.08</v>
      </c>
      <c r="BF194" s="56">
        <f>(BE194-(((BE195*BD195)-(BD194*BE194))/(BD195-BD194)))*BD194</f>
        <v>145.0010102415458</v>
      </c>
      <c r="BG194" s="40"/>
      <c r="BH194" s="40">
        <v>0.41599999999999998</v>
      </c>
      <c r="BI194" s="40">
        <v>1677.72</v>
      </c>
      <c r="BJ194" s="56">
        <f>(BI194-(((BI195*BH195)-(BH194*BI194))/(BH195-BH194)))*BH194</f>
        <v>228.89460092187088</v>
      </c>
      <c r="BK194" s="40"/>
      <c r="BL194" s="40"/>
      <c r="BM194" s="40"/>
      <c r="BN194" s="40"/>
      <c r="BO194" s="40"/>
      <c r="BP194" s="40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  <c r="CA194" s="40"/>
      <c r="CB194" s="40"/>
      <c r="CC194" s="41"/>
      <c r="CD194" s="41"/>
      <c r="CE194" s="41"/>
      <c r="CF194" s="41"/>
      <c r="CG194" s="41"/>
      <c r="CH194" s="41"/>
      <c r="CI194" s="41"/>
      <c r="CJ194" s="41"/>
      <c r="CK194" s="41"/>
    </row>
    <row r="195" spans="2:89" s="35" customFormat="1" x14ac:dyDescent="0.25">
      <c r="B195" s="74"/>
      <c r="C195" s="74"/>
      <c r="D195" s="73"/>
      <c r="E195" s="73"/>
      <c r="F195" s="73"/>
      <c r="G195" s="70">
        <v>155.35144803422284</v>
      </c>
      <c r="H195" s="74"/>
      <c r="I195" s="74"/>
      <c r="J195" s="74"/>
      <c r="K195" s="41"/>
      <c r="L195" s="42"/>
      <c r="M195" s="42"/>
      <c r="N195" s="58"/>
      <c r="O195" s="42"/>
      <c r="P195" s="42"/>
      <c r="Q195" s="42"/>
      <c r="R195" s="58"/>
      <c r="S195" s="42"/>
      <c r="T195" s="42"/>
      <c r="U195" s="42"/>
      <c r="V195" s="58"/>
      <c r="W195" s="42"/>
      <c r="X195" s="42"/>
      <c r="Y195" s="42"/>
      <c r="Z195" s="58"/>
      <c r="AA195" s="42"/>
      <c r="AB195" s="42">
        <v>7.3220000000000001</v>
      </c>
      <c r="AC195" s="42">
        <v>931.40499999999997</v>
      </c>
      <c r="AD195" s="58"/>
      <c r="AE195" s="42"/>
      <c r="AF195" s="42">
        <v>2.8119999999999998</v>
      </c>
      <c r="AG195" s="42">
        <v>1069.3489999999999</v>
      </c>
      <c r="AH195" s="58"/>
      <c r="AI195" s="42"/>
      <c r="AJ195" s="42"/>
      <c r="AK195" s="42"/>
      <c r="AL195" s="58"/>
      <c r="AM195" s="42"/>
      <c r="AN195" s="42"/>
      <c r="AO195" s="42"/>
      <c r="AP195" s="98"/>
      <c r="AQ195" s="98"/>
      <c r="AR195" s="98">
        <v>6.3239999999999998</v>
      </c>
      <c r="AS195" s="98">
        <v>1053.7370000000001</v>
      </c>
      <c r="AT195" s="98"/>
      <c r="AU195" s="42"/>
      <c r="AV195" s="40"/>
      <c r="AW195" s="40"/>
      <c r="AX195" s="40"/>
      <c r="AY195" s="40"/>
      <c r="AZ195" s="40"/>
      <c r="BA195" s="40"/>
      <c r="BB195" s="56"/>
      <c r="BC195" s="40"/>
      <c r="BD195" s="40">
        <v>3.7280000000000002</v>
      </c>
      <c r="BE195" s="40">
        <v>889.41499999999996</v>
      </c>
      <c r="BF195" s="56"/>
      <c r="BG195" s="40"/>
      <c r="BH195" s="40">
        <v>4.2430000000000003</v>
      </c>
      <c r="BI195" s="40">
        <v>1181.4390000000001</v>
      </c>
      <c r="BJ195" s="56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0"/>
      <c r="CC195" s="41"/>
      <c r="CD195" s="41"/>
      <c r="CE195" s="41"/>
      <c r="CF195" s="41"/>
      <c r="CG195" s="41"/>
      <c r="CH195" s="41"/>
      <c r="CI195" s="41"/>
      <c r="CJ195" s="41"/>
      <c r="CK195" s="41"/>
    </row>
    <row r="196" spans="2:89" s="35" customFormat="1" x14ac:dyDescent="0.25">
      <c r="B196" s="74"/>
      <c r="C196" s="74"/>
      <c r="D196" s="73"/>
      <c r="E196" s="73"/>
      <c r="F196" s="73"/>
      <c r="G196" s="70">
        <v>198.36221365916401</v>
      </c>
      <c r="H196" s="74"/>
      <c r="I196" s="74"/>
      <c r="J196" s="74"/>
      <c r="K196" s="41"/>
      <c r="L196" s="42"/>
      <c r="M196" s="42"/>
      <c r="N196" s="56"/>
      <c r="O196" s="42"/>
      <c r="P196" s="42"/>
      <c r="Q196" s="42"/>
      <c r="R196" s="56"/>
      <c r="S196" s="42"/>
      <c r="T196" s="42"/>
      <c r="U196" s="42"/>
      <c r="V196" s="56"/>
      <c r="W196" s="42"/>
      <c r="X196" s="42"/>
      <c r="Y196" s="42"/>
      <c r="Z196" s="56"/>
      <c r="AA196" s="42"/>
      <c r="AB196" s="42">
        <v>0.41599999999999998</v>
      </c>
      <c r="AC196" s="42">
        <v>1388.6</v>
      </c>
      <c r="AD196" s="56">
        <f>(AC196-(((AC197*AB197)-(AB196*AC196))/(AB197-AB196)))*AB196</f>
        <v>195.12907831192655</v>
      </c>
      <c r="AE196" s="42"/>
      <c r="AF196" s="42">
        <v>0.41599999999999998</v>
      </c>
      <c r="AG196" s="42">
        <v>1650</v>
      </c>
      <c r="AH196" s="56">
        <f>(AG196-(((AG197*AF197)-(AF196*AG196))/(AF197-AF196)))*AF196</f>
        <v>232.7542864157968</v>
      </c>
      <c r="AI196" s="42"/>
      <c r="AJ196" s="42"/>
      <c r="AK196" s="42"/>
      <c r="AL196" s="56"/>
      <c r="AM196" s="42"/>
      <c r="AN196" s="42"/>
      <c r="AO196" s="42"/>
      <c r="AP196" s="74"/>
      <c r="AQ196" s="98"/>
      <c r="AR196" s="98">
        <v>0.41599999999999998</v>
      </c>
      <c r="AS196" s="98">
        <v>1371.76</v>
      </c>
      <c r="AT196" s="74">
        <f>(AS196-(((AS197*AR197)-(AR196*AS196))/(AR197-AR196)))*AR196</f>
        <v>129.24064412866744</v>
      </c>
      <c r="AU196" s="42"/>
      <c r="AV196" s="40"/>
      <c r="AW196" s="40"/>
      <c r="AX196" s="40"/>
      <c r="AY196" s="40"/>
      <c r="AZ196" s="40"/>
      <c r="BA196" s="40"/>
      <c r="BB196" s="56"/>
      <c r="BC196" s="40"/>
      <c r="BD196" s="40">
        <v>0.41599999999999998</v>
      </c>
      <c r="BE196" s="40">
        <v>1515.44</v>
      </c>
      <c r="BF196" s="56">
        <f>(BE196-(((BE197*BD197)-(BD196*BE196))/(BD197-BD196)))*BD196</f>
        <v>271.75948799999998</v>
      </c>
      <c r="BG196" s="40"/>
      <c r="BH196" s="40">
        <v>0.41599999999999998</v>
      </c>
      <c r="BI196" s="40">
        <v>1723.8</v>
      </c>
      <c r="BJ196" s="56">
        <f>(BI196-(((BI197*BH197)-(BH196*BI196))/(BH197-BH196)))*BH196</f>
        <v>279.19919739946585</v>
      </c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0"/>
      <c r="CC196" s="41"/>
      <c r="CD196" s="41"/>
      <c r="CE196" s="41"/>
      <c r="CF196" s="41"/>
      <c r="CG196" s="41"/>
      <c r="CH196" s="41"/>
      <c r="CI196" s="41"/>
      <c r="CJ196" s="41"/>
      <c r="CK196" s="41"/>
    </row>
    <row r="197" spans="2:89" s="35" customFormat="1" x14ac:dyDescent="0.25">
      <c r="B197" s="74"/>
      <c r="C197" s="74"/>
      <c r="D197" s="73"/>
      <c r="E197" s="73"/>
      <c r="F197" s="73"/>
      <c r="G197" s="70">
        <v>207.18002879350027</v>
      </c>
      <c r="H197" s="74"/>
      <c r="I197" s="74"/>
      <c r="J197" s="74"/>
      <c r="K197" s="41"/>
      <c r="L197" s="42"/>
      <c r="M197" s="42"/>
      <c r="N197" s="58"/>
      <c r="O197" s="42"/>
      <c r="P197" s="42"/>
      <c r="Q197" s="42"/>
      <c r="R197" s="58"/>
      <c r="S197" s="42"/>
      <c r="T197" s="42"/>
      <c r="U197" s="42"/>
      <c r="V197" s="58"/>
      <c r="W197" s="42"/>
      <c r="X197" s="42"/>
      <c r="Y197" s="42"/>
      <c r="Z197" s="58"/>
      <c r="AA197" s="42"/>
      <c r="AB197" s="42">
        <v>2.5960000000000001</v>
      </c>
      <c r="AC197" s="42">
        <v>994.70500000000004</v>
      </c>
      <c r="AD197" s="58"/>
      <c r="AE197" s="42"/>
      <c r="AF197" s="42">
        <v>3.9609999999999999</v>
      </c>
      <c r="AG197" s="42">
        <v>1149.2560000000001</v>
      </c>
      <c r="AH197" s="58"/>
      <c r="AI197" s="42"/>
      <c r="AJ197" s="42"/>
      <c r="AK197" s="42"/>
      <c r="AL197" s="58"/>
      <c r="AM197" s="42"/>
      <c r="AN197" s="42"/>
      <c r="AO197" s="42"/>
      <c r="AP197" s="98"/>
      <c r="AQ197" s="98"/>
      <c r="AR197" s="98">
        <v>3.2450000000000001</v>
      </c>
      <c r="AS197" s="98">
        <v>1100.913</v>
      </c>
      <c r="AT197" s="98"/>
      <c r="AU197" s="42"/>
      <c r="AV197" s="40"/>
      <c r="AW197" s="40"/>
      <c r="AX197" s="40"/>
      <c r="AY197" s="40"/>
      <c r="AZ197" s="40"/>
      <c r="BA197" s="40"/>
      <c r="BB197" s="56"/>
      <c r="BC197" s="40"/>
      <c r="BD197" s="40">
        <v>5.8239999999999998</v>
      </c>
      <c r="BE197" s="40">
        <v>908.83399999999995</v>
      </c>
      <c r="BF197" s="56"/>
      <c r="BG197" s="40"/>
      <c r="BH197" s="40">
        <v>5.6580000000000004</v>
      </c>
      <c r="BI197" s="40">
        <v>1101.9939999999999</v>
      </c>
      <c r="BJ197" s="56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0"/>
      <c r="CC197" s="41"/>
      <c r="CD197" s="41"/>
      <c r="CE197" s="41"/>
      <c r="CF197" s="41"/>
      <c r="CG197" s="41"/>
      <c r="CH197" s="41"/>
      <c r="CI197" s="41"/>
      <c r="CJ197" s="41"/>
      <c r="CK197" s="41"/>
    </row>
    <row r="198" spans="2:89" s="35" customFormat="1" x14ac:dyDescent="0.25">
      <c r="B198" s="74"/>
      <c r="C198" s="74"/>
      <c r="D198" s="73"/>
      <c r="E198" s="73"/>
      <c r="F198" s="73"/>
      <c r="G198" s="70">
        <v>165.54417974685862</v>
      </c>
      <c r="H198" s="74"/>
      <c r="I198" s="74"/>
      <c r="J198" s="74"/>
      <c r="K198" s="41"/>
      <c r="L198" s="42"/>
      <c r="M198" s="42"/>
      <c r="N198" s="56"/>
      <c r="O198" s="42"/>
      <c r="P198" s="42"/>
      <c r="Q198" s="42"/>
      <c r="R198" s="56"/>
      <c r="S198" s="42"/>
      <c r="T198" s="42"/>
      <c r="U198" s="42"/>
      <c r="V198" s="56"/>
      <c r="W198" s="42"/>
      <c r="X198" s="42"/>
      <c r="Y198" s="42"/>
      <c r="Z198" s="56"/>
      <c r="AA198" s="42"/>
      <c r="AB198" s="42">
        <v>0.41599999999999998</v>
      </c>
      <c r="AC198" s="42">
        <v>1304.8399999999999</v>
      </c>
      <c r="AD198" s="56">
        <f>(AC198-(((AC199*AB199)-(AB198*AC198))/(AB199-AB198)))*AB198</f>
        <v>152.39220418833446</v>
      </c>
      <c r="AE198" s="42"/>
      <c r="AF198" s="42">
        <v>0.41599999999999998</v>
      </c>
      <c r="AG198" s="42">
        <v>1565.24</v>
      </c>
      <c r="AH198" s="56">
        <f>(AG198-(((AG199*AF199)-(AF198*AG198))/(AF199-AF198)))*AF198</f>
        <v>221.13234427277803</v>
      </c>
      <c r="AI198" s="42"/>
      <c r="AJ198" s="42"/>
      <c r="AK198" s="42"/>
      <c r="AL198" s="56"/>
      <c r="AM198" s="42"/>
      <c r="AN198" s="42"/>
      <c r="AO198" s="42"/>
      <c r="AP198" s="74"/>
      <c r="AQ198" s="98"/>
      <c r="AR198" s="98">
        <v>0.41599999999999998</v>
      </c>
      <c r="AS198" s="98">
        <v>1382.6</v>
      </c>
      <c r="AT198" s="74">
        <f>(AS198-(((AS199*AR199)-(AR198*AS198))/(AR199-AR198)))*AR198</f>
        <v>139.40684925931134</v>
      </c>
      <c r="AU198" s="42"/>
      <c r="AV198" s="40"/>
      <c r="AW198" s="40"/>
      <c r="AX198" s="40"/>
      <c r="AY198" s="40"/>
      <c r="AZ198" s="40"/>
      <c r="BA198" s="40"/>
      <c r="BB198" s="56"/>
      <c r="BC198" s="40"/>
      <c r="BD198" s="40">
        <v>0.41599999999999998</v>
      </c>
      <c r="BE198" s="40">
        <v>1341.8</v>
      </c>
      <c r="BF198" s="56">
        <f>(BE198-(((BE199*BD199)-(BD198*BE198))/(BD199-BD198)))*BD198</f>
        <v>207.50458421214708</v>
      </c>
      <c r="BG198" s="40"/>
      <c r="BH198" s="40">
        <v>0.41599999999999998</v>
      </c>
      <c r="BI198" s="40">
        <v>1320.44</v>
      </c>
      <c r="BJ198" s="56">
        <f>(BI198-(((BI199*BH199)-(BH198*BI198))/(BH199-BH198)))*BH198</f>
        <v>127.61258536334398</v>
      </c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1"/>
      <c r="CD198" s="41"/>
      <c r="CE198" s="41"/>
      <c r="CF198" s="41"/>
      <c r="CG198" s="41"/>
      <c r="CH198" s="41"/>
      <c r="CI198" s="41"/>
      <c r="CJ198" s="41"/>
      <c r="CK198" s="41"/>
    </row>
    <row r="199" spans="2:89" s="35" customFormat="1" x14ac:dyDescent="0.25">
      <c r="B199" s="74"/>
      <c r="C199" s="74"/>
      <c r="D199" s="73"/>
      <c r="E199" s="73"/>
      <c r="F199" s="73"/>
      <c r="G199" s="70">
        <v>199.90401300616861</v>
      </c>
      <c r="H199" s="74"/>
      <c r="I199" s="74"/>
      <c r="J199" s="74"/>
      <c r="K199" s="41"/>
      <c r="L199" s="42"/>
      <c r="M199" s="42"/>
      <c r="N199" s="58"/>
      <c r="O199" s="42"/>
      <c r="P199" s="42"/>
      <c r="Q199" s="42"/>
      <c r="R199" s="58"/>
      <c r="S199" s="42"/>
      <c r="T199" s="42"/>
      <c r="U199" s="42"/>
      <c r="V199" s="58"/>
      <c r="W199" s="42"/>
      <c r="X199" s="42"/>
      <c r="Y199" s="42"/>
      <c r="Z199" s="58"/>
      <c r="AA199" s="42"/>
      <c r="AB199" s="42">
        <v>3.262</v>
      </c>
      <c r="AC199" s="42">
        <v>985.23</v>
      </c>
      <c r="AD199" s="58"/>
      <c r="AE199" s="42"/>
      <c r="AF199" s="42">
        <v>3.9940000000000002</v>
      </c>
      <c r="AG199" s="42">
        <v>1089.038</v>
      </c>
      <c r="AH199" s="58"/>
      <c r="AI199" s="42"/>
      <c r="AJ199" s="42"/>
      <c r="AK199" s="42"/>
      <c r="AL199" s="58"/>
      <c r="AM199" s="42"/>
      <c r="AN199" s="42"/>
      <c r="AO199" s="42"/>
      <c r="AP199" s="98"/>
      <c r="AQ199" s="98"/>
      <c r="AR199" s="98">
        <v>3.262</v>
      </c>
      <c r="AS199" s="98">
        <v>1090.2239999999999</v>
      </c>
      <c r="AT199" s="98"/>
      <c r="AU199" s="42"/>
      <c r="AV199" s="40"/>
      <c r="AW199" s="40"/>
      <c r="AX199" s="40"/>
      <c r="AY199" s="40"/>
      <c r="AZ199" s="40"/>
      <c r="BA199" s="40"/>
      <c r="BB199" s="56"/>
      <c r="BC199" s="40"/>
      <c r="BD199" s="40">
        <v>5.0919999999999996</v>
      </c>
      <c r="BE199" s="40">
        <v>883.74199999999996</v>
      </c>
      <c r="BF199" s="56"/>
      <c r="BG199" s="40"/>
      <c r="BH199" s="40">
        <v>5.3920000000000003</v>
      </c>
      <c r="BI199" s="40">
        <v>1037.346</v>
      </c>
      <c r="BJ199" s="56"/>
      <c r="BK199" s="40"/>
      <c r="BL199" s="40"/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0"/>
      <c r="CC199" s="41"/>
      <c r="CD199" s="41"/>
      <c r="CE199" s="41"/>
      <c r="CF199" s="41"/>
      <c r="CG199" s="41"/>
      <c r="CH199" s="41"/>
      <c r="CI199" s="41"/>
      <c r="CJ199" s="41"/>
      <c r="CK199" s="41"/>
    </row>
    <row r="200" spans="2:89" s="35" customFormat="1" x14ac:dyDescent="0.25">
      <c r="B200" s="74"/>
      <c r="C200" s="74"/>
      <c r="D200" s="73"/>
      <c r="E200" s="73"/>
      <c r="F200" s="73"/>
      <c r="G200" s="70">
        <v>157.54690368909948</v>
      </c>
      <c r="H200" s="74"/>
      <c r="I200" s="74"/>
      <c r="J200" s="74"/>
      <c r="K200" s="41"/>
      <c r="L200" s="42"/>
      <c r="M200" s="42"/>
      <c r="N200" s="56"/>
      <c r="O200" s="42"/>
      <c r="P200" s="42"/>
      <c r="Q200" s="42"/>
      <c r="R200" s="56"/>
      <c r="S200" s="42"/>
      <c r="T200" s="42"/>
      <c r="U200" s="42"/>
      <c r="V200" s="56"/>
      <c r="W200" s="42"/>
      <c r="X200" s="42"/>
      <c r="Y200" s="42"/>
      <c r="Z200" s="56"/>
      <c r="AA200" s="42"/>
      <c r="AB200" s="42">
        <v>0.41599999999999998</v>
      </c>
      <c r="AC200" s="42">
        <v>1325.2</v>
      </c>
      <c r="AD200" s="56">
        <f>(AC200-(((AC201*AB201)-(AB200*AC200))/(AB201-AB200)))*AB200</f>
        <v>181.50068623245772</v>
      </c>
      <c r="AE200" s="42"/>
      <c r="AF200" s="42">
        <v>0.41599999999999998</v>
      </c>
      <c r="AG200" s="42">
        <v>1527.24</v>
      </c>
      <c r="AH200" s="56">
        <f>(AG200-(((AG201*AF201)-(AF200*AG200))/(AF201-AF200)))*AF200</f>
        <v>213.16653082901013</v>
      </c>
      <c r="AI200" s="42"/>
      <c r="AJ200" s="42"/>
      <c r="AK200" s="42"/>
      <c r="AL200" s="56"/>
      <c r="AM200" s="42"/>
      <c r="AN200" s="42"/>
      <c r="AO200" s="42"/>
      <c r="AP200" s="74"/>
      <c r="AQ200" s="98"/>
      <c r="AR200" s="98">
        <v>0.41599999999999998</v>
      </c>
      <c r="AS200" s="98">
        <v>1522.4</v>
      </c>
      <c r="AT200" s="74">
        <f>(AS200-(((AS201*AR201)-(AR200*AS200))/(AR201-AR200)))*AR200</f>
        <v>184.75103417462</v>
      </c>
      <c r="AU200" s="42"/>
      <c r="AV200" s="40"/>
      <c r="AW200" s="40"/>
      <c r="AX200" s="40"/>
      <c r="AY200" s="40"/>
      <c r="AZ200" s="40"/>
      <c r="BA200" s="40"/>
      <c r="BB200" s="56"/>
      <c r="BC200" s="40"/>
      <c r="BD200" s="40">
        <v>0.41599999999999998</v>
      </c>
      <c r="BE200" s="40">
        <v>1312.28</v>
      </c>
      <c r="BF200" s="56">
        <f>(BE200-(((BE201*BD201)-(BD200*BE200))/(BD201-BD200)))*BD200</f>
        <v>190.2691723636363</v>
      </c>
      <c r="BG200" s="40"/>
      <c r="BH200" s="40">
        <v>0.41599999999999998</v>
      </c>
      <c r="BI200" s="40">
        <v>1455.84</v>
      </c>
      <c r="BJ200" s="56">
        <f>(BI200-(((BI201*BH201)-(BH200*BI200))/(BH201-BH200)))*BH200</f>
        <v>164.67591492615117</v>
      </c>
      <c r="BK200" s="40"/>
      <c r="BL200" s="40"/>
      <c r="BM200" s="40"/>
      <c r="BN200" s="40"/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0"/>
      <c r="CC200" s="41"/>
      <c r="CD200" s="41"/>
      <c r="CE200" s="41"/>
      <c r="CF200" s="41"/>
      <c r="CG200" s="41"/>
      <c r="CH200" s="41"/>
      <c r="CI200" s="41"/>
      <c r="CJ200" s="41"/>
      <c r="CK200" s="41"/>
    </row>
    <row r="201" spans="2:89" s="35" customFormat="1" x14ac:dyDescent="0.25">
      <c r="B201" s="74"/>
      <c r="C201" s="74"/>
      <c r="D201" s="73"/>
      <c r="E201" s="73"/>
      <c r="F201" s="73"/>
      <c r="G201" s="70">
        <v>150.99605747658396</v>
      </c>
      <c r="H201" s="74"/>
      <c r="I201" s="74"/>
      <c r="J201" s="74"/>
      <c r="K201" s="41"/>
      <c r="L201" s="42"/>
      <c r="M201" s="42"/>
      <c r="N201" s="58"/>
      <c r="O201" s="42"/>
      <c r="P201" s="42"/>
      <c r="Q201" s="42"/>
      <c r="R201" s="58"/>
      <c r="S201" s="42"/>
      <c r="T201" s="42"/>
      <c r="U201" s="42"/>
      <c r="V201" s="58"/>
      <c r="W201" s="42"/>
      <c r="X201" s="42"/>
      <c r="Y201" s="42"/>
      <c r="Z201" s="58"/>
      <c r="AA201" s="42"/>
      <c r="AB201" s="42">
        <v>3.1949999999999998</v>
      </c>
      <c r="AC201" s="42">
        <v>945.70799999999997</v>
      </c>
      <c r="AD201" s="58"/>
      <c r="AE201" s="42"/>
      <c r="AF201" s="42">
        <v>4.194</v>
      </c>
      <c r="AG201" s="42">
        <v>1065.6469999999999</v>
      </c>
      <c r="AH201" s="58"/>
      <c r="AI201" s="42"/>
      <c r="AJ201" s="42"/>
      <c r="AK201" s="42"/>
      <c r="AL201" s="58"/>
      <c r="AM201" s="42"/>
      <c r="AN201" s="42"/>
      <c r="AO201" s="42"/>
      <c r="AP201" s="98"/>
      <c r="AQ201" s="98"/>
      <c r="AR201" s="98">
        <v>3.2450000000000001</v>
      </c>
      <c r="AS201" s="98">
        <v>1135.221</v>
      </c>
      <c r="AT201" s="98"/>
      <c r="AU201" s="42"/>
      <c r="AV201" s="40"/>
      <c r="AW201" s="40"/>
      <c r="AX201" s="40"/>
      <c r="AY201" s="40"/>
      <c r="AZ201" s="40"/>
      <c r="BA201" s="40"/>
      <c r="BB201" s="56"/>
      <c r="BC201" s="40"/>
      <c r="BD201" s="40">
        <v>4.992</v>
      </c>
      <c r="BE201" s="40">
        <v>893.01700000000005</v>
      </c>
      <c r="BF201" s="56"/>
      <c r="BG201" s="40"/>
      <c r="BH201" s="40">
        <v>7.3220000000000001</v>
      </c>
      <c r="BI201" s="40">
        <v>1082.4749999999999</v>
      </c>
      <c r="BJ201" s="56"/>
      <c r="BK201" s="40"/>
      <c r="BL201" s="40"/>
      <c r="BM201" s="40"/>
      <c r="BN201" s="40"/>
      <c r="BO201" s="40"/>
      <c r="BP201" s="40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  <c r="CA201" s="40"/>
      <c r="CB201" s="40"/>
      <c r="CC201" s="41"/>
      <c r="CD201" s="41"/>
      <c r="CE201" s="41"/>
      <c r="CF201" s="41"/>
      <c r="CG201" s="41"/>
      <c r="CH201" s="41"/>
      <c r="CI201" s="41"/>
      <c r="CJ201" s="41"/>
      <c r="CK201" s="41"/>
    </row>
    <row r="202" spans="2:89" s="35" customFormat="1" x14ac:dyDescent="0.25">
      <c r="B202" s="74"/>
      <c r="C202" s="74"/>
      <c r="D202" s="73"/>
      <c r="E202" s="73"/>
      <c r="F202" s="73"/>
      <c r="G202" s="70">
        <v>175.98253357531755</v>
      </c>
      <c r="H202" s="74"/>
      <c r="I202" s="74"/>
      <c r="J202" s="74"/>
      <c r="K202" s="41"/>
      <c r="L202" s="42"/>
      <c r="M202" s="42"/>
      <c r="N202" s="56"/>
      <c r="O202" s="42"/>
      <c r="P202" s="42"/>
      <c r="Q202" s="42"/>
      <c r="R202" s="56"/>
      <c r="S202" s="42"/>
      <c r="T202" s="42"/>
      <c r="U202" s="42"/>
      <c r="V202" s="56"/>
      <c r="W202" s="42"/>
      <c r="X202" s="42"/>
      <c r="Y202" s="42"/>
      <c r="Z202" s="56"/>
      <c r="AA202" s="42"/>
      <c r="AB202" s="42">
        <v>0.41599999999999998</v>
      </c>
      <c r="AC202" s="42">
        <v>1373.04</v>
      </c>
      <c r="AD202" s="56">
        <f>(AC202-(((AC203*AB203)-(AB202*AC202))/(AB203-AB202)))*AB202</f>
        <v>185.77523978110014</v>
      </c>
      <c r="AE202" s="42"/>
      <c r="AF202" s="42">
        <v>0.41599999999999998</v>
      </c>
      <c r="AG202" s="42">
        <v>1646.72</v>
      </c>
      <c r="AH202" s="56">
        <f>(AG202-(((AG203*AF203)-(AF202*AG202))/(AF203-AF202)))*AF202</f>
        <v>256.21989101397429</v>
      </c>
      <c r="AI202" s="42"/>
      <c r="AJ202" s="42"/>
      <c r="AK202" s="42"/>
      <c r="AL202" s="56"/>
      <c r="AM202" s="42"/>
      <c r="AN202" s="42"/>
      <c r="AO202" s="42"/>
      <c r="AP202" s="74"/>
      <c r="AQ202" s="98"/>
      <c r="AR202" s="98">
        <v>0.41599999999999998</v>
      </c>
      <c r="AS202" s="98">
        <v>1549.96</v>
      </c>
      <c r="AT202" s="74">
        <f>(AS202-(((AS203*AR203)-(AR202*AS202))/(AR203-AR202)))*AR202</f>
        <v>203.50754279930993</v>
      </c>
      <c r="AU202" s="42"/>
      <c r="AV202" s="40"/>
      <c r="AW202" s="40"/>
      <c r="AX202" s="40"/>
      <c r="AY202" s="40"/>
      <c r="AZ202" s="40"/>
      <c r="BA202" s="40"/>
      <c r="BB202" s="56"/>
      <c r="BC202" s="40"/>
      <c r="BD202" s="40">
        <v>0.41599999999999998</v>
      </c>
      <c r="BE202" s="40">
        <v>1343.24</v>
      </c>
      <c r="BF202" s="56">
        <f>(BE202-(((BE203*BD203)-(BD202*BE202))/(BD203-BD202)))*BD202</f>
        <v>197.1569892799134</v>
      </c>
      <c r="BG202" s="40"/>
      <c r="BH202" s="40">
        <v>0.41599999999999998</v>
      </c>
      <c r="BI202" s="40">
        <v>1619.12</v>
      </c>
      <c r="BJ202" s="56">
        <f>(BI202-(((BI203*BH203)-(BH202*BI202))/(BH203-BH202)))*BH202</f>
        <v>232.84274975106715</v>
      </c>
      <c r="BK202" s="40"/>
      <c r="BL202" s="40"/>
      <c r="BM202" s="40"/>
      <c r="BN202" s="40"/>
      <c r="BO202" s="40"/>
      <c r="BP202" s="40"/>
      <c r="BQ202" s="40"/>
      <c r="BR202" s="40"/>
      <c r="BS202" s="40"/>
      <c r="BT202" s="40"/>
      <c r="BU202" s="40"/>
      <c r="BV202" s="40"/>
      <c r="BW202" s="40"/>
      <c r="BX202" s="40"/>
      <c r="BY202" s="40"/>
      <c r="BZ202" s="40"/>
      <c r="CA202" s="40"/>
      <c r="CB202" s="40"/>
      <c r="CC202" s="41"/>
      <c r="CD202" s="41"/>
      <c r="CE202" s="41"/>
      <c r="CF202" s="41"/>
      <c r="CG202" s="41"/>
      <c r="CH202" s="41"/>
      <c r="CI202" s="41"/>
      <c r="CJ202" s="41"/>
      <c r="CK202" s="41"/>
    </row>
    <row r="203" spans="2:89" s="35" customFormat="1" x14ac:dyDescent="0.25">
      <c r="B203" s="74"/>
      <c r="C203" s="74"/>
      <c r="D203" s="73"/>
      <c r="E203" s="73"/>
      <c r="F203" s="73"/>
      <c r="G203" s="70">
        <v>171.05554653443525</v>
      </c>
      <c r="H203" s="74"/>
      <c r="I203" s="74"/>
      <c r="J203" s="74"/>
      <c r="K203" s="41"/>
      <c r="L203" s="42"/>
      <c r="M203" s="42"/>
      <c r="N203" s="58"/>
      <c r="O203" s="42"/>
      <c r="P203" s="42"/>
      <c r="Q203" s="42"/>
      <c r="R203" s="58"/>
      <c r="S203" s="42"/>
      <c r="T203" s="42"/>
      <c r="U203" s="42"/>
      <c r="V203" s="58"/>
      <c r="W203" s="42"/>
      <c r="X203" s="42"/>
      <c r="Y203" s="42"/>
      <c r="Z203" s="58"/>
      <c r="AA203" s="42"/>
      <c r="AB203" s="42">
        <v>3.9609999999999999</v>
      </c>
      <c r="AC203" s="42">
        <v>973.36599999999999</v>
      </c>
      <c r="AD203" s="58"/>
      <c r="AE203" s="42"/>
      <c r="AF203" s="42">
        <v>3.9940000000000002</v>
      </c>
      <c r="AG203" s="42">
        <v>1094.9580000000001</v>
      </c>
      <c r="AH203" s="58"/>
      <c r="AI203" s="42"/>
      <c r="AJ203" s="42"/>
      <c r="AK203" s="42"/>
      <c r="AL203" s="58"/>
      <c r="AM203" s="42"/>
      <c r="AN203" s="42"/>
      <c r="AO203" s="42"/>
      <c r="AP203" s="98"/>
      <c r="AQ203" s="98"/>
      <c r="AR203" s="98">
        <v>3.8940000000000001</v>
      </c>
      <c r="AS203" s="98">
        <v>1113.021</v>
      </c>
      <c r="AT203" s="98"/>
      <c r="AU203" s="42"/>
      <c r="AV203" s="40"/>
      <c r="AW203" s="40"/>
      <c r="AX203" s="40"/>
      <c r="AY203" s="40"/>
      <c r="AZ203" s="40"/>
      <c r="BA203" s="40"/>
      <c r="BB203" s="56"/>
      <c r="BC203" s="40"/>
      <c r="BD203" s="40">
        <v>4.1100000000000003</v>
      </c>
      <c r="BE203" s="40">
        <v>917.27499999999998</v>
      </c>
      <c r="BF203" s="56"/>
      <c r="BG203" s="40"/>
      <c r="BH203" s="40">
        <v>3.4609999999999999</v>
      </c>
      <c r="BI203" s="40">
        <v>1126.6780000000001</v>
      </c>
      <c r="BJ203" s="56"/>
      <c r="BK203" s="40"/>
      <c r="BL203" s="40"/>
      <c r="BM203" s="40"/>
      <c r="BN203" s="40"/>
      <c r="BO203" s="40"/>
      <c r="BP203" s="40"/>
      <c r="BQ203" s="40"/>
      <c r="BR203" s="40"/>
      <c r="BS203" s="40"/>
      <c r="BT203" s="40"/>
      <c r="BU203" s="40"/>
      <c r="BV203" s="40"/>
      <c r="BW203" s="40"/>
      <c r="BX203" s="40"/>
      <c r="BY203" s="40"/>
      <c r="BZ203" s="40"/>
      <c r="CA203" s="40"/>
      <c r="CB203" s="40"/>
      <c r="CC203" s="41"/>
      <c r="CD203" s="41"/>
      <c r="CE203" s="41"/>
      <c r="CF203" s="41"/>
      <c r="CG203" s="41"/>
      <c r="CH203" s="41"/>
      <c r="CI203" s="41"/>
      <c r="CJ203" s="41"/>
      <c r="CK203" s="41"/>
    </row>
    <row r="204" spans="2:89" s="35" customFormat="1" x14ac:dyDescent="0.25">
      <c r="B204" s="74"/>
      <c r="C204" s="74"/>
      <c r="D204" s="73"/>
      <c r="E204" s="73"/>
      <c r="F204" s="73"/>
      <c r="G204" s="70">
        <v>189.27482860052959</v>
      </c>
      <c r="H204" s="74"/>
      <c r="I204" s="74"/>
      <c r="J204" s="74"/>
      <c r="K204" s="41"/>
      <c r="L204" s="42"/>
      <c r="M204" s="42"/>
      <c r="N204" s="56"/>
      <c r="O204" s="42"/>
      <c r="P204" s="42"/>
      <c r="Q204" s="42"/>
      <c r="R204" s="56"/>
      <c r="S204" s="42"/>
      <c r="T204" s="42"/>
      <c r="U204" s="42"/>
      <c r="V204" s="56"/>
      <c r="W204" s="42"/>
      <c r="X204" s="42"/>
      <c r="Y204" s="42"/>
      <c r="Z204" s="56"/>
      <c r="AA204" s="42"/>
      <c r="AB204" s="42">
        <v>0.41599999999999998</v>
      </c>
      <c r="AC204" s="42">
        <v>1419.04</v>
      </c>
      <c r="AD204" s="56">
        <f>(AC204-(((AC205*AB205)-(AB204*AC204))/(AB205-AB204)))*AB204</f>
        <v>207.00203707697298</v>
      </c>
      <c r="AE204" s="42"/>
      <c r="AF204" s="42">
        <v>0.41599999999999998</v>
      </c>
      <c r="AG204" s="42">
        <v>1416.48</v>
      </c>
      <c r="AH204" s="56">
        <f>(AG204-(((AG205*AF205)-(AF204*AG204))/(AF205-AF204)))*AF204</f>
        <v>198.97984293065122</v>
      </c>
      <c r="AI204" s="42"/>
      <c r="AJ204" s="42"/>
      <c r="AK204" s="42"/>
      <c r="AL204" s="56"/>
      <c r="AM204" s="42"/>
      <c r="AN204" s="42"/>
      <c r="AO204" s="42"/>
      <c r="AP204" s="74"/>
      <c r="AQ204" s="98"/>
      <c r="AR204" s="98">
        <v>0.41599999999999998</v>
      </c>
      <c r="AS204" s="98">
        <v>1484.12</v>
      </c>
      <c r="AT204" s="74">
        <f>(AS204-(((AS205*AR205)-(AR204*AS204))/(AR205-AR204)))*AR204</f>
        <v>163.15972218905469</v>
      </c>
      <c r="AU204" s="42"/>
      <c r="AV204" s="40"/>
      <c r="AW204" s="40"/>
      <c r="AX204" s="40"/>
      <c r="AY204" s="40"/>
      <c r="AZ204" s="40"/>
      <c r="BA204" s="40"/>
      <c r="BB204" s="56"/>
      <c r="BC204" s="40"/>
      <c r="BD204" s="40">
        <v>0.41599999999999998</v>
      </c>
      <c r="BE204" s="40">
        <v>1235.32</v>
      </c>
      <c r="BF204" s="56">
        <f>(BE204-(((BE205*BD205)-(BD204*BE204))/(BD205-BD204)))*BD204</f>
        <v>159.12763704958954</v>
      </c>
      <c r="BG204" s="40"/>
      <c r="BH204" s="40">
        <v>0.41599999999999998</v>
      </c>
      <c r="BI204" s="40">
        <v>1561.2</v>
      </c>
      <c r="BJ204" s="56">
        <f>(BI204-(((BI205*BH205)-(BH204*BI204))/(BH205-BH204)))*BH204</f>
        <v>215.28512115231143</v>
      </c>
      <c r="BK204" s="40"/>
      <c r="BL204" s="40"/>
      <c r="BM204" s="40"/>
      <c r="BN204" s="40"/>
      <c r="BO204" s="40"/>
      <c r="BP204" s="40"/>
      <c r="BQ204" s="40"/>
      <c r="BR204" s="40"/>
      <c r="BS204" s="40"/>
      <c r="BT204" s="40"/>
      <c r="BU204" s="40"/>
      <c r="BV204" s="40"/>
      <c r="BW204" s="40"/>
      <c r="BX204" s="40"/>
      <c r="BY204" s="40"/>
      <c r="BZ204" s="40"/>
      <c r="CA204" s="40"/>
      <c r="CB204" s="40"/>
      <c r="CC204" s="41"/>
      <c r="CD204" s="41"/>
      <c r="CE204" s="41"/>
      <c r="CF204" s="41"/>
      <c r="CG204" s="41"/>
      <c r="CH204" s="41"/>
      <c r="CI204" s="41"/>
      <c r="CJ204" s="41"/>
      <c r="CK204" s="41"/>
    </row>
    <row r="205" spans="2:89" s="35" customFormat="1" x14ac:dyDescent="0.25">
      <c r="B205" s="74"/>
      <c r="C205" s="74"/>
      <c r="D205" s="73"/>
      <c r="E205" s="73"/>
      <c r="F205" s="73"/>
      <c r="G205" s="70">
        <v>260.03912300587677</v>
      </c>
      <c r="H205" s="74"/>
      <c r="I205" s="74"/>
      <c r="J205" s="74"/>
      <c r="K205" s="41"/>
      <c r="L205" s="42"/>
      <c r="M205" s="42"/>
      <c r="N205" s="58"/>
      <c r="O205" s="42"/>
      <c r="P205" s="42"/>
      <c r="Q205" s="42"/>
      <c r="R205" s="58"/>
      <c r="S205" s="42"/>
      <c r="T205" s="42"/>
      <c r="U205" s="42"/>
      <c r="V205" s="58"/>
      <c r="W205" s="42"/>
      <c r="X205" s="42"/>
      <c r="Y205" s="42"/>
      <c r="Z205" s="58"/>
      <c r="AA205" s="42"/>
      <c r="AB205" s="42">
        <v>3.4950000000000001</v>
      </c>
      <c r="AC205" s="42">
        <v>980.66700000000003</v>
      </c>
      <c r="AD205" s="58"/>
      <c r="AE205" s="42"/>
      <c r="AF205" s="42">
        <v>4.194</v>
      </c>
      <c r="AG205" s="42">
        <v>985.60699999999997</v>
      </c>
      <c r="AH205" s="58"/>
      <c r="AI205" s="42"/>
      <c r="AJ205" s="42"/>
      <c r="AK205" s="42"/>
      <c r="AL205" s="56"/>
      <c r="AM205" s="42"/>
      <c r="AN205" s="42"/>
      <c r="AO205" s="42"/>
      <c r="AP205" s="74"/>
      <c r="AQ205" s="98"/>
      <c r="AR205" s="98">
        <v>3.0289999999999999</v>
      </c>
      <c r="AS205" s="98">
        <v>1145.7750000000001</v>
      </c>
      <c r="AT205" s="98"/>
      <c r="AU205" s="42"/>
      <c r="AV205" s="40"/>
      <c r="AW205" s="40"/>
      <c r="AX205" s="40"/>
      <c r="AY205" s="40"/>
      <c r="AZ205" s="40"/>
      <c r="BA205" s="40"/>
      <c r="BB205" s="56"/>
      <c r="BC205" s="40"/>
      <c r="BD205" s="40">
        <v>3.4609999999999999</v>
      </c>
      <c r="BE205" s="40">
        <v>898.779</v>
      </c>
      <c r="BF205" s="56"/>
      <c r="BG205" s="40"/>
      <c r="BH205" s="40">
        <v>4.5259999999999998</v>
      </c>
      <c r="BI205" s="40">
        <v>1091.2539999999999</v>
      </c>
      <c r="BJ205" s="56"/>
      <c r="BK205" s="40"/>
      <c r="BL205" s="40"/>
      <c r="BM205" s="40"/>
      <c r="BN205" s="40"/>
      <c r="BO205" s="40"/>
      <c r="BP205" s="40"/>
      <c r="BQ205" s="40"/>
      <c r="BR205" s="40"/>
      <c r="BS205" s="40"/>
      <c r="BT205" s="40"/>
      <c r="BU205" s="40"/>
      <c r="BV205" s="40"/>
      <c r="BW205" s="40"/>
      <c r="BX205" s="40"/>
      <c r="BY205" s="40"/>
      <c r="BZ205" s="40"/>
      <c r="CA205" s="40"/>
      <c r="CB205" s="40"/>
      <c r="CC205" s="41"/>
      <c r="CD205" s="41"/>
      <c r="CE205" s="41"/>
      <c r="CF205" s="41"/>
      <c r="CG205" s="41"/>
      <c r="CH205" s="41"/>
      <c r="CI205" s="41"/>
      <c r="CJ205" s="41"/>
      <c r="CK205" s="41"/>
    </row>
    <row r="206" spans="2:89" s="35" customFormat="1" x14ac:dyDescent="0.25">
      <c r="B206" s="74"/>
      <c r="C206" s="74"/>
      <c r="D206" s="73"/>
      <c r="E206" s="73"/>
      <c r="F206" s="73"/>
      <c r="G206" s="70">
        <v>145.0010102415458</v>
      </c>
      <c r="H206" s="74"/>
      <c r="I206" s="74"/>
      <c r="J206" s="74"/>
      <c r="K206" s="41"/>
      <c r="L206" s="42"/>
      <c r="M206" s="42"/>
      <c r="N206" s="56"/>
      <c r="O206" s="42"/>
      <c r="P206" s="42"/>
      <c r="Q206" s="42"/>
      <c r="R206" s="56"/>
      <c r="S206" s="42"/>
      <c r="T206" s="42"/>
      <c r="U206" s="42"/>
      <c r="V206" s="56"/>
      <c r="W206" s="42"/>
      <c r="X206" s="42"/>
      <c r="Y206" s="42"/>
      <c r="Z206" s="56"/>
      <c r="AA206" s="42"/>
      <c r="AB206" s="42">
        <v>0.41599999999999998</v>
      </c>
      <c r="AC206" s="42">
        <v>1521.52</v>
      </c>
      <c r="AD206" s="56">
        <f>(AC206-(((AC207*AB207)-(AB206*AC206))/(AB207-AB206)))*AB206</f>
        <v>234.85749048538588</v>
      </c>
      <c r="AE206" s="42"/>
      <c r="AF206" s="42">
        <v>0.41599999999999998</v>
      </c>
      <c r="AG206" s="42">
        <v>1617.32</v>
      </c>
      <c r="AH206" s="56">
        <f>(AG206-(((AG207*AF207)-(AF206*AG206))/(AF207-AF206)))*AF206</f>
        <v>255.74311998386759</v>
      </c>
      <c r="AI206" s="42"/>
      <c r="AJ206" s="42"/>
      <c r="AK206" s="42"/>
      <c r="AL206" s="56"/>
      <c r="AM206" s="42"/>
      <c r="AN206" s="42"/>
      <c r="AO206" s="42"/>
      <c r="AP206" s="74"/>
      <c r="AQ206" s="98"/>
      <c r="AR206" s="98">
        <v>0.41599999999999998</v>
      </c>
      <c r="AS206" s="98">
        <v>1735.92</v>
      </c>
      <c r="AT206" s="74">
        <f>(AS206-(((AS207*AR207)-(AR206*AS206))/(AR207-AR206)))*AR206</f>
        <v>274.83568562838599</v>
      </c>
      <c r="AU206" s="42"/>
      <c r="AV206" s="40"/>
      <c r="AW206" s="40"/>
      <c r="AX206" s="40"/>
      <c r="AY206" s="40"/>
      <c r="AZ206" s="40"/>
      <c r="BA206" s="40"/>
      <c r="BB206" s="56"/>
      <c r="BC206" s="40"/>
      <c r="BD206" s="40">
        <v>0.41599999999999998</v>
      </c>
      <c r="BE206" s="40">
        <v>1395.84</v>
      </c>
      <c r="BF206" s="56">
        <f>(BE206-(((BE207*BD207)-(BD206*BE206))/(BD207-BD206)))*BD206</f>
        <v>221.49925199999993</v>
      </c>
      <c r="BG206" s="40"/>
      <c r="BH206" s="40">
        <v>0.41599999999999998</v>
      </c>
      <c r="BI206" s="40">
        <v>1552.96</v>
      </c>
      <c r="BJ206" s="56">
        <f>(BI206-(((BI207*BH207)-(BH206*BI206))/(BH207-BH206)))*BH206</f>
        <v>190.45754107586205</v>
      </c>
      <c r="BK206" s="40"/>
      <c r="BL206" s="40"/>
      <c r="BM206" s="40"/>
      <c r="BN206" s="40"/>
      <c r="BO206" s="40"/>
      <c r="BP206" s="40"/>
      <c r="BQ206" s="40"/>
      <c r="BR206" s="40"/>
      <c r="BS206" s="40"/>
      <c r="BT206" s="40"/>
      <c r="BU206" s="40"/>
      <c r="BV206" s="40"/>
      <c r="BW206" s="40"/>
      <c r="BX206" s="40"/>
      <c r="BY206" s="40"/>
      <c r="BZ206" s="40"/>
      <c r="CA206" s="40"/>
      <c r="CB206" s="40"/>
      <c r="CC206" s="41"/>
      <c r="CD206" s="41"/>
      <c r="CE206" s="41"/>
      <c r="CF206" s="41"/>
      <c r="CG206" s="41"/>
      <c r="CH206" s="41"/>
      <c r="CI206" s="41"/>
      <c r="CJ206" s="41"/>
      <c r="CK206" s="41"/>
    </row>
    <row r="207" spans="2:89" s="35" customFormat="1" x14ac:dyDescent="0.25">
      <c r="B207" s="74"/>
      <c r="C207" s="74"/>
      <c r="D207" s="73"/>
      <c r="E207" s="73"/>
      <c r="F207" s="73"/>
      <c r="G207" s="70">
        <v>271.75948799999998</v>
      </c>
      <c r="H207" s="74"/>
      <c r="I207" s="74"/>
      <c r="J207" s="74"/>
      <c r="K207" s="41"/>
      <c r="L207" s="42"/>
      <c r="M207" s="42"/>
      <c r="N207" s="58"/>
      <c r="O207" s="42"/>
      <c r="P207" s="42"/>
      <c r="Q207" s="42"/>
      <c r="R207" s="58"/>
      <c r="S207" s="42"/>
      <c r="T207" s="42"/>
      <c r="U207" s="42"/>
      <c r="V207" s="58"/>
      <c r="W207" s="42"/>
      <c r="X207" s="42"/>
      <c r="Y207" s="42"/>
      <c r="Z207" s="58"/>
      <c r="AA207" s="42"/>
      <c r="AB207" s="42">
        <v>3.4609999999999999</v>
      </c>
      <c r="AC207" s="42">
        <v>1024.817</v>
      </c>
      <c r="AD207" s="58"/>
      <c r="AE207" s="42"/>
      <c r="AF207" s="42">
        <v>5.375</v>
      </c>
      <c r="AG207" s="42">
        <v>1050.133</v>
      </c>
      <c r="AH207" s="58"/>
      <c r="AI207" s="42"/>
      <c r="AJ207" s="42"/>
      <c r="AK207" s="42"/>
      <c r="AL207" s="58"/>
      <c r="AM207" s="42"/>
      <c r="AN207" s="42"/>
      <c r="AO207" s="42"/>
      <c r="AP207" s="98"/>
      <c r="AQ207" s="98"/>
      <c r="AR207" s="98">
        <v>5.6580000000000004</v>
      </c>
      <c r="AS207" s="98">
        <v>1123.8320000000001</v>
      </c>
      <c r="AT207" s="98"/>
      <c r="AU207" s="42"/>
      <c r="AV207" s="40"/>
      <c r="AW207" s="40"/>
      <c r="AX207" s="40"/>
      <c r="AY207" s="40"/>
      <c r="AZ207" s="40"/>
      <c r="BA207" s="40"/>
      <c r="BB207" s="56"/>
      <c r="BC207" s="40"/>
      <c r="BD207" s="40">
        <v>3.7440000000000002</v>
      </c>
      <c r="BE207" s="40">
        <v>922.55100000000004</v>
      </c>
      <c r="BF207" s="56"/>
      <c r="BG207" s="40"/>
      <c r="BH207" s="40">
        <v>3.4609999999999999</v>
      </c>
      <c r="BI207" s="40">
        <v>1150.1590000000001</v>
      </c>
      <c r="BJ207" s="56"/>
      <c r="BK207" s="40"/>
      <c r="BL207" s="40"/>
      <c r="BM207" s="40"/>
      <c r="BN207" s="40"/>
      <c r="BO207" s="40"/>
      <c r="BP207" s="40"/>
      <c r="BQ207" s="40"/>
      <c r="BR207" s="40"/>
      <c r="BS207" s="40"/>
      <c r="BT207" s="40"/>
      <c r="BU207" s="40"/>
      <c r="BV207" s="40"/>
      <c r="BW207" s="40"/>
      <c r="BX207" s="40"/>
      <c r="BY207" s="40"/>
      <c r="BZ207" s="40"/>
      <c r="CA207" s="40"/>
      <c r="CB207" s="40"/>
      <c r="CC207" s="41"/>
      <c r="CD207" s="41"/>
      <c r="CE207" s="41"/>
      <c r="CF207" s="41"/>
      <c r="CG207" s="41"/>
      <c r="CH207" s="41"/>
      <c r="CI207" s="41"/>
      <c r="CJ207" s="41"/>
      <c r="CK207" s="41"/>
    </row>
    <row r="208" spans="2:89" s="35" customFormat="1" x14ac:dyDescent="0.25">
      <c r="B208" s="74"/>
      <c r="C208" s="74"/>
      <c r="D208" s="73"/>
      <c r="E208" s="73"/>
      <c r="F208" s="73"/>
      <c r="G208" s="70">
        <v>207.50458421214708</v>
      </c>
      <c r="H208" s="74"/>
      <c r="I208" s="74"/>
      <c r="J208" s="74"/>
      <c r="K208" s="41"/>
      <c r="L208" s="42"/>
      <c r="M208" s="42"/>
      <c r="N208" s="56"/>
      <c r="O208" s="42"/>
      <c r="P208" s="42"/>
      <c r="Q208" s="42"/>
      <c r="R208" s="56"/>
      <c r="S208" s="42"/>
      <c r="T208" s="42"/>
      <c r="U208" s="42"/>
      <c r="V208" s="56"/>
      <c r="W208" s="42"/>
      <c r="X208" s="42"/>
      <c r="Y208" s="42"/>
      <c r="Z208" s="56"/>
      <c r="AA208" s="42"/>
      <c r="AB208" s="42">
        <v>0.41599999999999998</v>
      </c>
      <c r="AC208" s="42">
        <v>1500.36</v>
      </c>
      <c r="AD208" s="56">
        <f>(AC208-(((AC209*AB209)-(AB208*AC208))/(AB209-AB208)))*AB208</f>
        <v>230.81847392577455</v>
      </c>
      <c r="AE208" s="42"/>
      <c r="AF208" s="42">
        <v>0.41599999999999998</v>
      </c>
      <c r="AG208" s="42">
        <v>1485.84</v>
      </c>
      <c r="AH208" s="56">
        <f>(AG208-(((AG209*AF209)-(AF208*AG208))/(AF209-AF208)))*AF208</f>
        <v>214.01456244738344</v>
      </c>
      <c r="AI208" s="42"/>
      <c r="AJ208" s="42"/>
      <c r="AK208" s="42"/>
      <c r="AL208" s="56"/>
      <c r="AM208" s="42"/>
      <c r="AN208" s="42"/>
      <c r="AO208" s="42"/>
      <c r="AP208" s="74"/>
      <c r="AQ208" s="98"/>
      <c r="AR208" s="98">
        <v>0.41599999999999998</v>
      </c>
      <c r="AS208" s="98">
        <v>1852.52</v>
      </c>
      <c r="AT208" s="74">
        <f>(AS208-(((AS209*AR209)-(AR208*AS208))/(AR209-AR208)))*AR208</f>
        <v>312.76270507049327</v>
      </c>
      <c r="AU208" s="42"/>
      <c r="AV208" s="40"/>
      <c r="AW208" s="40"/>
      <c r="AX208" s="40"/>
      <c r="AY208" s="40"/>
      <c r="AZ208" s="40"/>
      <c r="BA208" s="40"/>
      <c r="BB208" s="56"/>
      <c r="BC208" s="40"/>
      <c r="BD208" s="40">
        <v>0.41599999999999998</v>
      </c>
      <c r="BE208" s="40">
        <v>1515.44</v>
      </c>
      <c r="BF208" s="56">
        <f>(BE208-(((BE209*BD209)-(BD208*BE208))/(BD209-BD208)))*BD208</f>
        <v>258.99649730472112</v>
      </c>
      <c r="BG208" s="40"/>
      <c r="BH208" s="40">
        <v>0.41599999999999998</v>
      </c>
      <c r="BI208" s="40">
        <v>1464.16</v>
      </c>
      <c r="BJ208" s="56">
        <f>(BI208-(((BI209*BH209)-(BH208*BI208))/(BH209-BH208)))*BH208</f>
        <v>179.13201939295169</v>
      </c>
      <c r="BK208" s="40"/>
      <c r="BL208" s="40"/>
      <c r="BM208" s="40"/>
      <c r="BN208" s="40"/>
      <c r="BO208" s="40"/>
      <c r="BP208" s="40"/>
      <c r="BQ208" s="40"/>
      <c r="BR208" s="40"/>
      <c r="BS208" s="40"/>
      <c r="BT208" s="40"/>
      <c r="BU208" s="40"/>
      <c r="BV208" s="40"/>
      <c r="BW208" s="40"/>
      <c r="BX208" s="40"/>
      <c r="BY208" s="40"/>
      <c r="BZ208" s="40"/>
      <c r="CA208" s="40"/>
      <c r="CB208" s="40"/>
      <c r="CC208" s="41"/>
      <c r="CD208" s="41"/>
      <c r="CE208" s="41"/>
      <c r="CF208" s="41"/>
      <c r="CG208" s="41"/>
      <c r="CH208" s="41"/>
      <c r="CI208" s="41"/>
      <c r="CJ208" s="41"/>
      <c r="CK208" s="41"/>
    </row>
    <row r="209" spans="2:89" s="35" customFormat="1" x14ac:dyDescent="0.25">
      <c r="B209" s="74"/>
      <c r="C209" s="74"/>
      <c r="D209" s="73"/>
      <c r="E209" s="73"/>
      <c r="F209" s="73"/>
      <c r="G209" s="70">
        <v>190.2691723636363</v>
      </c>
      <c r="H209" s="74"/>
      <c r="I209" s="74"/>
      <c r="J209" s="74"/>
      <c r="K209" s="41"/>
      <c r="L209" s="42"/>
      <c r="M209" s="42"/>
      <c r="N209" s="58"/>
      <c r="O209" s="42"/>
      <c r="P209" s="42"/>
      <c r="Q209" s="42"/>
      <c r="R209" s="58"/>
      <c r="S209" s="42"/>
      <c r="T209" s="42"/>
      <c r="U209" s="42"/>
      <c r="V209" s="58"/>
      <c r="W209" s="42"/>
      <c r="X209" s="42"/>
      <c r="Y209" s="42"/>
      <c r="Z209" s="58"/>
      <c r="AA209" s="42"/>
      <c r="AB209" s="42">
        <v>6.29</v>
      </c>
      <c r="AC209" s="42">
        <v>982.20399999999995</v>
      </c>
      <c r="AD209" s="58"/>
      <c r="AE209" s="42"/>
      <c r="AF209" s="42">
        <v>3.8940000000000001</v>
      </c>
      <c r="AG209" s="42">
        <v>1026.3420000000001</v>
      </c>
      <c r="AH209" s="58"/>
      <c r="AI209" s="42"/>
      <c r="AJ209" s="42"/>
      <c r="AK209" s="42"/>
      <c r="AL209" s="58"/>
      <c r="AM209" s="42"/>
      <c r="AN209" s="42"/>
      <c r="AO209" s="42"/>
      <c r="AP209" s="98"/>
      <c r="AQ209" s="98"/>
      <c r="AR209" s="98">
        <v>5.9909999999999997</v>
      </c>
      <c r="AS209" s="98">
        <v>1152.8920000000001</v>
      </c>
      <c r="AT209" s="98"/>
      <c r="AU209" s="42"/>
      <c r="AV209" s="40"/>
      <c r="AW209" s="40"/>
      <c r="AX209" s="40"/>
      <c r="AY209" s="40"/>
      <c r="AZ209" s="40"/>
      <c r="BA209" s="40"/>
      <c r="BB209" s="56"/>
      <c r="BC209" s="40"/>
      <c r="BD209" s="40">
        <v>2.746</v>
      </c>
      <c r="BE209" s="40">
        <v>987.17</v>
      </c>
      <c r="BF209" s="56"/>
      <c r="BG209" s="40"/>
      <c r="BH209" s="40">
        <v>5.3250000000000002</v>
      </c>
      <c r="BI209" s="40">
        <v>1067.194</v>
      </c>
      <c r="BJ209" s="56"/>
      <c r="BK209" s="40"/>
      <c r="BL209" s="40"/>
      <c r="BM209" s="40"/>
      <c r="BN209" s="40"/>
      <c r="BO209" s="40"/>
      <c r="BP209" s="40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/>
      <c r="CA209" s="40"/>
      <c r="CB209" s="40"/>
      <c r="CC209" s="41"/>
      <c r="CD209" s="41"/>
      <c r="CE209" s="41"/>
      <c r="CF209" s="41"/>
      <c r="CG209" s="41"/>
      <c r="CH209" s="41"/>
      <c r="CI209" s="41"/>
      <c r="CJ209" s="41"/>
      <c r="CK209" s="41"/>
    </row>
    <row r="210" spans="2:89" s="35" customFormat="1" x14ac:dyDescent="0.25">
      <c r="B210" s="74"/>
      <c r="C210" s="74"/>
      <c r="D210" s="73"/>
      <c r="E210" s="73"/>
      <c r="F210" s="73"/>
      <c r="G210" s="70">
        <v>197.1569892799134</v>
      </c>
      <c r="H210" s="74"/>
      <c r="I210" s="74"/>
      <c r="J210" s="74"/>
      <c r="K210" s="41"/>
      <c r="L210" s="42"/>
      <c r="M210" s="42"/>
      <c r="N210" s="56"/>
      <c r="O210" s="42"/>
      <c r="P210" s="42"/>
      <c r="Q210" s="42"/>
      <c r="R210" s="56"/>
      <c r="S210" s="42"/>
      <c r="T210" s="42"/>
      <c r="U210" s="42"/>
      <c r="V210" s="56"/>
      <c r="W210" s="42"/>
      <c r="X210" s="42"/>
      <c r="Y210" s="42"/>
      <c r="Z210" s="56"/>
      <c r="AA210" s="42"/>
      <c r="AB210" s="42">
        <v>0.41599999999999998</v>
      </c>
      <c r="AC210" s="42">
        <v>1421.48</v>
      </c>
      <c r="AD210" s="56">
        <f>(AC210-(((AC211*AB211)-(AB210*AC210))/(AB211-AB210)))*AB210</f>
        <v>213.96673337832215</v>
      </c>
      <c r="AE210" s="42"/>
      <c r="AF210" s="42">
        <v>0.41599999999999998</v>
      </c>
      <c r="AG210" s="42">
        <v>1523.6</v>
      </c>
      <c r="AH210" s="56">
        <f>(AG210-(((AG211*AF211)-(AF210*AG210))/(AF211-AF210)))*AF210</f>
        <v>205.77775876733432</v>
      </c>
      <c r="AI210" s="42"/>
      <c r="AJ210" s="42"/>
      <c r="AK210" s="42"/>
      <c r="AL210" s="56"/>
      <c r="AM210" s="42"/>
      <c r="AN210" s="42"/>
      <c r="AO210" s="42"/>
      <c r="AP210" s="74"/>
      <c r="AQ210" s="98"/>
      <c r="AR210" s="98">
        <v>0.41599999999999998</v>
      </c>
      <c r="AS210" s="98">
        <v>1926.32</v>
      </c>
      <c r="AT210" s="74">
        <f>(AS210-(((AS211*AR211)-(AR210*AS210))/(AR211-AR210)))*AR210</f>
        <v>326.45874106216763</v>
      </c>
      <c r="AU210" s="42"/>
      <c r="AV210" s="40"/>
      <c r="AW210" s="40"/>
      <c r="AX210" s="40"/>
      <c r="AY210" s="40"/>
      <c r="AZ210" s="40"/>
      <c r="BA210" s="40"/>
      <c r="BB210" s="56"/>
      <c r="BC210" s="40"/>
      <c r="BD210" s="40">
        <v>0.41599999999999998</v>
      </c>
      <c r="BE210" s="40">
        <v>1395.56</v>
      </c>
      <c r="BF210" s="56">
        <f>(BE210-(((BE211*BD211)-(BD210*BE210))/(BD211-BD210)))*BD210</f>
        <v>224.25892716409115</v>
      </c>
      <c r="BG210" s="40"/>
      <c r="BH210" s="40">
        <v>0.41599999999999998</v>
      </c>
      <c r="BI210" s="40">
        <v>1758.48</v>
      </c>
      <c r="BJ210" s="56">
        <f>(BI210-(((BI211*BH211)-(BH210*BI210))/(BH211-BH210)))*BH210</f>
        <v>261.2916659323671</v>
      </c>
      <c r="BK210" s="40"/>
      <c r="BL210" s="40"/>
      <c r="BM210" s="40"/>
      <c r="BN210" s="40"/>
      <c r="BO210" s="40"/>
      <c r="BP210" s="40"/>
      <c r="BQ210" s="40"/>
      <c r="BR210" s="40"/>
      <c r="BS210" s="40"/>
      <c r="BT210" s="40"/>
      <c r="BU210" s="40"/>
      <c r="BV210" s="40"/>
      <c r="BW210" s="40"/>
      <c r="BX210" s="40"/>
      <c r="BY210" s="40"/>
      <c r="BZ210" s="40"/>
      <c r="CA210" s="40"/>
      <c r="CB210" s="40"/>
      <c r="CC210" s="41"/>
      <c r="CD210" s="41"/>
      <c r="CE210" s="41"/>
      <c r="CF210" s="41"/>
      <c r="CG210" s="41"/>
      <c r="CH210" s="41"/>
      <c r="CI210" s="41"/>
      <c r="CJ210" s="41"/>
      <c r="CK210" s="41"/>
    </row>
    <row r="211" spans="2:89" s="35" customFormat="1" x14ac:dyDescent="0.25">
      <c r="B211" s="74"/>
      <c r="C211" s="74"/>
      <c r="D211" s="73"/>
      <c r="E211" s="73"/>
      <c r="F211" s="73"/>
      <c r="G211" s="70">
        <v>159.12763704958954</v>
      </c>
      <c r="H211" s="74"/>
      <c r="I211" s="74"/>
      <c r="J211" s="74"/>
      <c r="K211" s="41"/>
      <c r="L211" s="42"/>
      <c r="M211" s="42"/>
      <c r="N211" s="58"/>
      <c r="O211" s="42"/>
      <c r="P211" s="42"/>
      <c r="Q211" s="42"/>
      <c r="R211" s="58"/>
      <c r="S211" s="42"/>
      <c r="T211" s="42"/>
      <c r="U211" s="42"/>
      <c r="V211" s="58"/>
      <c r="W211" s="42"/>
      <c r="X211" s="42"/>
      <c r="Y211" s="42"/>
      <c r="Z211" s="58"/>
      <c r="AA211" s="42"/>
      <c r="AB211" s="42">
        <v>4.7430000000000003</v>
      </c>
      <c r="AC211" s="42">
        <v>952.24900000000002</v>
      </c>
      <c r="AD211" s="58"/>
      <c r="AE211" s="42"/>
      <c r="AF211" s="42">
        <v>3.661</v>
      </c>
      <c r="AG211" s="42">
        <v>1085.1500000000001</v>
      </c>
      <c r="AH211" s="58"/>
      <c r="AI211" s="42"/>
      <c r="AJ211" s="42"/>
      <c r="AK211" s="42"/>
      <c r="AL211" s="58"/>
      <c r="AM211" s="42"/>
      <c r="AN211" s="42"/>
      <c r="AO211" s="42"/>
      <c r="AP211" s="98"/>
      <c r="AQ211" s="98"/>
      <c r="AR211" s="98">
        <v>4.7430000000000003</v>
      </c>
      <c r="AS211" s="98">
        <v>1210.393</v>
      </c>
      <c r="AT211" s="98"/>
      <c r="AU211" s="42"/>
      <c r="AV211" s="40"/>
      <c r="AW211" s="40"/>
      <c r="AX211" s="40"/>
      <c r="AY211" s="40"/>
      <c r="AZ211" s="40"/>
      <c r="BA211" s="40"/>
      <c r="BB211" s="56"/>
      <c r="BC211" s="40"/>
      <c r="BD211" s="40">
        <v>4.4930000000000003</v>
      </c>
      <c r="BE211" s="40">
        <v>906.38900000000001</v>
      </c>
      <c r="BF211" s="56"/>
      <c r="BG211" s="40"/>
      <c r="BH211" s="40">
        <v>3.7280000000000002</v>
      </c>
      <c r="BI211" s="40">
        <v>1200.4639999999999</v>
      </c>
      <c r="BJ211" s="56"/>
      <c r="BK211" s="40"/>
      <c r="BL211" s="40"/>
      <c r="BM211" s="40"/>
      <c r="BN211" s="40"/>
      <c r="BO211" s="40"/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  <c r="CA211" s="40"/>
      <c r="CB211" s="40"/>
      <c r="CC211" s="41"/>
      <c r="CD211" s="41"/>
      <c r="CE211" s="41"/>
      <c r="CF211" s="41"/>
      <c r="CG211" s="41"/>
      <c r="CH211" s="41"/>
      <c r="CI211" s="41"/>
      <c r="CJ211" s="41"/>
      <c r="CK211" s="41"/>
    </row>
    <row r="212" spans="2:89" s="35" customFormat="1" x14ac:dyDescent="0.25">
      <c r="B212" s="74"/>
      <c r="C212" s="74"/>
      <c r="D212" s="73"/>
      <c r="E212" s="73"/>
      <c r="F212" s="73"/>
      <c r="G212" s="70">
        <v>221.49925199999993</v>
      </c>
      <c r="H212" s="74"/>
      <c r="I212" s="74"/>
      <c r="J212" s="74"/>
      <c r="K212" s="41"/>
      <c r="L212" s="42"/>
      <c r="M212" s="42"/>
      <c r="N212" s="56"/>
      <c r="O212" s="42"/>
      <c r="P212" s="42"/>
      <c r="Q212" s="42"/>
      <c r="R212" s="56"/>
      <c r="S212" s="42"/>
      <c r="T212" s="42"/>
      <c r="U212" s="42"/>
      <c r="V212" s="56"/>
      <c r="W212" s="42"/>
      <c r="X212" s="42"/>
      <c r="Y212" s="42"/>
      <c r="Z212" s="56"/>
      <c r="AA212" s="42"/>
      <c r="AB212" s="42">
        <v>0.41599999999999998</v>
      </c>
      <c r="AC212" s="42">
        <v>1377.16</v>
      </c>
      <c r="AD212" s="56">
        <f>(AC212-(((AC213*AB213)-(AB212*AC212))/(AB213-AB212)))*AB212</f>
        <v>186.49040521654496</v>
      </c>
      <c r="AE212" s="42"/>
      <c r="AF212" s="42">
        <v>0.41599999999999998</v>
      </c>
      <c r="AG212" s="42">
        <v>1316.16</v>
      </c>
      <c r="AH212" s="56">
        <f>(AG212-(((AG213*AF213)-(AF212*AG212))/(AF213-AF212)))*AF212</f>
        <v>146.15899547826086</v>
      </c>
      <c r="AI212" s="42"/>
      <c r="AJ212" s="42"/>
      <c r="AK212" s="42"/>
      <c r="AL212" s="56"/>
      <c r="AM212" s="42"/>
      <c r="AN212" s="42"/>
      <c r="AO212" s="42"/>
      <c r="AP212" s="74"/>
      <c r="AQ212" s="98"/>
      <c r="AR212" s="98">
        <v>0.41599999999999998</v>
      </c>
      <c r="AS212" s="98">
        <v>1530.24</v>
      </c>
      <c r="AT212" s="74">
        <f>(AS212-(((AS213*AR213)-(AR212*AS212))/(AR213-AR212)))*AR212</f>
        <v>214.18240932362121</v>
      </c>
      <c r="AU212" s="42"/>
      <c r="AV212" s="40"/>
      <c r="AW212" s="40"/>
      <c r="AX212" s="40"/>
      <c r="AY212" s="40"/>
      <c r="AZ212" s="40"/>
      <c r="BA212" s="40"/>
      <c r="BB212" s="56"/>
      <c r="BC212" s="40"/>
      <c r="BD212" s="40">
        <v>0.41599999999999998</v>
      </c>
      <c r="BE212" s="40">
        <v>1302.56</v>
      </c>
      <c r="BF212" s="56">
        <f>(BE212-(((BE213*BD213)-(BD212*BE212))/(BD213-BD212)))*BD212</f>
        <v>187.71959120440823</v>
      </c>
      <c r="BG212" s="40"/>
      <c r="BH212" s="40">
        <v>0.41599999999999998</v>
      </c>
      <c r="BI212" s="40">
        <v>1629.28</v>
      </c>
      <c r="BJ212" s="56">
        <f>(BI212-(((BI213*BH213)-(BH212*BI212))/(BH213-BH212)))*BH212</f>
        <v>221.25043199999993</v>
      </c>
      <c r="BK212" s="40"/>
      <c r="BL212" s="40"/>
      <c r="BM212" s="40"/>
      <c r="BN212" s="40"/>
      <c r="BO212" s="40"/>
      <c r="BP212" s="40"/>
      <c r="BQ212" s="40"/>
      <c r="BR212" s="40"/>
      <c r="BS212" s="40"/>
      <c r="BT212" s="40"/>
      <c r="BU212" s="40"/>
      <c r="BV212" s="40"/>
      <c r="BW212" s="40"/>
      <c r="BX212" s="40"/>
      <c r="BY212" s="40"/>
      <c r="BZ212" s="40"/>
      <c r="CA212" s="40"/>
      <c r="CB212" s="40"/>
      <c r="CC212" s="41"/>
      <c r="CD212" s="41"/>
      <c r="CE212" s="41"/>
      <c r="CF212" s="41"/>
      <c r="CG212" s="41"/>
      <c r="CH212" s="41"/>
      <c r="CI212" s="41"/>
      <c r="CJ212" s="41"/>
      <c r="CK212" s="41"/>
    </row>
    <row r="213" spans="2:89" s="35" customFormat="1" x14ac:dyDescent="0.25">
      <c r="B213" s="74"/>
      <c r="C213" s="74"/>
      <c r="D213" s="73"/>
      <c r="E213" s="73"/>
      <c r="F213" s="73"/>
      <c r="G213" s="70">
        <v>258.99649730472112</v>
      </c>
      <c r="H213" s="74"/>
      <c r="I213" s="74"/>
      <c r="J213" s="74"/>
      <c r="K213" s="41"/>
      <c r="L213" s="42"/>
      <c r="M213" s="42"/>
      <c r="N213" s="58"/>
      <c r="O213" s="42"/>
      <c r="P213" s="42"/>
      <c r="Q213" s="42"/>
      <c r="R213" s="58"/>
      <c r="S213" s="42"/>
      <c r="T213" s="42"/>
      <c r="U213" s="42"/>
      <c r="V213" s="58"/>
      <c r="W213" s="42"/>
      <c r="X213" s="42"/>
      <c r="Y213" s="42"/>
      <c r="Z213" s="58"/>
      <c r="AA213" s="42"/>
      <c r="AB213" s="42">
        <v>4.5259999999999998</v>
      </c>
      <c r="AC213" s="42">
        <v>970.07</v>
      </c>
      <c r="AD213" s="58"/>
      <c r="AE213" s="42"/>
      <c r="AF213" s="42">
        <v>3.7280000000000002</v>
      </c>
      <c r="AG213" s="42">
        <v>1004.022</v>
      </c>
      <c r="AH213" s="58"/>
      <c r="AI213" s="42"/>
      <c r="AJ213" s="42"/>
      <c r="AK213" s="42"/>
      <c r="AL213" s="58"/>
      <c r="AM213" s="42"/>
      <c r="AN213" s="42"/>
      <c r="AO213" s="42"/>
      <c r="AP213" s="98"/>
      <c r="AQ213" s="98"/>
      <c r="AR213" s="98">
        <v>4.26</v>
      </c>
      <c r="AS213" s="98">
        <v>1065.6559999999999</v>
      </c>
      <c r="AT213" s="98"/>
      <c r="AU213" s="42"/>
      <c r="AV213" s="40"/>
      <c r="AW213" s="40"/>
      <c r="AX213" s="40"/>
      <c r="AY213" s="40"/>
      <c r="AZ213" s="40"/>
      <c r="BA213" s="40"/>
      <c r="BB213" s="56"/>
      <c r="BC213" s="40"/>
      <c r="BD213" s="40">
        <v>8.0380000000000003</v>
      </c>
      <c r="BE213" s="40">
        <v>874.66499999999996</v>
      </c>
      <c r="BF213" s="56"/>
      <c r="BG213" s="40"/>
      <c r="BH213" s="40">
        <v>5.6580000000000004</v>
      </c>
      <c r="BI213" s="40">
        <v>1136.5319999999999</v>
      </c>
      <c r="BJ213" s="56"/>
      <c r="BK213" s="40"/>
      <c r="BL213" s="40"/>
      <c r="BM213" s="40"/>
      <c r="BN213" s="40"/>
      <c r="BO213" s="40"/>
      <c r="BP213" s="40"/>
      <c r="BQ213" s="40"/>
      <c r="BR213" s="40"/>
      <c r="BS213" s="40"/>
      <c r="BT213" s="40"/>
      <c r="BU213" s="40"/>
      <c r="BV213" s="40"/>
      <c r="BW213" s="40"/>
      <c r="BX213" s="40"/>
      <c r="BY213" s="40"/>
      <c r="BZ213" s="40"/>
      <c r="CA213" s="40"/>
      <c r="CB213" s="40"/>
      <c r="CC213" s="41"/>
      <c r="CD213" s="41"/>
      <c r="CE213" s="41"/>
      <c r="CF213" s="41"/>
      <c r="CG213" s="41"/>
      <c r="CH213" s="41"/>
      <c r="CI213" s="41"/>
      <c r="CJ213" s="41"/>
      <c r="CK213" s="41"/>
    </row>
    <row r="214" spans="2:89" s="35" customFormat="1" x14ac:dyDescent="0.25">
      <c r="B214" s="74"/>
      <c r="C214" s="74"/>
      <c r="D214" s="73"/>
      <c r="E214" s="73"/>
      <c r="F214" s="73"/>
      <c r="G214" s="70">
        <v>224.25892716409115</v>
      </c>
      <c r="H214" s="74"/>
      <c r="I214" s="74"/>
      <c r="J214" s="74"/>
      <c r="K214" s="41"/>
      <c r="L214" s="42"/>
      <c r="M214" s="42"/>
      <c r="N214" s="56"/>
      <c r="O214" s="42"/>
      <c r="P214" s="42"/>
      <c r="Q214" s="42"/>
      <c r="R214" s="56"/>
      <c r="S214" s="42"/>
      <c r="T214" s="42"/>
      <c r="U214" s="42"/>
      <c r="V214" s="56"/>
      <c r="W214" s="42"/>
      <c r="X214" s="42"/>
      <c r="Y214" s="42"/>
      <c r="Z214" s="56"/>
      <c r="AA214" s="42"/>
      <c r="AB214" s="42">
        <v>0.41599999999999998</v>
      </c>
      <c r="AC214" s="42">
        <v>1518</v>
      </c>
      <c r="AD214" s="56">
        <f>(AC214-(((AC215*AB215)-(AB214*AC214))/(AB215-AB214)))*AB214</f>
        <v>240.53637058468419</v>
      </c>
      <c r="AE214" s="42"/>
      <c r="AF214" s="42">
        <v>0.41599999999999998</v>
      </c>
      <c r="AG214" s="42">
        <v>1503.52</v>
      </c>
      <c r="AH214" s="56">
        <f>(AG214-(((AG215*AF215)-(AF214*AG214))/(AF215-AF214)))*AF214</f>
        <v>212.62322920721189</v>
      </c>
      <c r="AI214" s="42"/>
      <c r="AJ214" s="42"/>
      <c r="AK214" s="42"/>
      <c r="AL214" s="56"/>
      <c r="AM214" s="42"/>
      <c r="AN214" s="42"/>
      <c r="AO214" s="42"/>
      <c r="AP214" s="74"/>
      <c r="AQ214" s="98"/>
      <c r="AR214" s="98">
        <v>0.41599999999999998</v>
      </c>
      <c r="AS214" s="98">
        <v>1530.24</v>
      </c>
      <c r="AT214" s="74">
        <f>(AS214-(((AS215*AR215)-(AR214*AS214))/(AR215-AR214)))*AR214</f>
        <v>215.45099532424314</v>
      </c>
      <c r="AU214" s="42"/>
      <c r="AV214" s="40"/>
      <c r="AW214" s="40"/>
      <c r="AX214" s="40"/>
      <c r="AY214" s="40"/>
      <c r="AZ214" s="40"/>
      <c r="BA214" s="40"/>
      <c r="BB214" s="56"/>
      <c r="BC214" s="40"/>
      <c r="BD214" s="40">
        <v>0.41599999999999998</v>
      </c>
      <c r="BE214" s="40">
        <v>1429.88</v>
      </c>
      <c r="BF214" s="56">
        <f>(BE214-(((BE215*BD215)-(BD214*BE214))/(BD215-BD214)))*BD214</f>
        <v>235.52227120564183</v>
      </c>
      <c r="BG214" s="40"/>
      <c r="BH214" s="40">
        <v>0.41599999999999998</v>
      </c>
      <c r="BI214" s="40">
        <v>1573.44</v>
      </c>
      <c r="BJ214" s="56">
        <f>(BI214-(((BI215*BH215)-(BH214*BI214))/(BH215-BH214)))*BH214</f>
        <v>190.67424231617457</v>
      </c>
      <c r="BK214" s="40"/>
      <c r="BL214" s="40"/>
      <c r="BM214" s="40"/>
      <c r="BN214" s="40"/>
      <c r="BO214" s="40"/>
      <c r="BP214" s="40"/>
      <c r="BQ214" s="40"/>
      <c r="BR214" s="40"/>
      <c r="BS214" s="40"/>
      <c r="BT214" s="40"/>
      <c r="BU214" s="40"/>
      <c r="BV214" s="40"/>
      <c r="BW214" s="40"/>
      <c r="BX214" s="40"/>
      <c r="BY214" s="40"/>
      <c r="BZ214" s="40"/>
      <c r="CA214" s="40"/>
      <c r="CB214" s="40"/>
      <c r="CC214" s="41"/>
      <c r="CD214" s="41"/>
      <c r="CE214" s="41"/>
      <c r="CF214" s="41"/>
      <c r="CG214" s="41"/>
      <c r="CH214" s="41"/>
      <c r="CI214" s="41"/>
      <c r="CJ214" s="41"/>
      <c r="CK214" s="41"/>
    </row>
    <row r="215" spans="2:89" s="35" customFormat="1" x14ac:dyDescent="0.25">
      <c r="B215" s="74"/>
      <c r="C215" s="74"/>
      <c r="D215" s="73"/>
      <c r="E215" s="73"/>
      <c r="F215" s="73"/>
      <c r="G215" s="70">
        <v>187.71959120440823</v>
      </c>
      <c r="H215" s="74"/>
      <c r="I215" s="74"/>
      <c r="J215" s="74"/>
      <c r="K215" s="41"/>
      <c r="L215" s="42"/>
      <c r="M215" s="42"/>
      <c r="N215" s="58"/>
      <c r="O215" s="42"/>
      <c r="P215" s="42"/>
      <c r="Q215" s="42"/>
      <c r="R215" s="58"/>
      <c r="S215" s="42"/>
      <c r="T215" s="42"/>
      <c r="U215" s="42"/>
      <c r="V215" s="58"/>
      <c r="W215" s="42"/>
      <c r="X215" s="42"/>
      <c r="Y215" s="42"/>
      <c r="Z215" s="58"/>
      <c r="AA215" s="42"/>
      <c r="AB215" s="42">
        <v>3.9940000000000002</v>
      </c>
      <c r="AC215" s="42">
        <v>1000.0119999999999</v>
      </c>
      <c r="AD215" s="58"/>
      <c r="AE215" s="42"/>
      <c r="AF215" s="42">
        <v>4.2430000000000003</v>
      </c>
      <c r="AG215" s="42">
        <v>1042.518</v>
      </c>
      <c r="AH215" s="58"/>
      <c r="AI215" s="42"/>
      <c r="AJ215" s="42"/>
      <c r="AK215" s="42"/>
      <c r="AL215" s="58"/>
      <c r="AM215" s="42"/>
      <c r="AN215" s="42"/>
      <c r="AO215" s="42"/>
      <c r="AP215" s="98"/>
      <c r="AQ215" s="98"/>
      <c r="AR215" s="98">
        <v>4.7430000000000003</v>
      </c>
      <c r="AS215" s="98">
        <v>1057.7539999999999</v>
      </c>
      <c r="AT215" s="98"/>
      <c r="AU215" s="42"/>
      <c r="AV215" s="40"/>
      <c r="AW215" s="40"/>
      <c r="AX215" s="40"/>
      <c r="AY215" s="40"/>
      <c r="AZ215" s="40"/>
      <c r="BA215" s="40"/>
      <c r="BB215" s="56"/>
      <c r="BC215" s="40"/>
      <c r="BD215" s="40">
        <v>3.9609999999999999</v>
      </c>
      <c r="BE215" s="40">
        <v>923.18100000000004</v>
      </c>
      <c r="BF215" s="56"/>
      <c r="BG215" s="40"/>
      <c r="BH215" s="40">
        <v>4.2430000000000003</v>
      </c>
      <c r="BI215" s="40">
        <v>1160.027</v>
      </c>
      <c r="BJ215" s="56"/>
      <c r="BK215" s="40"/>
      <c r="BL215" s="40"/>
      <c r="BM215" s="40"/>
      <c r="BN215" s="40"/>
      <c r="BO215" s="40"/>
      <c r="BP215" s="40"/>
      <c r="BQ215" s="40"/>
      <c r="BR215" s="40"/>
      <c r="BS215" s="40"/>
      <c r="BT215" s="40"/>
      <c r="BU215" s="40"/>
      <c r="BV215" s="40"/>
      <c r="BW215" s="40"/>
      <c r="BX215" s="40"/>
      <c r="BY215" s="40"/>
      <c r="BZ215" s="40"/>
      <c r="CA215" s="40"/>
      <c r="CB215" s="40"/>
      <c r="CC215" s="41"/>
      <c r="CD215" s="41"/>
      <c r="CE215" s="41"/>
      <c r="CF215" s="41"/>
      <c r="CG215" s="41"/>
      <c r="CH215" s="41"/>
      <c r="CI215" s="41"/>
      <c r="CJ215" s="41"/>
      <c r="CK215" s="41"/>
    </row>
    <row r="216" spans="2:89" s="35" customFormat="1" x14ac:dyDescent="0.25">
      <c r="B216" s="74"/>
      <c r="C216" s="74"/>
      <c r="D216" s="73"/>
      <c r="E216" s="73"/>
      <c r="F216" s="73"/>
      <c r="G216" s="70">
        <v>235.52227120564183</v>
      </c>
      <c r="H216" s="74"/>
      <c r="I216" s="74"/>
      <c r="J216" s="74"/>
      <c r="K216" s="41"/>
      <c r="L216" s="42"/>
      <c r="M216" s="42"/>
      <c r="N216" s="56"/>
      <c r="O216" s="42"/>
      <c r="P216" s="42"/>
      <c r="Q216" s="42"/>
      <c r="R216" s="56"/>
      <c r="S216" s="42"/>
      <c r="T216" s="42"/>
      <c r="U216" s="42"/>
      <c r="V216" s="56"/>
      <c r="W216" s="42"/>
      <c r="X216" s="42"/>
      <c r="Y216" s="42"/>
      <c r="Z216" s="56"/>
      <c r="AA216" s="42"/>
      <c r="AB216" s="42">
        <v>0.41599999999999998</v>
      </c>
      <c r="AC216" s="42">
        <v>1556.52</v>
      </c>
      <c r="AD216" s="56">
        <f>(AC216-(((AC217*AB217)-(AB216*AC216))/(AB217-AB216)))*AB216</f>
        <v>265.69273803393065</v>
      </c>
      <c r="AE216" s="42"/>
      <c r="AF216" s="42">
        <v>0.41599999999999998</v>
      </c>
      <c r="AG216" s="42">
        <v>1490.2</v>
      </c>
      <c r="AH216" s="56">
        <f>(AG216-(((AG217*AF217)-(AF216*AG216))/(AF217-AF216)))*AF216</f>
        <v>225.68177174899873</v>
      </c>
      <c r="AI216" s="42"/>
      <c r="AJ216" s="42"/>
      <c r="AK216" s="42"/>
      <c r="AL216" s="56"/>
      <c r="AM216" s="42"/>
      <c r="AN216" s="42"/>
      <c r="AO216" s="42"/>
      <c r="AP216" s="74"/>
      <c r="AQ216" s="98"/>
      <c r="AR216" s="98">
        <v>0.41599999999999998</v>
      </c>
      <c r="AS216" s="98">
        <v>1475.48</v>
      </c>
      <c r="AT216" s="74">
        <f>(AS216-(((AS217*AR217)-(AR216*AS216))/(AR217-AR216)))*AR216</f>
        <v>188.12363817405586</v>
      </c>
      <c r="AU216" s="42"/>
      <c r="AV216" s="40"/>
      <c r="AW216" s="40"/>
      <c r="AX216" s="40"/>
      <c r="AY216" s="40"/>
      <c r="AZ216" s="40"/>
      <c r="BA216" s="40"/>
      <c r="BB216" s="56"/>
      <c r="BC216" s="40"/>
      <c r="BD216" s="40">
        <v>0.41599999999999998</v>
      </c>
      <c r="BE216" s="40">
        <v>1397.6</v>
      </c>
      <c r="BF216" s="56">
        <f>(BE216-(((BE217*BD217)-(BD216*BE216))/(BD217-BD216)))*BD216</f>
        <v>219.12987850580873</v>
      </c>
      <c r="BG216" s="40"/>
      <c r="BH216" s="40">
        <v>0.41599999999999998</v>
      </c>
      <c r="BI216" s="40">
        <v>1523.56</v>
      </c>
      <c r="BJ216" s="56">
        <f>(BI216-(((BI217*BH217)-(BH216*BI216))/(BH217-BH216)))*BH216</f>
        <v>193.63198433143626</v>
      </c>
      <c r="BK216" s="40"/>
      <c r="BL216" s="40"/>
      <c r="BM216" s="40"/>
      <c r="BN216" s="40"/>
      <c r="BO216" s="40"/>
      <c r="BP216" s="40"/>
      <c r="BQ216" s="40"/>
      <c r="BR216" s="40"/>
      <c r="BS216" s="40"/>
      <c r="BT216" s="40"/>
      <c r="BU216" s="40"/>
      <c r="BV216" s="40"/>
      <c r="BW216" s="40"/>
      <c r="BX216" s="40"/>
      <c r="BY216" s="40"/>
      <c r="BZ216" s="40"/>
      <c r="CA216" s="40"/>
      <c r="CB216" s="40"/>
      <c r="CC216" s="41"/>
      <c r="CD216" s="41"/>
      <c r="CE216" s="41"/>
      <c r="CF216" s="41"/>
      <c r="CG216" s="41"/>
      <c r="CH216" s="41"/>
      <c r="CI216" s="41"/>
      <c r="CJ216" s="41"/>
      <c r="CK216" s="41"/>
    </row>
    <row r="217" spans="2:89" s="35" customFormat="1" x14ac:dyDescent="0.25">
      <c r="B217" s="74"/>
      <c r="C217" s="74"/>
      <c r="D217" s="73"/>
      <c r="E217" s="73"/>
      <c r="F217" s="73"/>
      <c r="G217" s="70">
        <v>219.12987850580873</v>
      </c>
      <c r="H217" s="74"/>
      <c r="I217" s="74"/>
      <c r="J217" s="74"/>
      <c r="K217" s="41"/>
      <c r="L217" s="42"/>
      <c r="M217" s="42"/>
      <c r="N217" s="58"/>
      <c r="O217" s="42"/>
      <c r="P217" s="42"/>
      <c r="Q217" s="42"/>
      <c r="R217" s="58"/>
      <c r="S217" s="42"/>
      <c r="T217" s="42"/>
      <c r="U217" s="42"/>
      <c r="V217" s="58"/>
      <c r="W217" s="42"/>
      <c r="X217" s="42"/>
      <c r="Y217" s="42"/>
      <c r="Z217" s="58"/>
      <c r="AA217" s="42"/>
      <c r="AB217" s="42">
        <v>8.7859999999999996</v>
      </c>
      <c r="AC217" s="42">
        <v>948.07600000000002</v>
      </c>
      <c r="AD217" s="58"/>
      <c r="AE217" s="42"/>
      <c r="AF217" s="42">
        <v>1.165</v>
      </c>
      <c r="AG217" s="42">
        <v>1141.414</v>
      </c>
      <c r="AH217" s="58"/>
      <c r="AI217" s="42"/>
      <c r="AJ217" s="42"/>
      <c r="AK217" s="42"/>
      <c r="AL217" s="58"/>
      <c r="AM217" s="42"/>
      <c r="AN217" s="42"/>
      <c r="AO217" s="42"/>
      <c r="AP217" s="98"/>
      <c r="AQ217" s="98"/>
      <c r="AR217" s="98">
        <v>3.4609999999999999</v>
      </c>
      <c r="AS217" s="98">
        <v>1077.615</v>
      </c>
      <c r="AT217" s="98"/>
      <c r="AU217" s="42"/>
      <c r="AV217" s="40"/>
      <c r="AW217" s="40"/>
      <c r="AX217" s="40"/>
      <c r="AY217" s="40"/>
      <c r="AZ217" s="40"/>
      <c r="BA217" s="40"/>
      <c r="BB217" s="56"/>
      <c r="BC217" s="40"/>
      <c r="BD217" s="40">
        <v>4.8920000000000003</v>
      </c>
      <c r="BE217" s="40">
        <v>915.63900000000001</v>
      </c>
      <c r="BF217" s="56"/>
      <c r="BG217" s="40"/>
      <c r="BH217" s="40">
        <v>4.8090000000000002</v>
      </c>
      <c r="BI217" s="40">
        <v>1098.3630000000001</v>
      </c>
      <c r="BJ217" s="56"/>
      <c r="BK217" s="40"/>
      <c r="BL217" s="40"/>
      <c r="BM217" s="40"/>
      <c r="BN217" s="40"/>
      <c r="BO217" s="40"/>
      <c r="BP217" s="40"/>
      <c r="BQ217" s="40"/>
      <c r="BR217" s="40"/>
      <c r="BS217" s="40"/>
      <c r="BT217" s="40"/>
      <c r="BU217" s="40"/>
      <c r="BV217" s="40"/>
      <c r="BW217" s="40"/>
      <c r="BX217" s="40"/>
      <c r="BY217" s="40"/>
      <c r="BZ217" s="40"/>
      <c r="CA217" s="40"/>
      <c r="CB217" s="40"/>
      <c r="CC217" s="41"/>
      <c r="CD217" s="41"/>
      <c r="CE217" s="41"/>
      <c r="CF217" s="41"/>
      <c r="CG217" s="41"/>
      <c r="CH217" s="41"/>
      <c r="CI217" s="41"/>
      <c r="CJ217" s="41"/>
      <c r="CK217" s="41"/>
    </row>
    <row r="218" spans="2:89" s="35" customFormat="1" x14ac:dyDescent="0.25">
      <c r="B218" s="74"/>
      <c r="C218" s="74"/>
      <c r="D218" s="73"/>
      <c r="E218" s="73"/>
      <c r="F218" s="73"/>
      <c r="G218" s="70">
        <v>288.52507454734655</v>
      </c>
      <c r="H218" s="74"/>
      <c r="I218" s="74"/>
      <c r="J218" s="74"/>
      <c r="K218" s="41"/>
      <c r="L218" s="42"/>
      <c r="M218" s="42"/>
      <c r="N218" s="56"/>
      <c r="O218" s="42"/>
      <c r="P218" s="42"/>
      <c r="Q218" s="42"/>
      <c r="R218" s="56"/>
      <c r="S218" s="42"/>
      <c r="T218" s="42"/>
      <c r="U218" s="42"/>
      <c r="V218" s="56"/>
      <c r="W218" s="42"/>
      <c r="X218" s="42"/>
      <c r="Y218" s="42"/>
      <c r="Z218" s="56"/>
      <c r="AA218" s="42"/>
      <c r="AB218" s="42">
        <v>0.41599999999999998</v>
      </c>
      <c r="AC218" s="42">
        <v>1348.76</v>
      </c>
      <c r="AD218" s="56">
        <f>(AC218-(((AC219*AB219)-(AB218*AC218))/(AB219-AB218)))*AB218</f>
        <v>182.08985030624467</v>
      </c>
      <c r="AE218" s="42"/>
      <c r="AF218" s="42"/>
      <c r="AG218" s="42"/>
      <c r="AH218" s="56"/>
      <c r="AI218" s="42"/>
      <c r="AJ218" s="42"/>
      <c r="AK218" s="42"/>
      <c r="AL218" s="56"/>
      <c r="AM218" s="42"/>
      <c r="AN218" s="42"/>
      <c r="AO218" s="42"/>
      <c r="AP218" s="74"/>
      <c r="AQ218" s="98"/>
      <c r="AR218" s="98">
        <v>0.41599999999999998</v>
      </c>
      <c r="AS218" s="98">
        <v>1525.52</v>
      </c>
      <c r="AT218" s="74">
        <f>(AS218-(((AS219*AR219)-(AR218*AS218))/(AR219-AR218)))*AR218</f>
        <v>215.30883074339872</v>
      </c>
      <c r="AU218" s="42"/>
      <c r="AV218" s="40"/>
      <c r="AW218" s="40"/>
      <c r="AX218" s="40"/>
      <c r="AY218" s="40"/>
      <c r="AZ218" s="40"/>
      <c r="BA218" s="40"/>
      <c r="BB218" s="56"/>
      <c r="BC218" s="40"/>
      <c r="BD218" s="40">
        <v>0.41599999999999998</v>
      </c>
      <c r="BE218" s="40">
        <v>1581.4</v>
      </c>
      <c r="BF218" s="56">
        <f>(BE218-(((BE219*BD219)-(BD218*BE218))/(BD219-BD218)))*BD218</f>
        <v>288.52507454734655</v>
      </c>
      <c r="BG218" s="40"/>
      <c r="BH218" s="40">
        <v>0.41599999999999998</v>
      </c>
      <c r="BI218" s="40">
        <v>1579.16</v>
      </c>
      <c r="BJ218" s="56">
        <f>(BI218-(((BI219*BH219)-(BH218*BI218))/(BH219-BH218)))*BH218</f>
        <v>211.31827447964136</v>
      </c>
      <c r="BK218" s="40"/>
      <c r="BL218" s="40"/>
      <c r="BM218" s="40"/>
      <c r="BN218" s="40"/>
      <c r="BO218" s="40"/>
      <c r="BP218" s="40"/>
      <c r="BQ218" s="40"/>
      <c r="BR218" s="40"/>
      <c r="BS218" s="40"/>
      <c r="BT218" s="40"/>
      <c r="BU218" s="40"/>
      <c r="BV218" s="40"/>
      <c r="BW218" s="40"/>
      <c r="BX218" s="40"/>
      <c r="BY218" s="40"/>
      <c r="BZ218" s="40"/>
      <c r="CA218" s="40"/>
      <c r="CB218" s="40"/>
      <c r="CC218" s="41"/>
      <c r="CD218" s="41"/>
      <c r="CE218" s="41"/>
      <c r="CF218" s="41"/>
      <c r="CG218" s="41"/>
      <c r="CH218" s="41"/>
      <c r="CI218" s="41"/>
      <c r="CJ218" s="41"/>
      <c r="CK218" s="41"/>
    </row>
    <row r="219" spans="2:89" s="35" customFormat="1" x14ac:dyDescent="0.25">
      <c r="B219" s="74"/>
      <c r="C219" s="74"/>
      <c r="D219" s="73"/>
      <c r="E219" s="73"/>
      <c r="F219" s="73"/>
      <c r="G219" s="70">
        <v>212.57267503649635</v>
      </c>
      <c r="H219" s="74"/>
      <c r="I219" s="74"/>
      <c r="J219" s="74"/>
      <c r="K219" s="41"/>
      <c r="L219" s="42"/>
      <c r="M219" s="42"/>
      <c r="N219" s="58"/>
      <c r="O219" s="42"/>
      <c r="P219" s="42"/>
      <c r="Q219" s="42"/>
      <c r="R219" s="58"/>
      <c r="S219" s="42"/>
      <c r="T219" s="42"/>
      <c r="U219" s="42"/>
      <c r="V219" s="58"/>
      <c r="W219" s="42"/>
      <c r="X219" s="42"/>
      <c r="Y219" s="42"/>
      <c r="Z219" s="58"/>
      <c r="AA219" s="42"/>
      <c r="AB219" s="42">
        <v>5.0919999999999996</v>
      </c>
      <c r="AC219" s="42">
        <v>946.80399999999997</v>
      </c>
      <c r="AD219" s="58"/>
      <c r="AE219" s="42"/>
      <c r="AF219" s="42"/>
      <c r="AG219" s="42"/>
      <c r="AH219" s="58"/>
      <c r="AI219" s="42"/>
      <c r="AJ219" s="42"/>
      <c r="AK219" s="42"/>
      <c r="AL219" s="58"/>
      <c r="AM219" s="42"/>
      <c r="AN219" s="42"/>
      <c r="AO219" s="42"/>
      <c r="AP219" s="98"/>
      <c r="AQ219" s="98"/>
      <c r="AR219" s="98">
        <v>6.3239999999999998</v>
      </c>
      <c r="AS219" s="98">
        <v>1041.9970000000001</v>
      </c>
      <c r="AT219" s="98"/>
      <c r="AU219" s="42"/>
      <c r="AV219" s="40"/>
      <c r="AW219" s="40"/>
      <c r="AX219" s="40"/>
      <c r="AY219" s="40"/>
      <c r="AZ219" s="40"/>
      <c r="BA219" s="40"/>
      <c r="BB219" s="56"/>
      <c r="BC219" s="40"/>
      <c r="BD219" s="40">
        <v>4.26</v>
      </c>
      <c r="BE219" s="40">
        <v>955.55899999999997</v>
      </c>
      <c r="BF219" s="56"/>
      <c r="BG219" s="40"/>
      <c r="BH219" s="40">
        <v>5.9909999999999997</v>
      </c>
      <c r="BI219" s="40">
        <v>1106.4559999999999</v>
      </c>
      <c r="BJ219" s="56"/>
      <c r="BK219" s="40"/>
      <c r="BL219" s="40"/>
      <c r="BM219" s="40"/>
      <c r="BN219" s="40"/>
      <c r="BO219" s="40"/>
      <c r="BP219" s="40"/>
      <c r="BQ219" s="40"/>
      <c r="BR219" s="40"/>
      <c r="BS219" s="40"/>
      <c r="BT219" s="40"/>
      <c r="BU219" s="40"/>
      <c r="BV219" s="40"/>
      <c r="BW219" s="40"/>
      <c r="BX219" s="40"/>
      <c r="BY219" s="40"/>
      <c r="BZ219" s="40"/>
      <c r="CA219" s="40"/>
      <c r="CB219" s="40"/>
      <c r="CC219" s="41"/>
      <c r="CD219" s="41"/>
      <c r="CE219" s="41"/>
      <c r="CF219" s="41"/>
      <c r="CG219" s="41"/>
      <c r="CH219" s="41"/>
      <c r="CI219" s="41"/>
      <c r="CJ219" s="41"/>
      <c r="CK219" s="41"/>
    </row>
    <row r="220" spans="2:89" s="35" customFormat="1" x14ac:dyDescent="0.25">
      <c r="B220" s="74"/>
      <c r="C220" s="74"/>
      <c r="D220" s="73"/>
      <c r="E220" s="73"/>
      <c r="F220" s="73"/>
      <c r="G220" s="70">
        <v>213.89544148504223</v>
      </c>
      <c r="H220" s="74"/>
      <c r="I220" s="74"/>
      <c r="J220" s="74"/>
      <c r="K220" s="41"/>
      <c r="L220" s="42"/>
      <c r="M220" s="42"/>
      <c r="N220" s="56"/>
      <c r="O220" s="42"/>
      <c r="P220" s="42"/>
      <c r="Q220" s="42"/>
      <c r="R220" s="56"/>
      <c r="S220" s="42"/>
      <c r="T220" s="42"/>
      <c r="U220" s="42"/>
      <c r="V220" s="56"/>
      <c r="W220" s="42"/>
      <c r="X220" s="42"/>
      <c r="Y220" s="42"/>
      <c r="Z220" s="56"/>
      <c r="AA220" s="42"/>
      <c r="AB220" s="42">
        <v>0.41599999999999998</v>
      </c>
      <c r="AC220" s="42">
        <v>1516.96</v>
      </c>
      <c r="AD220" s="56">
        <f>(AC220-(((AC221*AB221)-(AB220*AC220))/(AB221-AB220)))*AB220</f>
        <v>217.40856749758447</v>
      </c>
      <c r="AE220" s="42"/>
      <c r="AF220" s="42"/>
      <c r="AG220" s="42"/>
      <c r="AH220" s="56"/>
      <c r="AI220" s="42"/>
      <c r="AJ220" s="42"/>
      <c r="AK220" s="42"/>
      <c r="AL220" s="56"/>
      <c r="AM220" s="42"/>
      <c r="AN220" s="42"/>
      <c r="AO220" s="42"/>
      <c r="AP220" s="74"/>
      <c r="AQ220" s="98"/>
      <c r="AR220" s="98">
        <v>0.41599999999999998</v>
      </c>
      <c r="AS220" s="98">
        <v>1506.48</v>
      </c>
      <c r="AT220" s="74">
        <f>(AS220-(((AS221*AR221)-(AR220*AS220))/(AR221-AR220)))*AR220</f>
        <v>202.04377048131693</v>
      </c>
      <c r="AU220" s="42"/>
      <c r="AV220" s="40"/>
      <c r="AW220" s="40"/>
      <c r="AX220" s="40"/>
      <c r="AY220" s="40"/>
      <c r="AZ220" s="40"/>
      <c r="BA220" s="40"/>
      <c r="BB220" s="56"/>
      <c r="BC220" s="40"/>
      <c r="BD220" s="40">
        <v>0.41599999999999998</v>
      </c>
      <c r="BE220" s="40">
        <v>1343.4</v>
      </c>
      <c r="BF220" s="56">
        <f>(BE220-(((BE221*BD221)-(BD220*BE220))/(BD221-BD220)))*BD220</f>
        <v>212.57267503649635</v>
      </c>
      <c r="BG220" s="40"/>
      <c r="BH220" s="40">
        <v>0.41599999999999998</v>
      </c>
      <c r="BI220" s="40">
        <v>1570.88</v>
      </c>
      <c r="BJ220" s="56">
        <f>(BI220-(((BI221*BH221)-(BH220*BI220))/(BH221-BH220)))*BH220</f>
        <v>203.07007510008546</v>
      </c>
      <c r="BK220" s="40"/>
      <c r="BL220" s="40"/>
      <c r="BM220" s="40"/>
      <c r="BN220" s="40"/>
      <c r="BO220" s="40"/>
      <c r="BP220" s="40"/>
      <c r="BQ220" s="40"/>
      <c r="BR220" s="40"/>
      <c r="BS220" s="40"/>
      <c r="BT220" s="40"/>
      <c r="BU220" s="40"/>
      <c r="BV220" s="40"/>
      <c r="BW220" s="40"/>
      <c r="BX220" s="40"/>
      <c r="BY220" s="40"/>
      <c r="BZ220" s="40"/>
      <c r="CA220" s="40"/>
      <c r="CB220" s="40"/>
      <c r="CC220" s="41"/>
      <c r="CD220" s="41"/>
      <c r="CE220" s="41"/>
      <c r="CF220" s="41"/>
      <c r="CG220" s="41"/>
      <c r="CH220" s="41"/>
      <c r="CI220" s="41"/>
      <c r="CJ220" s="41"/>
      <c r="CK220" s="41"/>
    </row>
    <row r="221" spans="2:89" s="35" customFormat="1" x14ac:dyDescent="0.25">
      <c r="B221" s="74"/>
      <c r="C221" s="74"/>
      <c r="D221" s="73"/>
      <c r="E221" s="73"/>
      <c r="F221" s="73"/>
      <c r="G221" s="70">
        <v>221.70004986759008</v>
      </c>
      <c r="H221" s="74"/>
      <c r="I221" s="74"/>
      <c r="J221" s="74"/>
      <c r="K221" s="41"/>
      <c r="L221" s="42"/>
      <c r="M221" s="42"/>
      <c r="N221" s="58"/>
      <c r="O221" s="42"/>
      <c r="P221" s="42"/>
      <c r="Q221" s="42"/>
      <c r="R221" s="58"/>
      <c r="S221" s="42"/>
      <c r="T221" s="42"/>
      <c r="U221" s="42"/>
      <c r="V221" s="58"/>
      <c r="W221" s="42"/>
      <c r="X221" s="42"/>
      <c r="Y221" s="42"/>
      <c r="Z221" s="58"/>
      <c r="AA221" s="42"/>
      <c r="AB221" s="42">
        <v>3.7280000000000002</v>
      </c>
      <c r="AC221" s="42">
        <v>1052.6610000000001</v>
      </c>
      <c r="AD221" s="58"/>
      <c r="AE221" s="42"/>
      <c r="AF221" s="42"/>
      <c r="AG221" s="42"/>
      <c r="AH221" s="58"/>
      <c r="AI221" s="42"/>
      <c r="AJ221" s="42"/>
      <c r="AK221" s="42"/>
      <c r="AL221" s="58"/>
      <c r="AM221" s="42"/>
      <c r="AN221" s="42"/>
      <c r="AO221" s="42"/>
      <c r="AP221" s="98"/>
      <c r="AQ221" s="98"/>
      <c r="AR221" s="98">
        <v>4.2430000000000003</v>
      </c>
      <c r="AS221" s="98">
        <v>1068.4159999999999</v>
      </c>
      <c r="AT221" s="98"/>
      <c r="AU221" s="42"/>
      <c r="AV221" s="40"/>
      <c r="AW221" s="40"/>
      <c r="AX221" s="40"/>
      <c r="AY221" s="40"/>
      <c r="AZ221" s="40"/>
      <c r="BA221" s="40"/>
      <c r="BB221" s="56"/>
      <c r="BC221" s="40"/>
      <c r="BD221" s="40">
        <v>4.5259999999999998</v>
      </c>
      <c r="BE221" s="40">
        <v>879.375</v>
      </c>
      <c r="BF221" s="56"/>
      <c r="BG221" s="40"/>
      <c r="BH221" s="40">
        <v>5.0919999999999996</v>
      </c>
      <c r="BI221" s="40">
        <v>1122.6110000000001</v>
      </c>
      <c r="BJ221" s="56"/>
      <c r="BK221" s="40"/>
      <c r="BL221" s="40"/>
      <c r="BM221" s="40"/>
      <c r="BN221" s="40"/>
      <c r="BO221" s="40"/>
      <c r="BP221" s="40"/>
      <c r="BQ221" s="40"/>
      <c r="BR221" s="40"/>
      <c r="BS221" s="40"/>
      <c r="BT221" s="40"/>
      <c r="BU221" s="40"/>
      <c r="BV221" s="40"/>
      <c r="BW221" s="40"/>
      <c r="BX221" s="40"/>
      <c r="BY221" s="40"/>
      <c r="BZ221" s="40"/>
      <c r="CA221" s="40"/>
      <c r="CB221" s="40"/>
      <c r="CC221" s="41"/>
      <c r="CD221" s="41"/>
      <c r="CE221" s="41"/>
      <c r="CF221" s="41"/>
      <c r="CG221" s="41"/>
      <c r="CH221" s="41"/>
      <c r="CI221" s="41"/>
      <c r="CJ221" s="41"/>
      <c r="CK221" s="41"/>
    </row>
    <row r="222" spans="2:89" s="35" customFormat="1" x14ac:dyDescent="0.25">
      <c r="B222" s="74"/>
      <c r="C222" s="74"/>
      <c r="D222" s="73"/>
      <c r="E222" s="73"/>
      <c r="F222" s="73"/>
      <c r="G222" s="70">
        <v>240.03095206397074</v>
      </c>
      <c r="H222" s="74"/>
      <c r="I222" s="74"/>
      <c r="J222" s="74"/>
      <c r="K222" s="41"/>
      <c r="L222" s="42"/>
      <c r="M222" s="42"/>
      <c r="N222" s="56"/>
      <c r="O222" s="42"/>
      <c r="P222" s="42"/>
      <c r="Q222" s="42"/>
      <c r="R222" s="56"/>
      <c r="S222" s="42"/>
      <c r="T222" s="42"/>
      <c r="U222" s="42"/>
      <c r="V222" s="56"/>
      <c r="W222" s="42"/>
      <c r="X222" s="42"/>
      <c r="Y222" s="42"/>
      <c r="Z222" s="56"/>
      <c r="AA222" s="42"/>
      <c r="AB222" s="42">
        <v>0.41599999999999998</v>
      </c>
      <c r="AC222" s="42">
        <v>1459.56</v>
      </c>
      <c r="AD222" s="56">
        <f>(AC222-(((AC223*AB223)-(AB222*AC222))/(AB223-AB222)))*AB222</f>
        <v>197.74034021644405</v>
      </c>
      <c r="AE222" s="42"/>
      <c r="AF222" s="42"/>
      <c r="AG222" s="42"/>
      <c r="AH222" s="56"/>
      <c r="AI222" s="42"/>
      <c r="AJ222" s="42"/>
      <c r="AK222" s="42"/>
      <c r="AL222" s="56"/>
      <c r="AM222" s="42"/>
      <c r="AN222" s="42"/>
      <c r="AO222" s="42"/>
      <c r="AP222" s="74"/>
      <c r="AQ222" s="98"/>
      <c r="AR222" s="98">
        <v>0.41599999999999998</v>
      </c>
      <c r="AS222" s="98">
        <v>1470.8</v>
      </c>
      <c r="AT222" s="74">
        <f>(AS222-(((AS223*AR223)-(AR222*AS222))/(AR223-AR222)))*AR222</f>
        <v>159.47484265688084</v>
      </c>
      <c r="AU222" s="42"/>
      <c r="AV222" s="40"/>
      <c r="AW222" s="40"/>
      <c r="AX222" s="40"/>
      <c r="AY222" s="40"/>
      <c r="AZ222" s="40"/>
      <c r="BA222" s="40"/>
      <c r="BB222" s="56"/>
      <c r="BC222" s="40"/>
      <c r="BD222" s="40">
        <v>0.41599999999999998</v>
      </c>
      <c r="BE222" s="40">
        <v>1343.92</v>
      </c>
      <c r="BF222" s="56">
        <f>(BE222-(((BE223*BD223)-(BD222*BE222))/(BD223-BD222)))*BD222</f>
        <v>213.89544148504223</v>
      </c>
      <c r="BG222" s="40"/>
      <c r="BH222" s="40">
        <v>0.41599999999999998</v>
      </c>
      <c r="BI222" s="40">
        <v>1494.84</v>
      </c>
      <c r="BJ222" s="56">
        <f>(BI222-(((BI223*BH223)-(BH222*BI222))/(BH223-BH222)))*BH222</f>
        <v>182.01784968482531</v>
      </c>
      <c r="BK222" s="40"/>
      <c r="BL222" s="40"/>
      <c r="BM222" s="40"/>
      <c r="BN222" s="40"/>
      <c r="BO222" s="40"/>
      <c r="BP222" s="40"/>
      <c r="BQ222" s="40"/>
      <c r="BR222" s="40"/>
      <c r="BS222" s="40"/>
      <c r="BT222" s="40"/>
      <c r="BU222" s="40"/>
      <c r="BV222" s="40"/>
      <c r="BW222" s="40"/>
      <c r="BX222" s="40"/>
      <c r="BY222" s="40"/>
      <c r="BZ222" s="40"/>
      <c r="CA222" s="40"/>
      <c r="CB222" s="40"/>
      <c r="CC222" s="41"/>
      <c r="CD222" s="41"/>
      <c r="CE222" s="41"/>
      <c r="CF222" s="41"/>
      <c r="CG222" s="41"/>
      <c r="CH222" s="41"/>
      <c r="CI222" s="41"/>
      <c r="CJ222" s="41"/>
      <c r="CK222" s="41"/>
    </row>
    <row r="223" spans="2:89" s="35" customFormat="1" x14ac:dyDescent="0.25">
      <c r="B223" s="74"/>
      <c r="C223" s="74"/>
      <c r="D223" s="73"/>
      <c r="E223" s="73"/>
      <c r="F223" s="73"/>
      <c r="G223" s="70">
        <v>251.25524189216745</v>
      </c>
      <c r="H223" s="74"/>
      <c r="I223" s="74"/>
      <c r="J223" s="74"/>
      <c r="K223" s="41"/>
      <c r="L223" s="42"/>
      <c r="M223" s="42"/>
      <c r="N223" s="58"/>
      <c r="O223" s="42"/>
      <c r="P223" s="42"/>
      <c r="Q223" s="42"/>
      <c r="R223" s="58"/>
      <c r="S223" s="42"/>
      <c r="T223" s="42"/>
      <c r="U223" s="42"/>
      <c r="V223" s="58"/>
      <c r="W223" s="42"/>
      <c r="X223" s="42"/>
      <c r="Y223" s="42"/>
      <c r="Z223" s="58"/>
      <c r="AA223" s="42"/>
      <c r="AB223" s="42">
        <v>3.262</v>
      </c>
      <c r="AC223" s="42">
        <v>1044.8420000000001</v>
      </c>
      <c r="AD223" s="58"/>
      <c r="AE223" s="42"/>
      <c r="AF223" s="42"/>
      <c r="AG223" s="42"/>
      <c r="AH223" s="58"/>
      <c r="AI223" s="42"/>
      <c r="AJ223" s="42"/>
      <c r="AK223" s="42"/>
      <c r="AL223" s="58"/>
      <c r="AM223" s="42"/>
      <c r="AN223" s="42"/>
      <c r="AO223" s="42"/>
      <c r="AP223" s="98"/>
      <c r="AQ223" s="98"/>
      <c r="AR223" s="98">
        <v>2.5960000000000001</v>
      </c>
      <c r="AS223" s="98">
        <v>1148.8779999999999</v>
      </c>
      <c r="AT223" s="74"/>
      <c r="AU223" s="42"/>
      <c r="AV223" s="40"/>
      <c r="AW223" s="40"/>
      <c r="AX223" s="40"/>
      <c r="AY223" s="40"/>
      <c r="AZ223" s="40"/>
      <c r="BA223" s="40"/>
      <c r="BB223" s="56"/>
      <c r="BC223" s="40"/>
      <c r="BD223" s="40">
        <v>4.327</v>
      </c>
      <c r="BE223" s="40">
        <v>879.18100000000004</v>
      </c>
      <c r="BF223" s="56"/>
      <c r="BG223" s="40"/>
      <c r="BH223" s="40">
        <v>9.3190000000000008</v>
      </c>
      <c r="BI223" s="40">
        <v>1076.829</v>
      </c>
      <c r="BJ223" s="56"/>
      <c r="BK223" s="40"/>
      <c r="BL223" s="40"/>
      <c r="BM223" s="40"/>
      <c r="BN223" s="40"/>
      <c r="BO223" s="40"/>
      <c r="BP223" s="40"/>
      <c r="BQ223" s="40"/>
      <c r="BR223" s="40"/>
      <c r="BS223" s="40"/>
      <c r="BT223" s="40"/>
      <c r="BU223" s="40"/>
      <c r="BV223" s="40"/>
      <c r="BW223" s="40"/>
      <c r="BX223" s="40"/>
      <c r="BY223" s="40"/>
      <c r="BZ223" s="40"/>
      <c r="CA223" s="40"/>
      <c r="CB223" s="40"/>
      <c r="CC223" s="41"/>
      <c r="CD223" s="41"/>
      <c r="CE223" s="41"/>
      <c r="CF223" s="41"/>
      <c r="CG223" s="41"/>
      <c r="CH223" s="41"/>
      <c r="CI223" s="41"/>
      <c r="CJ223" s="41"/>
      <c r="CK223" s="41"/>
    </row>
    <row r="224" spans="2:89" s="35" customFormat="1" x14ac:dyDescent="0.25">
      <c r="B224" s="74"/>
      <c r="C224" s="74"/>
      <c r="D224" s="73"/>
      <c r="E224" s="73"/>
      <c r="F224" s="73"/>
      <c r="G224" s="70">
        <v>192.66418838867384</v>
      </c>
      <c r="H224" s="74"/>
      <c r="I224" s="74"/>
      <c r="J224" s="74"/>
      <c r="K224" s="41"/>
      <c r="L224" s="42"/>
      <c r="M224" s="42"/>
      <c r="N224" s="56"/>
      <c r="O224" s="42"/>
      <c r="P224" s="42"/>
      <c r="Q224" s="42"/>
      <c r="R224" s="56"/>
      <c r="S224" s="42"/>
      <c r="T224" s="42"/>
      <c r="U224" s="42"/>
      <c r="V224" s="56"/>
      <c r="W224" s="42"/>
      <c r="X224" s="42"/>
      <c r="Y224" s="42"/>
      <c r="Z224" s="56"/>
      <c r="AA224" s="42"/>
      <c r="AB224" s="42">
        <v>0.41599999999999998</v>
      </c>
      <c r="AC224" s="42">
        <v>1523.92</v>
      </c>
      <c r="AD224" s="56">
        <f>(AC224-(((AC225*AB225)-(AB224*AC224))/(AB225-AB224)))*AB224</f>
        <v>226.11948962482364</v>
      </c>
      <c r="AE224" s="42"/>
      <c r="AF224" s="42"/>
      <c r="AG224" s="42"/>
      <c r="AH224" s="56"/>
      <c r="AI224" s="42"/>
      <c r="AJ224" s="42"/>
      <c r="AK224" s="42"/>
      <c r="AL224" s="56"/>
      <c r="AM224" s="42"/>
      <c r="AN224" s="42"/>
      <c r="AO224" s="42"/>
      <c r="AP224" s="74"/>
      <c r="AQ224" s="98"/>
      <c r="AR224" s="98">
        <v>0.41599999999999998</v>
      </c>
      <c r="AS224" s="98">
        <v>1406.68</v>
      </c>
      <c r="AT224" s="74">
        <f>(AS224-(((AS225*AR225)-(AR224*AS224))/(AR225-AR224)))*AR224</f>
        <v>174.16386188896499</v>
      </c>
      <c r="AU224" s="42"/>
      <c r="AV224" s="40"/>
      <c r="AW224" s="40"/>
      <c r="AX224" s="40"/>
      <c r="AY224" s="40"/>
      <c r="AZ224" s="40"/>
      <c r="BA224" s="40"/>
      <c r="BB224" s="56"/>
      <c r="BC224" s="40"/>
      <c r="BD224" s="40">
        <v>0.41599999999999998</v>
      </c>
      <c r="BE224" s="40">
        <v>1386.28</v>
      </c>
      <c r="BF224" s="56">
        <f>(BE224-(((BE225*BD225)-(BD224*BE224))/(BD225-BD224)))*BD224</f>
        <v>221.70004986759008</v>
      </c>
      <c r="BG224" s="40"/>
      <c r="BH224" s="40">
        <v>0.41599999999999998</v>
      </c>
      <c r="BI224" s="40">
        <v>1519.64</v>
      </c>
      <c r="BJ224" s="56">
        <f>(BI224-(((BI225*BH225)-(BH224*BI224))/(BH225-BH224)))*BH224</f>
        <v>173.67035410173287</v>
      </c>
      <c r="BK224" s="40"/>
      <c r="BL224" s="40"/>
      <c r="BM224" s="40"/>
      <c r="BN224" s="40"/>
      <c r="BO224" s="40"/>
      <c r="BP224" s="40"/>
      <c r="BQ224" s="40"/>
      <c r="BR224" s="40"/>
      <c r="BS224" s="40"/>
      <c r="BT224" s="40"/>
      <c r="BU224" s="40"/>
      <c r="BV224" s="40"/>
      <c r="BW224" s="40"/>
      <c r="BX224" s="40"/>
      <c r="BY224" s="40"/>
      <c r="BZ224" s="40"/>
      <c r="CA224" s="40"/>
      <c r="CB224" s="40"/>
      <c r="CC224" s="41"/>
      <c r="CD224" s="41"/>
      <c r="CE224" s="41"/>
      <c r="CF224" s="41"/>
      <c r="CG224" s="41"/>
      <c r="CH224" s="41"/>
      <c r="CI224" s="41"/>
      <c r="CJ224" s="41"/>
      <c r="CK224" s="41"/>
    </row>
    <row r="225" spans="2:89" s="35" customFormat="1" x14ac:dyDescent="0.25">
      <c r="B225" s="74"/>
      <c r="C225" s="74"/>
      <c r="D225" s="73"/>
      <c r="E225" s="73"/>
      <c r="F225" s="73"/>
      <c r="G225" s="70">
        <v>251.11248577557612</v>
      </c>
      <c r="H225" s="74"/>
      <c r="I225" s="74"/>
      <c r="J225" s="74"/>
      <c r="K225" s="41"/>
      <c r="L225" s="42"/>
      <c r="M225" s="42"/>
      <c r="N225" s="58"/>
      <c r="O225" s="42"/>
      <c r="P225" s="42"/>
      <c r="Q225" s="42"/>
      <c r="R225" s="58"/>
      <c r="S225" s="42"/>
      <c r="T225" s="42"/>
      <c r="U225" s="42"/>
      <c r="V225" s="58"/>
      <c r="W225" s="42"/>
      <c r="X225" s="42"/>
      <c r="Y225" s="42"/>
      <c r="Z225" s="58"/>
      <c r="AA225" s="42"/>
      <c r="AB225" s="42">
        <v>3.9609999999999999</v>
      </c>
      <c r="AC225" s="42">
        <v>1037.45</v>
      </c>
      <c r="AD225" s="58"/>
      <c r="AE225" s="42"/>
      <c r="AF225" s="42"/>
      <c r="AG225" s="42"/>
      <c r="AH225" s="58"/>
      <c r="AI225" s="42"/>
      <c r="AJ225" s="42"/>
      <c r="AK225" s="42"/>
      <c r="AL225" s="58"/>
      <c r="AM225" s="42"/>
      <c r="AN225" s="42"/>
      <c r="AO225" s="42"/>
      <c r="AP225" s="98"/>
      <c r="AQ225" s="98"/>
      <c r="AR225" s="98">
        <v>4.7930000000000001</v>
      </c>
      <c r="AS225" s="98">
        <v>1024.354</v>
      </c>
      <c r="AT225" s="98"/>
      <c r="AU225" s="42"/>
      <c r="AV225" s="40"/>
      <c r="AW225" s="40"/>
      <c r="AX225" s="40"/>
      <c r="AY225" s="40"/>
      <c r="AZ225" s="40"/>
      <c r="BA225" s="40"/>
      <c r="BB225" s="56"/>
      <c r="BC225" s="40"/>
      <c r="BD225" s="40">
        <v>5.3250000000000002</v>
      </c>
      <c r="BE225" s="40">
        <v>894.98099999999999</v>
      </c>
      <c r="BF225" s="56"/>
      <c r="BG225" s="40"/>
      <c r="BH225" s="40">
        <v>3.9940000000000002</v>
      </c>
      <c r="BI225" s="40">
        <v>1145.646</v>
      </c>
      <c r="BJ225" s="56"/>
      <c r="BK225" s="40"/>
      <c r="BL225" s="40"/>
      <c r="BM225" s="40"/>
      <c r="BN225" s="40"/>
      <c r="BO225" s="40"/>
      <c r="BP225" s="40"/>
      <c r="BQ225" s="40"/>
      <c r="BR225" s="40"/>
      <c r="BS225" s="40"/>
      <c r="BT225" s="40"/>
      <c r="BU225" s="40"/>
      <c r="BV225" s="40"/>
      <c r="BW225" s="40"/>
      <c r="BX225" s="40"/>
      <c r="BY225" s="40"/>
      <c r="BZ225" s="40"/>
      <c r="CA225" s="40"/>
      <c r="CB225" s="40"/>
      <c r="CC225" s="41"/>
      <c r="CD225" s="41"/>
      <c r="CE225" s="41"/>
      <c r="CF225" s="41"/>
      <c r="CG225" s="41"/>
      <c r="CH225" s="41"/>
      <c r="CI225" s="41"/>
      <c r="CJ225" s="41"/>
      <c r="CK225" s="41"/>
    </row>
    <row r="226" spans="2:89" s="35" customFormat="1" x14ac:dyDescent="0.25">
      <c r="B226" s="74"/>
      <c r="C226" s="74"/>
      <c r="D226" s="73"/>
      <c r="E226" s="73"/>
      <c r="F226" s="73"/>
      <c r="G226" s="70">
        <v>408.95350471748878</v>
      </c>
      <c r="H226" s="74"/>
      <c r="I226" s="74"/>
      <c r="J226" s="74"/>
      <c r="K226" s="41"/>
      <c r="L226" s="42"/>
      <c r="M226" s="42"/>
      <c r="N226" s="56"/>
      <c r="O226" s="42"/>
      <c r="P226" s="42"/>
      <c r="Q226" s="42"/>
      <c r="R226" s="56"/>
      <c r="S226" s="42"/>
      <c r="T226" s="42"/>
      <c r="U226" s="42"/>
      <c r="V226" s="56"/>
      <c r="W226" s="42"/>
      <c r="X226" s="42"/>
      <c r="Y226" s="42"/>
      <c r="Z226" s="56"/>
      <c r="AA226" s="42"/>
      <c r="AB226" s="42">
        <v>0.41599999999999998</v>
      </c>
      <c r="AC226" s="42">
        <v>1302.4000000000001</v>
      </c>
      <c r="AD226" s="56">
        <f>(AC226-(((AC227*AB227)-(AB226*AC226))/(AB227-AB226)))*AB226</f>
        <v>159.52945980100623</v>
      </c>
      <c r="AE226" s="42"/>
      <c r="AF226" s="42"/>
      <c r="AG226" s="42"/>
      <c r="AH226" s="56"/>
      <c r="AI226" s="42"/>
      <c r="AJ226" s="42"/>
      <c r="AK226" s="42"/>
      <c r="AL226" s="56"/>
      <c r="AM226" s="42"/>
      <c r="AN226" s="42"/>
      <c r="AO226" s="42"/>
      <c r="AP226" s="74"/>
      <c r="AQ226" s="98"/>
      <c r="AR226" s="98">
        <v>0.41599999999999998</v>
      </c>
      <c r="AS226" s="98">
        <v>1537.16</v>
      </c>
      <c r="AT226" s="74">
        <f>(AS226-(((AS227*AR227)-(AR226*AS226))/(AR227-AR226)))*AR226</f>
        <v>206.38582646047811</v>
      </c>
      <c r="AU226" s="42"/>
      <c r="AV226" s="40"/>
      <c r="AW226" s="40"/>
      <c r="AX226" s="40"/>
      <c r="AY226" s="40"/>
      <c r="AZ226" s="40"/>
      <c r="BA226" s="40"/>
      <c r="BB226" s="56"/>
      <c r="BC226" s="40"/>
      <c r="BD226" s="40">
        <v>0.41599999999999998</v>
      </c>
      <c r="BE226" s="40">
        <v>1419.48</v>
      </c>
      <c r="BF226" s="56">
        <f>(BE226-(((BE227*BD227)-(BD226*BE226))/(BD227-BD226)))*BD226</f>
        <v>240.03095206397074</v>
      </c>
      <c r="BG226" s="40"/>
      <c r="BH226" s="40">
        <v>0.41599999999999998</v>
      </c>
      <c r="BI226" s="40">
        <v>1715.88</v>
      </c>
      <c r="BJ226" s="56">
        <f>(BI226-(((BI227*BH227)-(BH226*BI226))/(BH227-BH226)))*BH226</f>
        <v>236.62308860124753</v>
      </c>
      <c r="BK226" s="40"/>
      <c r="BL226" s="40"/>
      <c r="BM226" s="40"/>
      <c r="BN226" s="40"/>
      <c r="BO226" s="40"/>
      <c r="BP226" s="40"/>
      <c r="BQ226" s="40"/>
      <c r="BR226" s="40"/>
      <c r="BS226" s="40"/>
      <c r="BT226" s="40"/>
      <c r="BU226" s="40"/>
      <c r="BV226" s="40"/>
      <c r="BW226" s="40"/>
      <c r="BX226" s="40"/>
      <c r="BY226" s="40"/>
      <c r="BZ226" s="40"/>
      <c r="CA226" s="40"/>
      <c r="CB226" s="40"/>
      <c r="CC226" s="41"/>
      <c r="CD226" s="41"/>
      <c r="CE226" s="41"/>
      <c r="CF226" s="41"/>
      <c r="CG226" s="41"/>
      <c r="CH226" s="41"/>
      <c r="CI226" s="41"/>
      <c r="CJ226" s="41"/>
      <c r="CK226" s="41"/>
    </row>
    <row r="227" spans="2:89" s="35" customFormat="1" x14ac:dyDescent="0.25">
      <c r="B227" s="74"/>
      <c r="C227" s="74"/>
      <c r="D227" s="73"/>
      <c r="E227" s="73"/>
      <c r="F227" s="73"/>
      <c r="G227" s="70">
        <v>216.04573765452912</v>
      </c>
      <c r="H227" s="74"/>
      <c r="I227" s="74"/>
      <c r="J227" s="74"/>
      <c r="K227" s="41"/>
      <c r="L227" s="42"/>
      <c r="M227" s="42"/>
      <c r="N227" s="58"/>
      <c r="O227" s="42"/>
      <c r="P227" s="42"/>
      <c r="Q227" s="42"/>
      <c r="R227" s="58"/>
      <c r="S227" s="42"/>
      <c r="T227" s="42"/>
      <c r="U227" s="42"/>
      <c r="V227" s="58"/>
      <c r="W227" s="42"/>
      <c r="X227" s="42"/>
      <c r="Y227" s="42"/>
      <c r="Z227" s="58"/>
      <c r="AA227" s="42"/>
      <c r="AB227" s="42">
        <v>3.9940000000000002</v>
      </c>
      <c r="AC227" s="42">
        <v>958.85799999999995</v>
      </c>
      <c r="AD227" s="58"/>
      <c r="AE227" s="42"/>
      <c r="AF227" s="42"/>
      <c r="AG227" s="42"/>
      <c r="AH227" s="58"/>
      <c r="AI227" s="42"/>
      <c r="AJ227" s="42"/>
      <c r="AK227" s="42"/>
      <c r="AL227" s="58"/>
      <c r="AM227" s="42"/>
      <c r="AN227" s="42"/>
      <c r="AO227" s="42"/>
      <c r="AP227" s="98"/>
      <c r="AQ227" s="98"/>
      <c r="AR227" s="98">
        <v>5.0590000000000002</v>
      </c>
      <c r="AS227" s="98">
        <v>1081.836</v>
      </c>
      <c r="AT227" s="98"/>
      <c r="AU227" s="42"/>
      <c r="AV227" s="40"/>
      <c r="AW227" s="40"/>
      <c r="AX227" s="40"/>
      <c r="AY227" s="40"/>
      <c r="AZ227" s="40"/>
      <c r="BA227" s="40"/>
      <c r="BB227" s="56"/>
      <c r="BC227" s="40"/>
      <c r="BD227" s="40">
        <v>4.7930000000000001</v>
      </c>
      <c r="BE227" s="40">
        <v>892.56200000000001</v>
      </c>
      <c r="BF227" s="56"/>
      <c r="BG227" s="40"/>
      <c r="BH227" s="40">
        <v>6.9889999999999999</v>
      </c>
      <c r="BI227" s="40">
        <v>1180.931</v>
      </c>
      <c r="BJ227" s="56"/>
      <c r="BK227" s="40"/>
      <c r="BL227" s="40"/>
      <c r="BM227" s="40"/>
      <c r="BN227" s="40"/>
      <c r="BO227" s="40"/>
      <c r="BP227" s="40"/>
      <c r="BQ227" s="40"/>
      <c r="BR227" s="40"/>
      <c r="BS227" s="40"/>
      <c r="BT227" s="40"/>
      <c r="BU227" s="40"/>
      <c r="BV227" s="40"/>
      <c r="BW227" s="40"/>
      <c r="BX227" s="40"/>
      <c r="BY227" s="40"/>
      <c r="BZ227" s="40"/>
      <c r="CA227" s="40"/>
      <c r="CB227" s="40"/>
      <c r="CC227" s="41"/>
      <c r="CD227" s="41"/>
      <c r="CE227" s="41"/>
      <c r="CF227" s="41"/>
      <c r="CG227" s="41"/>
      <c r="CH227" s="41"/>
      <c r="CI227" s="41"/>
      <c r="CJ227" s="41"/>
      <c r="CK227" s="41"/>
    </row>
    <row r="228" spans="2:89" s="35" customFormat="1" x14ac:dyDescent="0.25">
      <c r="B228" s="40"/>
      <c r="C228" s="40"/>
      <c r="D228" s="67"/>
      <c r="E228" s="67"/>
      <c r="F228" s="67"/>
      <c r="G228" s="73"/>
      <c r="H228" s="40"/>
      <c r="I228" s="40"/>
      <c r="J228" s="40"/>
      <c r="K228" s="41"/>
      <c r="L228" s="42"/>
      <c r="M228" s="42"/>
      <c r="N228" s="56"/>
      <c r="O228" s="42"/>
      <c r="P228" s="42"/>
      <c r="Q228" s="42"/>
      <c r="R228" s="56"/>
      <c r="S228" s="42"/>
      <c r="T228" s="42"/>
      <c r="U228" s="42"/>
      <c r="V228" s="56"/>
      <c r="W228" s="42"/>
      <c r="X228" s="42"/>
      <c r="Y228" s="42"/>
      <c r="Z228" s="56"/>
      <c r="AA228" s="42"/>
      <c r="AB228" s="42">
        <v>0.41599999999999998</v>
      </c>
      <c r="AC228" s="42">
        <v>1276.8800000000001</v>
      </c>
      <c r="AD228" s="56">
        <f>(AC228-(((AC229*AB229)-(AB228*AC228))/(AB229-AB228)))*AB228</f>
        <v>146.60106006243504</v>
      </c>
      <c r="AE228" s="42"/>
      <c r="AF228" s="42"/>
      <c r="AG228" s="42"/>
      <c r="AH228" s="56"/>
      <c r="AI228" s="42"/>
      <c r="AJ228" s="42"/>
      <c r="AK228" s="42"/>
      <c r="AL228" s="56"/>
      <c r="AM228" s="42"/>
      <c r="AN228" s="42"/>
      <c r="AO228" s="42"/>
      <c r="AP228" s="74"/>
      <c r="AQ228" s="98"/>
      <c r="AR228" s="98">
        <v>0.41599999999999998</v>
      </c>
      <c r="AS228" s="98">
        <v>1670.56</v>
      </c>
      <c r="AT228" s="74">
        <f>(AS228-(((AS229*AR229)-(AR228*AS228))/(AR229-AR228)))*AR228</f>
        <v>269.13321777581763</v>
      </c>
      <c r="AU228" s="42"/>
      <c r="AV228" s="40"/>
      <c r="AW228" s="40"/>
      <c r="AX228" s="40"/>
      <c r="AY228" s="40"/>
      <c r="AZ228" s="40"/>
      <c r="BA228" s="40"/>
      <c r="BB228" s="56"/>
      <c r="BC228" s="40"/>
      <c r="BD228" s="40">
        <v>0.41599999999999998</v>
      </c>
      <c r="BE228" s="40">
        <v>1471.72</v>
      </c>
      <c r="BF228" s="56">
        <f>(BE228-(((BE229*BD229)-(BD228*BE228))/(BD229-BD228)))*BD228</f>
        <v>251.25524189216745</v>
      </c>
      <c r="BG228" s="40"/>
      <c r="BH228" s="40">
        <v>0.41599999999999998</v>
      </c>
      <c r="BI228" s="40">
        <v>1623.28</v>
      </c>
      <c r="BJ228" s="56">
        <f>(BI228-(((BI229*BH229)-(BH228*BI228))/(BH229-BH228)))*BH228</f>
        <v>199.19951999999992</v>
      </c>
      <c r="BK228" s="40"/>
      <c r="BL228" s="40"/>
      <c r="BM228" s="40"/>
      <c r="BN228" s="40"/>
      <c r="BO228" s="40"/>
      <c r="BP228" s="40"/>
      <c r="BQ228" s="40"/>
      <c r="BR228" s="40"/>
      <c r="BS228" s="40"/>
      <c r="BT228" s="40"/>
      <c r="BU228" s="40"/>
      <c r="BV228" s="40"/>
      <c r="BW228" s="40"/>
      <c r="BX228" s="40"/>
      <c r="BY228" s="40"/>
      <c r="BZ228" s="40"/>
      <c r="CA228" s="40"/>
      <c r="CB228" s="40"/>
      <c r="CC228" s="41"/>
      <c r="CD228" s="41"/>
      <c r="CE228" s="41"/>
      <c r="CF228" s="41"/>
      <c r="CG228" s="41"/>
      <c r="CH228" s="41"/>
      <c r="CI228" s="41"/>
      <c r="CJ228" s="41"/>
      <c r="CK228" s="41"/>
    </row>
    <row r="229" spans="2:89" s="35" customFormat="1" x14ac:dyDescent="0.25">
      <c r="B229" s="40"/>
      <c r="C229" s="40"/>
      <c r="D229" s="67"/>
      <c r="E229" s="67"/>
      <c r="F229" s="67"/>
      <c r="G229" s="73"/>
      <c r="H229" s="40"/>
      <c r="I229" s="40"/>
      <c r="J229" s="40"/>
      <c r="K229" s="41"/>
      <c r="L229" s="42"/>
      <c r="M229" s="42"/>
      <c r="N229" s="58"/>
      <c r="O229" s="42"/>
      <c r="P229" s="42"/>
      <c r="Q229" s="42"/>
      <c r="R229" s="58"/>
      <c r="S229" s="42"/>
      <c r="T229" s="42"/>
      <c r="U229" s="42"/>
      <c r="V229" s="58"/>
      <c r="W229" s="42"/>
      <c r="X229" s="42"/>
      <c r="Y229" s="42"/>
      <c r="Z229" s="58"/>
      <c r="AA229" s="42"/>
      <c r="AB229" s="42">
        <v>4.26</v>
      </c>
      <c r="AC229" s="42">
        <v>958.88699999999994</v>
      </c>
      <c r="AD229" s="58"/>
      <c r="AE229" s="42"/>
      <c r="AF229" s="42"/>
      <c r="AG229" s="42"/>
      <c r="AH229" s="58"/>
      <c r="AI229" s="42"/>
      <c r="AJ229" s="42"/>
      <c r="AK229" s="42"/>
      <c r="AL229" s="58"/>
      <c r="AM229" s="42"/>
      <c r="AN229" s="42"/>
      <c r="AO229" s="42"/>
      <c r="AP229" s="98"/>
      <c r="AQ229" s="98"/>
      <c r="AR229" s="98">
        <v>5.8579999999999997</v>
      </c>
      <c r="AS229" s="98">
        <v>1069.548</v>
      </c>
      <c r="AT229" s="98"/>
      <c r="AU229" s="42"/>
      <c r="AV229" s="40"/>
      <c r="AW229" s="40"/>
      <c r="AX229" s="40"/>
      <c r="AY229" s="40"/>
      <c r="AZ229" s="40"/>
      <c r="BA229" s="40"/>
      <c r="BB229" s="56"/>
      <c r="BC229" s="40"/>
      <c r="BD229" s="40">
        <v>6.8890000000000002</v>
      </c>
      <c r="BE229" s="40">
        <v>904.21299999999997</v>
      </c>
      <c r="BF229" s="56"/>
      <c r="BG229" s="40"/>
      <c r="BH229" s="40">
        <v>3.7440000000000002</v>
      </c>
      <c r="BI229" s="40">
        <v>1197.6400000000001</v>
      </c>
      <c r="BJ229" s="56"/>
      <c r="BK229" s="40"/>
      <c r="BL229" s="40"/>
      <c r="BM229" s="40"/>
      <c r="BN229" s="40"/>
      <c r="BO229" s="40"/>
      <c r="BP229" s="40"/>
      <c r="BQ229" s="40"/>
      <c r="BR229" s="40"/>
      <c r="BS229" s="40"/>
      <c r="BT229" s="40"/>
      <c r="BU229" s="40"/>
      <c r="BV229" s="40"/>
      <c r="BW229" s="40"/>
      <c r="BX229" s="40"/>
      <c r="BY229" s="40"/>
      <c r="BZ229" s="40"/>
      <c r="CA229" s="40"/>
      <c r="CB229" s="40"/>
      <c r="CC229" s="41"/>
      <c r="CD229" s="41"/>
      <c r="CE229" s="41"/>
      <c r="CF229" s="41"/>
      <c r="CG229" s="41"/>
      <c r="CH229" s="41"/>
      <c r="CI229" s="41"/>
      <c r="CJ229" s="41"/>
      <c r="CK229" s="41"/>
    </row>
    <row r="230" spans="2:89" s="35" customFormat="1" x14ac:dyDescent="0.25">
      <c r="B230" s="40"/>
      <c r="C230" s="40"/>
      <c r="D230" s="67"/>
      <c r="E230" s="67"/>
      <c r="F230" s="67"/>
      <c r="G230" s="73"/>
      <c r="H230" s="40"/>
      <c r="I230" s="40"/>
      <c r="J230" s="40"/>
      <c r="K230" s="41"/>
      <c r="L230" s="42"/>
      <c r="M230" s="42"/>
      <c r="N230" s="56"/>
      <c r="O230" s="42"/>
      <c r="P230" s="42"/>
      <c r="Q230" s="42"/>
      <c r="R230" s="56"/>
      <c r="S230" s="42"/>
      <c r="T230" s="42"/>
      <c r="U230" s="42"/>
      <c r="V230" s="56"/>
      <c r="W230" s="42"/>
      <c r="X230" s="42"/>
      <c r="Y230" s="42"/>
      <c r="Z230" s="56"/>
      <c r="AA230" s="42"/>
      <c r="AB230" s="42">
        <v>0.41599999999999998</v>
      </c>
      <c r="AC230" s="42">
        <v>1344.96</v>
      </c>
      <c r="AD230" s="56">
        <f>(AC230-(((AC231*AB231)-(AB230*AC230))/(AB231-AB230)))*AB230</f>
        <v>169.44420109461629</v>
      </c>
      <c r="AE230" s="42"/>
      <c r="AF230" s="42"/>
      <c r="AG230" s="42"/>
      <c r="AH230" s="56"/>
      <c r="AI230" s="42"/>
      <c r="AJ230" s="42"/>
      <c r="AK230" s="42"/>
      <c r="AL230" s="56"/>
      <c r="AM230" s="42"/>
      <c r="AN230" s="42"/>
      <c r="AO230" s="42"/>
      <c r="AP230" s="74"/>
      <c r="AQ230" s="98"/>
      <c r="AR230" s="98">
        <v>0.41599999999999998</v>
      </c>
      <c r="AS230" s="98">
        <v>1423.6</v>
      </c>
      <c r="AT230" s="74">
        <f>(AS230-(((AS231*AR231)-(AR230*AS230))/(AR231-AR230)))*AR230</f>
        <v>184.11614707464258</v>
      </c>
      <c r="AU230" s="42"/>
      <c r="AV230" s="40"/>
      <c r="AW230" s="40"/>
      <c r="AX230" s="40"/>
      <c r="AY230" s="40"/>
      <c r="AZ230" s="40"/>
      <c r="BA230" s="40"/>
      <c r="BB230" s="56"/>
      <c r="BC230" s="40"/>
      <c r="BD230" s="40">
        <v>0.41599999999999998</v>
      </c>
      <c r="BE230" s="40">
        <v>1259.52</v>
      </c>
      <c r="BF230" s="56">
        <f>(BE230-(((BE231*BD231)-(BD230*BE230))/(BD231-BD230)))*BD230</f>
        <v>192.66418838867384</v>
      </c>
      <c r="BG230" s="40"/>
      <c r="BH230" s="40">
        <v>0.41599999999999998</v>
      </c>
      <c r="BI230" s="40">
        <v>1542.68</v>
      </c>
      <c r="BJ230" s="56">
        <f>(BI230-(((BI231*BH231)-(BH230*BI230))/(BH231-BH230)))*BH230</f>
        <v>182.27789731414219</v>
      </c>
      <c r="BK230" s="40"/>
      <c r="BL230" s="40"/>
      <c r="BM230" s="40"/>
      <c r="BN230" s="40"/>
      <c r="BO230" s="40"/>
      <c r="BP230" s="40"/>
      <c r="BQ230" s="40"/>
      <c r="BR230" s="40"/>
      <c r="BS230" s="40"/>
      <c r="BT230" s="40"/>
      <c r="BU230" s="40"/>
      <c r="BV230" s="40"/>
      <c r="BW230" s="40"/>
      <c r="BX230" s="40"/>
      <c r="BY230" s="40"/>
      <c r="BZ230" s="40"/>
      <c r="CA230" s="40"/>
      <c r="CB230" s="40"/>
      <c r="CC230" s="41"/>
      <c r="CD230" s="41"/>
      <c r="CE230" s="41"/>
      <c r="CF230" s="41"/>
      <c r="CG230" s="41"/>
      <c r="CH230" s="41"/>
      <c r="CI230" s="41"/>
      <c r="CJ230" s="41"/>
      <c r="CK230" s="41"/>
    </row>
    <row r="231" spans="2:89" s="35" customFormat="1" x14ac:dyDescent="0.25">
      <c r="B231" s="40"/>
      <c r="C231" s="40"/>
      <c r="D231" s="67"/>
      <c r="E231" s="67"/>
      <c r="F231" s="67"/>
      <c r="G231" s="73"/>
      <c r="H231" s="40"/>
      <c r="I231" s="40"/>
      <c r="J231" s="40"/>
      <c r="K231" s="41"/>
      <c r="L231" s="42"/>
      <c r="M231" s="42"/>
      <c r="N231" s="58"/>
      <c r="O231" s="42"/>
      <c r="P231" s="42"/>
      <c r="Q231" s="42"/>
      <c r="R231" s="58"/>
      <c r="S231" s="42"/>
      <c r="T231" s="42"/>
      <c r="U231" s="42"/>
      <c r="V231" s="58"/>
      <c r="W231" s="42"/>
      <c r="X231" s="42"/>
      <c r="Y231" s="42"/>
      <c r="Z231" s="58"/>
      <c r="AA231" s="42"/>
      <c r="AB231" s="42">
        <v>6.0069999999999997</v>
      </c>
      <c r="AC231" s="42">
        <v>965.85</v>
      </c>
      <c r="AD231" s="58"/>
      <c r="AE231" s="42"/>
      <c r="AF231" s="42"/>
      <c r="AG231" s="42"/>
      <c r="AH231" s="58"/>
      <c r="AI231" s="42"/>
      <c r="AJ231" s="42"/>
      <c r="AK231" s="42"/>
      <c r="AL231" s="58"/>
      <c r="AM231" s="42"/>
      <c r="AN231" s="42"/>
      <c r="AO231" s="42"/>
      <c r="AP231" s="98"/>
      <c r="AQ231" s="98"/>
      <c r="AR231" s="98">
        <v>4.194</v>
      </c>
      <c r="AS231" s="98">
        <v>1024.913</v>
      </c>
      <c r="AT231" s="98"/>
      <c r="AU231" s="42"/>
      <c r="AV231" s="40"/>
      <c r="AW231" s="40"/>
      <c r="AX231" s="40"/>
      <c r="AY231" s="40"/>
      <c r="AZ231" s="40"/>
      <c r="BA231" s="40"/>
      <c r="BB231" s="56"/>
      <c r="BC231" s="40"/>
      <c r="BD231" s="40">
        <v>5.3250000000000002</v>
      </c>
      <c r="BE231" s="40">
        <v>832.56600000000003</v>
      </c>
      <c r="BF231" s="56"/>
      <c r="BG231" s="40"/>
      <c r="BH231" s="40">
        <v>4.7930000000000001</v>
      </c>
      <c r="BI231" s="40">
        <v>1142.5419999999999</v>
      </c>
      <c r="BJ231" s="56"/>
      <c r="BK231" s="40"/>
      <c r="BL231" s="40"/>
      <c r="BM231" s="40"/>
      <c r="BN231" s="40"/>
      <c r="BO231" s="40"/>
      <c r="BP231" s="40"/>
      <c r="BQ231" s="40"/>
      <c r="BR231" s="40"/>
      <c r="BS231" s="40"/>
      <c r="BT231" s="40"/>
      <c r="BU231" s="40"/>
      <c r="BV231" s="40"/>
      <c r="BW231" s="40"/>
      <c r="BX231" s="40"/>
      <c r="BY231" s="40"/>
      <c r="BZ231" s="40"/>
      <c r="CA231" s="40"/>
      <c r="CB231" s="40"/>
      <c r="CC231" s="41"/>
      <c r="CD231" s="41"/>
      <c r="CE231" s="41"/>
      <c r="CF231" s="41"/>
      <c r="CG231" s="41"/>
      <c r="CH231" s="41"/>
      <c r="CI231" s="41"/>
      <c r="CJ231" s="41"/>
      <c r="CK231" s="41"/>
    </row>
    <row r="232" spans="2:89" s="35" customFormat="1" x14ac:dyDescent="0.25">
      <c r="B232" s="40"/>
      <c r="C232" s="40"/>
      <c r="D232" s="67"/>
      <c r="E232" s="67"/>
      <c r="F232" s="67"/>
      <c r="G232" s="73"/>
      <c r="H232" s="40"/>
      <c r="I232" s="40"/>
      <c r="J232" s="40"/>
      <c r="K232" s="41"/>
      <c r="L232" s="42"/>
      <c r="M232" s="42"/>
      <c r="N232" s="56"/>
      <c r="O232" s="42"/>
      <c r="P232" s="42"/>
      <c r="Q232" s="42"/>
      <c r="R232" s="56"/>
      <c r="S232" s="42"/>
      <c r="T232" s="42"/>
      <c r="U232" s="42"/>
      <c r="V232" s="56"/>
      <c r="W232" s="42"/>
      <c r="X232" s="42"/>
      <c r="Y232" s="42"/>
      <c r="Z232" s="56"/>
      <c r="AA232" s="42"/>
      <c r="AB232" s="42">
        <v>0.41599999999999998</v>
      </c>
      <c r="AC232" s="42">
        <v>1583.44</v>
      </c>
      <c r="AD232" s="56">
        <f>(AC232-(((AC233*AB233)-(AB232*AC232))/(AB233-AB232)))*AB232</f>
        <v>265.90996624817518</v>
      </c>
      <c r="AE232" s="42"/>
      <c r="AF232" s="42"/>
      <c r="AG232" s="42"/>
      <c r="AH232" s="56"/>
      <c r="AI232" s="42"/>
      <c r="AJ232" s="42"/>
      <c r="AK232" s="42"/>
      <c r="AL232" s="56"/>
      <c r="AM232" s="42"/>
      <c r="AN232" s="42"/>
      <c r="AO232" s="42"/>
      <c r="AP232" s="74"/>
      <c r="AQ232" s="98"/>
      <c r="AR232" s="98">
        <v>0.41599999999999998</v>
      </c>
      <c r="AS232" s="98">
        <v>1355.88</v>
      </c>
      <c r="AT232" s="74">
        <f>(AS232-(((AS233*AR233)-(AR232*AS232))/(AR233-AR232)))*AR232</f>
        <v>154.08350143356276</v>
      </c>
      <c r="AU232" s="42"/>
      <c r="AV232" s="40"/>
      <c r="AW232" s="40"/>
      <c r="AX232" s="40"/>
      <c r="AY232" s="40"/>
      <c r="AZ232" s="40"/>
      <c r="BA232" s="40"/>
      <c r="BB232" s="56"/>
      <c r="BC232" s="40"/>
      <c r="BD232" s="40">
        <v>0.41599999999999998</v>
      </c>
      <c r="BE232" s="40">
        <v>1396.68</v>
      </c>
      <c r="BF232" s="56">
        <f>(BE232-(((BE233*BD233)-(BD232*BE232))/(BD233-BD232)))*BD232</f>
        <v>251.11248577557612</v>
      </c>
      <c r="BG232" s="40"/>
      <c r="BH232" s="40">
        <v>0.41599999999999998</v>
      </c>
      <c r="BI232" s="40">
        <v>1773.96</v>
      </c>
      <c r="BJ232" s="56">
        <f>(BI232-(((BI233*BH233)-(BH232*BI232))/(BH233-BH232)))*BH232</f>
        <v>260.37659038501556</v>
      </c>
      <c r="BK232" s="40"/>
      <c r="BL232" s="40"/>
      <c r="BM232" s="40"/>
      <c r="BN232" s="40"/>
      <c r="BO232" s="40"/>
      <c r="BP232" s="40"/>
      <c r="BQ232" s="40"/>
      <c r="BR232" s="40"/>
      <c r="BS232" s="40"/>
      <c r="BT232" s="40"/>
      <c r="BU232" s="40"/>
      <c r="BV232" s="40"/>
      <c r="BW232" s="40"/>
      <c r="BX232" s="40"/>
      <c r="BY232" s="40"/>
      <c r="BZ232" s="40"/>
      <c r="CA232" s="40"/>
      <c r="CB232" s="40"/>
      <c r="CC232" s="41"/>
      <c r="CD232" s="41"/>
      <c r="CE232" s="41"/>
      <c r="CF232" s="41"/>
      <c r="CG232" s="41"/>
      <c r="CH232" s="41"/>
      <c r="CI232" s="41"/>
      <c r="CJ232" s="41"/>
      <c r="CK232" s="41"/>
    </row>
    <row r="233" spans="2:89" s="35" customFormat="1" x14ac:dyDescent="0.25">
      <c r="B233" s="40"/>
      <c r="C233" s="40"/>
      <c r="D233" s="67"/>
      <c r="E233" s="67"/>
      <c r="F233" s="67"/>
      <c r="G233" s="73"/>
      <c r="H233" s="40"/>
      <c r="I233" s="40"/>
      <c r="J233" s="40"/>
      <c r="K233" s="41"/>
      <c r="L233" s="42"/>
      <c r="M233" s="42"/>
      <c r="N233" s="58"/>
      <c r="O233" s="42"/>
      <c r="P233" s="42"/>
      <c r="Q233" s="42"/>
      <c r="R233" s="58"/>
      <c r="S233" s="42"/>
      <c r="T233" s="42"/>
      <c r="U233" s="42"/>
      <c r="V233" s="58"/>
      <c r="W233" s="42"/>
      <c r="X233" s="42"/>
      <c r="Y233" s="42"/>
      <c r="Z233" s="58"/>
      <c r="AA233" s="42"/>
      <c r="AB233" s="42">
        <v>4.5259999999999998</v>
      </c>
      <c r="AC233" s="42">
        <v>1002.985</v>
      </c>
      <c r="AD233" s="58"/>
      <c r="AE233" s="42"/>
      <c r="AF233" s="42"/>
      <c r="AG233" s="42"/>
      <c r="AH233" s="58"/>
      <c r="AI233" s="42"/>
      <c r="AJ233" s="42"/>
      <c r="AK233" s="42"/>
      <c r="AL233" s="58"/>
      <c r="AM233" s="42"/>
      <c r="AN233" s="42"/>
      <c r="AO233" s="42"/>
      <c r="AP233" s="98"/>
      <c r="AQ233" s="98"/>
      <c r="AR233" s="98">
        <v>4.194</v>
      </c>
      <c r="AS233" s="98">
        <v>1022.226</v>
      </c>
      <c r="AT233" s="98"/>
      <c r="AU233" s="42"/>
      <c r="AV233" s="40"/>
      <c r="AW233" s="40"/>
      <c r="AX233" s="40"/>
      <c r="AY233" s="40"/>
      <c r="AZ233" s="40"/>
      <c r="BA233" s="40"/>
      <c r="BB233" s="56"/>
      <c r="BC233" s="40"/>
      <c r="BD233" s="40">
        <v>5.0590000000000002</v>
      </c>
      <c r="BE233" s="40">
        <v>842.68100000000004</v>
      </c>
      <c r="BF233" s="56"/>
      <c r="BG233" s="40"/>
      <c r="BH233" s="40">
        <v>4.26</v>
      </c>
      <c r="BI233" s="40">
        <v>1209.1759999999999</v>
      </c>
      <c r="BJ233" s="56"/>
      <c r="BK233" s="40"/>
      <c r="BL233" s="40"/>
      <c r="BM233" s="40"/>
      <c r="BN233" s="40"/>
      <c r="BO233" s="40"/>
      <c r="BP233" s="40"/>
      <c r="BQ233" s="40"/>
      <c r="BR233" s="40"/>
      <c r="BS233" s="40"/>
      <c r="BT233" s="40"/>
      <c r="BU233" s="40"/>
      <c r="BV233" s="40"/>
      <c r="BW233" s="40"/>
      <c r="BX233" s="40"/>
      <c r="BY233" s="40"/>
      <c r="BZ233" s="40"/>
      <c r="CA233" s="40"/>
      <c r="CB233" s="40"/>
      <c r="CC233" s="41"/>
      <c r="CD233" s="41"/>
      <c r="CE233" s="41"/>
      <c r="CF233" s="41"/>
      <c r="CG233" s="41"/>
      <c r="CH233" s="41"/>
      <c r="CI233" s="41"/>
      <c r="CJ233" s="41"/>
      <c r="CK233" s="41"/>
    </row>
    <row r="234" spans="2:89" s="35" customFormat="1" x14ac:dyDescent="0.25">
      <c r="B234" s="40"/>
      <c r="C234" s="40"/>
      <c r="D234" s="67"/>
      <c r="E234" s="67"/>
      <c r="F234" s="67"/>
      <c r="G234" s="73"/>
      <c r="H234" s="40"/>
      <c r="I234" s="40"/>
      <c r="J234" s="40"/>
      <c r="K234" s="41"/>
      <c r="L234" s="42"/>
      <c r="M234" s="42"/>
      <c r="N234" s="56"/>
      <c r="O234" s="42"/>
      <c r="P234" s="42"/>
      <c r="Q234" s="42"/>
      <c r="R234" s="56"/>
      <c r="S234" s="42"/>
      <c r="T234" s="42"/>
      <c r="U234" s="42"/>
      <c r="V234" s="56"/>
      <c r="W234" s="42"/>
      <c r="X234" s="42"/>
      <c r="Y234" s="42"/>
      <c r="Z234" s="56"/>
      <c r="AA234" s="42"/>
      <c r="AB234" s="42"/>
      <c r="AC234" s="42"/>
      <c r="AD234" s="56"/>
      <c r="AE234" s="42"/>
      <c r="AF234" s="42"/>
      <c r="AG234" s="42"/>
      <c r="AH234" s="56"/>
      <c r="AI234" s="42"/>
      <c r="AJ234" s="42"/>
      <c r="AK234" s="42"/>
      <c r="AL234" s="56"/>
      <c r="AM234" s="42"/>
      <c r="AN234" s="42"/>
      <c r="AO234" s="42"/>
      <c r="AP234" s="74"/>
      <c r="AQ234" s="98"/>
      <c r="AR234" s="98">
        <v>0.41599999999999998</v>
      </c>
      <c r="AS234" s="98">
        <v>1529.24</v>
      </c>
      <c r="AT234" s="74">
        <f>(AS234-(((AS235*AR235)-(AR234*AS234))/(AR235-AR234)))*AR234</f>
        <v>212.00172727791855</v>
      </c>
      <c r="AU234" s="42"/>
      <c r="AV234" s="40"/>
      <c r="AW234" s="40"/>
      <c r="AX234" s="40"/>
      <c r="AY234" s="40"/>
      <c r="AZ234" s="40"/>
      <c r="BA234" s="40"/>
      <c r="BB234" s="56"/>
      <c r="BC234" s="40"/>
      <c r="BD234" s="40">
        <v>0.41599999999999998</v>
      </c>
      <c r="BE234" s="40">
        <v>1820.2</v>
      </c>
      <c r="BF234" s="56">
        <f>(BE234-(((BE235*BD235)-(BD234*BE234))/(BD235-BD234)))*BD234</f>
        <v>408.95350471748878</v>
      </c>
      <c r="BG234" s="40"/>
      <c r="BH234" s="40">
        <v>0.41599999999999998</v>
      </c>
      <c r="BI234" s="40">
        <v>1570.08</v>
      </c>
      <c r="BJ234" s="56">
        <f>(BI234-(((BI235*BH235)-(BH234*BI234))/(BH235-BH234)))*BH234</f>
        <v>172.2109522685472</v>
      </c>
      <c r="BK234" s="40"/>
      <c r="BL234" s="40"/>
      <c r="BM234" s="40"/>
      <c r="BN234" s="40"/>
      <c r="BO234" s="40"/>
      <c r="BP234" s="40"/>
      <c r="BQ234" s="40"/>
      <c r="BR234" s="40"/>
      <c r="BS234" s="40"/>
      <c r="BT234" s="40"/>
      <c r="BU234" s="40"/>
      <c r="BV234" s="40"/>
      <c r="BW234" s="40"/>
      <c r="BX234" s="40"/>
      <c r="BY234" s="40"/>
      <c r="BZ234" s="40"/>
      <c r="CA234" s="40"/>
      <c r="CB234" s="40"/>
      <c r="CC234" s="41"/>
      <c r="CD234" s="41"/>
      <c r="CE234" s="41"/>
      <c r="CF234" s="41"/>
      <c r="CG234" s="41"/>
      <c r="CH234" s="41"/>
      <c r="CI234" s="41"/>
      <c r="CJ234" s="41"/>
      <c r="CK234" s="41"/>
    </row>
    <row r="235" spans="2:89" s="35" customFormat="1" x14ac:dyDescent="0.25">
      <c r="B235" s="40"/>
      <c r="C235" s="40"/>
      <c r="D235" s="67"/>
      <c r="E235" s="67"/>
      <c r="F235" s="67"/>
      <c r="G235" s="73"/>
      <c r="H235" s="40"/>
      <c r="I235" s="40"/>
      <c r="J235" s="40"/>
      <c r="K235" s="41"/>
      <c r="L235" s="42"/>
      <c r="M235" s="42"/>
      <c r="N235" s="58"/>
      <c r="O235" s="42"/>
      <c r="P235" s="42"/>
      <c r="Q235" s="42"/>
      <c r="R235" s="58"/>
      <c r="S235" s="42"/>
      <c r="T235" s="42"/>
      <c r="U235" s="42"/>
      <c r="V235" s="58"/>
      <c r="W235" s="42"/>
      <c r="X235" s="42"/>
      <c r="Y235" s="42"/>
      <c r="Z235" s="58"/>
      <c r="AA235" s="42"/>
      <c r="AB235" s="42"/>
      <c r="AC235" s="42"/>
      <c r="AD235" s="58"/>
      <c r="AE235" s="42"/>
      <c r="AF235" s="42"/>
      <c r="AG235" s="42"/>
      <c r="AH235" s="58"/>
      <c r="AI235" s="42"/>
      <c r="AJ235" s="42"/>
      <c r="AK235" s="42"/>
      <c r="AL235" s="58"/>
      <c r="AM235" s="42"/>
      <c r="AN235" s="42"/>
      <c r="AO235" s="42"/>
      <c r="AP235" s="98"/>
      <c r="AQ235" s="98"/>
      <c r="AR235" s="98">
        <v>4.7590000000000003</v>
      </c>
      <c r="AS235" s="98">
        <v>1064.1679999999999</v>
      </c>
      <c r="AT235" s="98"/>
      <c r="AU235" s="42"/>
      <c r="AV235" s="40"/>
      <c r="AW235" s="40"/>
      <c r="AX235" s="40"/>
      <c r="AY235" s="40"/>
      <c r="AZ235" s="40"/>
      <c r="BA235" s="40"/>
      <c r="BB235" s="56"/>
      <c r="BC235" s="40"/>
      <c r="BD235" s="40">
        <v>5.9909999999999997</v>
      </c>
      <c r="BE235" s="40">
        <v>905.4</v>
      </c>
      <c r="BF235" s="56"/>
      <c r="BG235" s="40"/>
      <c r="BH235" s="40">
        <v>3.9609999999999999</v>
      </c>
      <c r="BI235" s="40">
        <v>1199.588</v>
      </c>
      <c r="BJ235" s="56"/>
      <c r="BK235" s="40"/>
      <c r="BL235" s="40"/>
      <c r="BM235" s="40"/>
      <c r="BN235" s="40"/>
      <c r="BO235" s="40"/>
      <c r="BP235" s="40"/>
      <c r="BQ235" s="40"/>
      <c r="BR235" s="40"/>
      <c r="BS235" s="40"/>
      <c r="BT235" s="40"/>
      <c r="BU235" s="40"/>
      <c r="BV235" s="40"/>
      <c r="BW235" s="40"/>
      <c r="BX235" s="40"/>
      <c r="BY235" s="40"/>
      <c r="BZ235" s="40"/>
      <c r="CA235" s="40"/>
      <c r="CB235" s="40"/>
      <c r="CC235" s="41"/>
      <c r="CD235" s="41"/>
      <c r="CE235" s="41"/>
      <c r="CF235" s="41"/>
      <c r="CG235" s="41"/>
      <c r="CH235" s="41"/>
      <c r="CI235" s="41"/>
      <c r="CJ235" s="41"/>
      <c r="CK235" s="41"/>
    </row>
    <row r="236" spans="2:89" s="35" customFormat="1" x14ac:dyDescent="0.25">
      <c r="B236" s="40"/>
      <c r="C236" s="40"/>
      <c r="D236" s="67"/>
      <c r="E236" s="67"/>
      <c r="F236" s="67"/>
      <c r="G236" s="73"/>
      <c r="H236" s="40"/>
      <c r="I236" s="40"/>
      <c r="J236" s="40"/>
      <c r="K236" s="41"/>
      <c r="L236" s="42"/>
      <c r="M236" s="42"/>
      <c r="N236" s="56"/>
      <c r="O236" s="42"/>
      <c r="P236" s="42"/>
      <c r="Q236" s="42"/>
      <c r="R236" s="56"/>
      <c r="S236" s="42"/>
      <c r="T236" s="42"/>
      <c r="U236" s="42"/>
      <c r="V236" s="56"/>
      <c r="W236" s="42"/>
      <c r="X236" s="42"/>
      <c r="Y236" s="42"/>
      <c r="Z236" s="56"/>
      <c r="AA236" s="42"/>
      <c r="AB236" s="42"/>
      <c r="AC236" s="42"/>
      <c r="AD236" s="56"/>
      <c r="AE236" s="42"/>
      <c r="AF236" s="42"/>
      <c r="AG236" s="42"/>
      <c r="AH236" s="56"/>
      <c r="AI236" s="42"/>
      <c r="AJ236" s="42"/>
      <c r="AK236" s="42"/>
      <c r="AL236" s="56"/>
      <c r="AM236" s="42"/>
      <c r="AN236" s="42"/>
      <c r="AO236" s="42"/>
      <c r="AP236" s="74"/>
      <c r="AQ236" s="98"/>
      <c r="AR236" s="98">
        <v>0.41599999999999998</v>
      </c>
      <c r="AS236" s="98">
        <v>1522.08</v>
      </c>
      <c r="AT236" s="74">
        <f>(AS236-(((AS237*AR237)-(AR236*AS236))/(AR237-AR236)))*AR236</f>
        <v>232.96317598528498</v>
      </c>
      <c r="AU236" s="42"/>
      <c r="AV236" s="40"/>
      <c r="AW236" s="40"/>
      <c r="AX236" s="40"/>
      <c r="AY236" s="40"/>
      <c r="AZ236" s="40"/>
      <c r="BA236" s="40"/>
      <c r="BB236" s="56"/>
      <c r="BC236" s="40"/>
      <c r="BD236" s="40">
        <v>0.41599999999999998</v>
      </c>
      <c r="BE236" s="40">
        <v>1266.76</v>
      </c>
      <c r="BF236" s="56">
        <f>(BE236-(((BE237*BD237)-(BD236*BE236))/(BD237-BD236)))*BD236</f>
        <v>216.04573765452912</v>
      </c>
      <c r="BG236" s="40"/>
      <c r="BH236" s="40">
        <v>0.41599999999999998</v>
      </c>
      <c r="BI236" s="40">
        <v>1644.36</v>
      </c>
      <c r="BJ236" s="56">
        <f>(BI236-(((BI237*BH237)-(BH236*BI236))/(BH237-BH236)))*BH236</f>
        <v>198.26217627125388</v>
      </c>
      <c r="BK236" s="40"/>
      <c r="BL236" s="40"/>
      <c r="BM236" s="40"/>
      <c r="BN236" s="40"/>
      <c r="BO236" s="40"/>
      <c r="BP236" s="40"/>
      <c r="BQ236" s="40"/>
      <c r="BR236" s="40"/>
      <c r="BS236" s="40"/>
      <c r="BT236" s="40"/>
      <c r="BU236" s="40"/>
      <c r="BV236" s="40"/>
      <c r="BW236" s="40"/>
      <c r="BX236" s="40"/>
      <c r="BY236" s="40"/>
      <c r="BZ236" s="40"/>
      <c r="CA236" s="40"/>
      <c r="CB236" s="40"/>
      <c r="CC236" s="41"/>
      <c r="CD236" s="41"/>
      <c r="CE236" s="41"/>
      <c r="CF236" s="41"/>
      <c r="CG236" s="41"/>
      <c r="CH236" s="41"/>
      <c r="CI236" s="41"/>
      <c r="CJ236" s="41"/>
      <c r="CK236" s="41"/>
    </row>
    <row r="237" spans="2:89" s="35" customFormat="1" x14ac:dyDescent="0.25">
      <c r="B237" s="40"/>
      <c r="C237" s="40"/>
      <c r="D237" s="67"/>
      <c r="E237" s="67"/>
      <c r="F237" s="67"/>
      <c r="G237" s="73"/>
      <c r="H237" s="40"/>
      <c r="I237" s="40"/>
      <c r="J237" s="40"/>
      <c r="K237" s="41"/>
      <c r="L237" s="42"/>
      <c r="M237" s="42"/>
      <c r="N237" s="58"/>
      <c r="O237" s="42"/>
      <c r="P237" s="42"/>
      <c r="Q237" s="42"/>
      <c r="R237" s="58"/>
      <c r="S237" s="42"/>
      <c r="T237" s="42"/>
      <c r="U237" s="42"/>
      <c r="V237" s="58"/>
      <c r="W237" s="42"/>
      <c r="X237" s="42"/>
      <c r="Y237" s="42"/>
      <c r="Z237" s="58"/>
      <c r="AA237" s="42"/>
      <c r="AB237" s="42"/>
      <c r="AC237" s="42"/>
      <c r="AD237" s="58"/>
      <c r="AE237" s="42"/>
      <c r="AF237" s="42"/>
      <c r="AG237" s="42"/>
      <c r="AH237" s="58"/>
      <c r="AI237" s="42"/>
      <c r="AJ237" s="42"/>
      <c r="AK237" s="42"/>
      <c r="AL237" s="58"/>
      <c r="AM237" s="42"/>
      <c r="AN237" s="42"/>
      <c r="AO237" s="42"/>
      <c r="AP237" s="98"/>
      <c r="AQ237" s="98"/>
      <c r="AR237" s="98">
        <v>3.6779999999999999</v>
      </c>
      <c r="AS237" s="98">
        <v>1025.412</v>
      </c>
      <c r="AT237" s="98"/>
      <c r="AU237" s="42"/>
      <c r="AV237" s="40"/>
      <c r="AW237" s="40"/>
      <c r="AX237" s="40"/>
      <c r="AY237" s="40"/>
      <c r="AZ237" s="40"/>
      <c r="BA237" s="40"/>
      <c r="BB237" s="56"/>
      <c r="BC237" s="40"/>
      <c r="BD237" s="40">
        <v>5.9909999999999997</v>
      </c>
      <c r="BE237" s="40">
        <v>783.48099999999999</v>
      </c>
      <c r="BF237" s="56"/>
      <c r="BG237" s="40"/>
      <c r="BH237" s="40">
        <v>4.4269999999999996</v>
      </c>
      <c r="BI237" s="40">
        <v>1212.5530000000001</v>
      </c>
      <c r="BJ237" s="56"/>
      <c r="BK237" s="40"/>
      <c r="BL237" s="40"/>
      <c r="BM237" s="40"/>
      <c r="BN237" s="40"/>
      <c r="BO237" s="40"/>
      <c r="BP237" s="40"/>
      <c r="BQ237" s="40"/>
      <c r="BR237" s="40"/>
      <c r="BS237" s="40"/>
      <c r="BT237" s="40"/>
      <c r="BU237" s="40"/>
      <c r="BV237" s="40"/>
      <c r="BW237" s="40"/>
      <c r="BX237" s="40"/>
      <c r="BY237" s="40"/>
      <c r="BZ237" s="40"/>
      <c r="CA237" s="40"/>
      <c r="CB237" s="40"/>
      <c r="CC237" s="41"/>
      <c r="CD237" s="41"/>
      <c r="CE237" s="41"/>
      <c r="CF237" s="41"/>
      <c r="CG237" s="41"/>
      <c r="CH237" s="41"/>
      <c r="CI237" s="41"/>
      <c r="CJ237" s="41"/>
      <c r="CK237" s="41"/>
    </row>
    <row r="238" spans="2:89" s="35" customFormat="1" x14ac:dyDescent="0.25">
      <c r="B238" s="40"/>
      <c r="C238" s="40"/>
      <c r="D238" s="67"/>
      <c r="E238" s="67"/>
      <c r="F238" s="67"/>
      <c r="G238" s="73"/>
      <c r="H238" s="40"/>
      <c r="I238" s="40"/>
      <c r="J238" s="40"/>
      <c r="K238" s="41"/>
      <c r="L238" s="42"/>
      <c r="M238" s="42"/>
      <c r="N238" s="56"/>
      <c r="O238" s="42"/>
      <c r="P238" s="42"/>
      <c r="Q238" s="42"/>
      <c r="R238" s="56"/>
      <c r="S238" s="42"/>
      <c r="T238" s="42"/>
      <c r="U238" s="42"/>
      <c r="V238" s="56"/>
      <c r="W238" s="42"/>
      <c r="X238" s="42"/>
      <c r="Y238" s="42"/>
      <c r="Z238" s="56"/>
      <c r="AA238" s="42"/>
      <c r="AB238" s="42"/>
      <c r="AC238" s="42"/>
      <c r="AD238" s="56"/>
      <c r="AE238" s="42"/>
      <c r="AF238" s="42"/>
      <c r="AG238" s="42"/>
      <c r="AH238" s="56"/>
      <c r="AI238" s="42"/>
      <c r="AJ238" s="42"/>
      <c r="AK238" s="42"/>
      <c r="AL238" s="56"/>
      <c r="AM238" s="42"/>
      <c r="AN238" s="42"/>
      <c r="AO238" s="42"/>
      <c r="AP238" s="74"/>
      <c r="AQ238" s="98"/>
      <c r="AR238" s="98">
        <v>0.41599999999999998</v>
      </c>
      <c r="AS238" s="98">
        <v>1421.36</v>
      </c>
      <c r="AT238" s="74">
        <f>(AS238-(((AS239*AR239)-(AR238*AS238))/(AR239-AR238)))*AR238</f>
        <v>190.31132903985278</v>
      </c>
      <c r="AU238" s="42"/>
      <c r="AV238" s="40"/>
      <c r="AW238" s="40"/>
      <c r="AX238" s="40"/>
      <c r="AY238" s="40"/>
      <c r="AZ238" s="40"/>
      <c r="BA238" s="40"/>
      <c r="BB238" s="56"/>
      <c r="BC238" s="40"/>
      <c r="BD238" s="40"/>
      <c r="BE238" s="40"/>
      <c r="BF238" s="56"/>
      <c r="BG238" s="40"/>
      <c r="BH238" s="40">
        <v>0.41599999999999998</v>
      </c>
      <c r="BI238" s="40">
        <v>1916.12</v>
      </c>
      <c r="BJ238" s="56">
        <f>(BI238-(((BI239*BH239)-(BH238*BI238))/(BH239-BH238)))*BH238</f>
        <v>292.80219428571422</v>
      </c>
      <c r="BK238" s="40"/>
      <c r="BL238" s="40"/>
      <c r="BM238" s="40"/>
      <c r="BN238" s="40"/>
      <c r="BO238" s="40"/>
      <c r="BP238" s="40"/>
      <c r="BQ238" s="40"/>
      <c r="BR238" s="40"/>
      <c r="BS238" s="40"/>
      <c r="BT238" s="40"/>
      <c r="BU238" s="40"/>
      <c r="BV238" s="40"/>
      <c r="BW238" s="40"/>
      <c r="BX238" s="40"/>
      <c r="BY238" s="40"/>
      <c r="BZ238" s="40"/>
      <c r="CA238" s="40"/>
      <c r="CB238" s="40"/>
      <c r="CC238" s="41"/>
      <c r="CD238" s="41"/>
      <c r="CE238" s="41"/>
      <c r="CF238" s="41"/>
      <c r="CG238" s="41"/>
      <c r="CH238" s="41"/>
      <c r="CI238" s="41"/>
      <c r="CJ238" s="41"/>
      <c r="CK238" s="41"/>
    </row>
    <row r="239" spans="2:89" s="35" customFormat="1" x14ac:dyDescent="0.25">
      <c r="B239" s="40"/>
      <c r="C239" s="40"/>
      <c r="D239" s="67"/>
      <c r="E239" s="67"/>
      <c r="F239" s="67"/>
      <c r="G239" s="73"/>
      <c r="H239" s="40"/>
      <c r="I239" s="40"/>
      <c r="J239" s="40"/>
      <c r="K239" s="41"/>
      <c r="L239" s="42"/>
      <c r="M239" s="42"/>
      <c r="N239" s="58"/>
      <c r="O239" s="42"/>
      <c r="P239" s="42"/>
      <c r="Q239" s="42"/>
      <c r="R239" s="58"/>
      <c r="S239" s="42"/>
      <c r="T239" s="42"/>
      <c r="U239" s="42"/>
      <c r="V239" s="58"/>
      <c r="W239" s="42"/>
      <c r="X239" s="42"/>
      <c r="Y239" s="42"/>
      <c r="Z239" s="58"/>
      <c r="AA239" s="42"/>
      <c r="AB239" s="42"/>
      <c r="AC239" s="42"/>
      <c r="AD239" s="58"/>
      <c r="AE239" s="42"/>
      <c r="AF239" s="42"/>
      <c r="AG239" s="42"/>
      <c r="AH239" s="58"/>
      <c r="AI239" s="42"/>
      <c r="AJ239" s="42"/>
      <c r="AK239" s="42"/>
      <c r="AL239" s="58"/>
      <c r="AM239" s="42"/>
      <c r="AN239" s="42"/>
      <c r="AO239" s="42"/>
      <c r="AP239" s="98"/>
      <c r="AQ239" s="98"/>
      <c r="AR239" s="98">
        <v>3.6779999999999999</v>
      </c>
      <c r="AS239" s="98">
        <v>1015.624</v>
      </c>
      <c r="AT239" s="98"/>
      <c r="AU239" s="42"/>
      <c r="AV239" s="40"/>
      <c r="AW239" s="40"/>
      <c r="AX239" s="40"/>
      <c r="AY239" s="40"/>
      <c r="AZ239" s="40"/>
      <c r="BA239" s="40"/>
      <c r="BB239" s="56"/>
      <c r="BC239" s="40"/>
      <c r="BD239" s="40"/>
      <c r="BE239" s="40"/>
      <c r="BF239" s="56"/>
      <c r="BG239" s="40"/>
      <c r="BH239" s="40">
        <v>6.24</v>
      </c>
      <c r="BI239" s="40">
        <v>1259.192</v>
      </c>
      <c r="BJ239" s="56"/>
      <c r="BK239" s="40"/>
      <c r="BL239" s="40"/>
      <c r="BM239" s="40"/>
      <c r="BN239" s="40"/>
      <c r="BO239" s="40"/>
      <c r="BP239" s="40"/>
      <c r="BQ239" s="40"/>
      <c r="BR239" s="40"/>
      <c r="BS239" s="40"/>
      <c r="BT239" s="40"/>
      <c r="BU239" s="40"/>
      <c r="BV239" s="40"/>
      <c r="BW239" s="40"/>
      <c r="BX239" s="40"/>
      <c r="BY239" s="40"/>
      <c r="BZ239" s="40"/>
      <c r="CA239" s="40"/>
      <c r="CB239" s="40"/>
      <c r="CC239" s="41"/>
      <c r="CD239" s="41"/>
      <c r="CE239" s="41"/>
      <c r="CF239" s="41"/>
      <c r="CG239" s="41"/>
      <c r="CH239" s="41"/>
      <c r="CI239" s="41"/>
      <c r="CJ239" s="41"/>
      <c r="CK239" s="41"/>
    </row>
    <row r="240" spans="2:89" s="35" customFormat="1" x14ac:dyDescent="0.25">
      <c r="B240" s="40"/>
      <c r="C240" s="40"/>
      <c r="D240" s="67"/>
      <c r="E240" s="67"/>
      <c r="F240" s="67"/>
      <c r="G240" s="73"/>
      <c r="H240" s="40"/>
      <c r="I240" s="40"/>
      <c r="J240" s="40"/>
      <c r="K240" s="41"/>
      <c r="L240" s="42"/>
      <c r="M240" s="42"/>
      <c r="N240" s="58"/>
      <c r="O240" s="42"/>
      <c r="P240" s="42"/>
      <c r="Q240" s="42"/>
      <c r="R240" s="56"/>
      <c r="S240" s="42"/>
      <c r="T240" s="42"/>
      <c r="U240" s="42"/>
      <c r="V240" s="56"/>
      <c r="W240" s="42"/>
      <c r="X240" s="42"/>
      <c r="Y240" s="42"/>
      <c r="Z240" s="56"/>
      <c r="AA240" s="42"/>
      <c r="AB240" s="42"/>
      <c r="AC240" s="42"/>
      <c r="AD240" s="56"/>
      <c r="AE240" s="42"/>
      <c r="AF240" s="42"/>
      <c r="AG240" s="42"/>
      <c r="AH240" s="56"/>
      <c r="AI240" s="42"/>
      <c r="AJ240" s="42"/>
      <c r="AK240" s="42"/>
      <c r="AL240" s="56"/>
      <c r="AM240" s="42"/>
      <c r="AN240" s="42"/>
      <c r="AO240" s="42"/>
      <c r="AP240" s="74"/>
      <c r="AQ240" s="98"/>
      <c r="AR240" s="98">
        <v>0.41599999999999998</v>
      </c>
      <c r="AS240" s="98">
        <v>1523.4</v>
      </c>
      <c r="AT240" s="74">
        <f>(AS240-(((AS241*AR241)-(AR240*AS240))/(AR241-AR240)))*AR240</f>
        <v>234.36432583251238</v>
      </c>
      <c r="AU240" s="42"/>
      <c r="AV240" s="40"/>
      <c r="AW240" s="40"/>
      <c r="AX240" s="40"/>
      <c r="AY240" s="40"/>
      <c r="AZ240" s="40"/>
      <c r="BA240" s="40"/>
      <c r="BB240" s="56"/>
      <c r="BC240" s="40"/>
      <c r="BD240" s="40"/>
      <c r="BE240" s="40"/>
      <c r="BF240" s="56"/>
      <c r="BG240" s="40"/>
      <c r="BH240" s="40">
        <v>0.41599999999999998</v>
      </c>
      <c r="BI240" s="40">
        <v>1729.6</v>
      </c>
      <c r="BJ240" s="56">
        <f>(BI240-(((BI241*BH241)-(BH240*BI240))/(BH241-BH240)))*BH240</f>
        <v>236.31503075066161</v>
      </c>
      <c r="BK240" s="40"/>
      <c r="BL240" s="40"/>
      <c r="BM240" s="40"/>
      <c r="BN240" s="40"/>
      <c r="BO240" s="40"/>
      <c r="BP240" s="40"/>
      <c r="BQ240" s="40"/>
      <c r="BR240" s="40"/>
      <c r="BS240" s="40"/>
      <c r="BT240" s="40"/>
      <c r="BU240" s="40"/>
      <c r="BV240" s="40"/>
      <c r="BW240" s="40"/>
      <c r="BX240" s="40"/>
      <c r="BY240" s="40"/>
      <c r="BZ240" s="40"/>
      <c r="CA240" s="40"/>
      <c r="CB240" s="40"/>
      <c r="CC240" s="41"/>
      <c r="CD240" s="41"/>
      <c r="CE240" s="41"/>
      <c r="CF240" s="41"/>
      <c r="CG240" s="41"/>
      <c r="CH240" s="41"/>
      <c r="CI240" s="41"/>
      <c r="CJ240" s="41"/>
      <c r="CK240" s="41"/>
    </row>
    <row r="241" spans="2:89" s="35" customFormat="1" x14ac:dyDescent="0.25">
      <c r="B241" s="40"/>
      <c r="C241" s="40"/>
      <c r="D241" s="67"/>
      <c r="E241" s="67"/>
      <c r="F241" s="67"/>
      <c r="G241" s="73"/>
      <c r="H241" s="40"/>
      <c r="I241" s="40"/>
      <c r="J241" s="40"/>
      <c r="K241" s="41"/>
      <c r="L241" s="42"/>
      <c r="M241" s="42"/>
      <c r="N241" s="58"/>
      <c r="O241" s="42"/>
      <c r="P241" s="42"/>
      <c r="Q241" s="42"/>
      <c r="R241" s="58"/>
      <c r="S241" s="42"/>
      <c r="T241" s="42"/>
      <c r="U241" s="42"/>
      <c r="V241" s="58"/>
      <c r="W241" s="42"/>
      <c r="X241" s="42"/>
      <c r="Y241" s="42"/>
      <c r="Z241" s="58"/>
      <c r="AA241" s="42"/>
      <c r="AB241" s="42"/>
      <c r="AC241" s="42"/>
      <c r="AD241" s="58"/>
      <c r="AE241" s="42"/>
      <c r="AF241" s="42"/>
      <c r="AG241" s="42"/>
      <c r="AH241" s="58"/>
      <c r="AI241" s="42"/>
      <c r="AJ241" s="42"/>
      <c r="AK241" s="42"/>
      <c r="AL241" s="58"/>
      <c r="AM241" s="42"/>
      <c r="AN241" s="42"/>
      <c r="AO241" s="42"/>
      <c r="AP241" s="98"/>
      <c r="AQ241" s="98"/>
      <c r="AR241" s="98">
        <v>3.4609999999999999</v>
      </c>
      <c r="AS241" s="98">
        <v>1027.74</v>
      </c>
      <c r="AT241" s="98"/>
      <c r="AU241" s="42"/>
      <c r="AV241" s="40"/>
      <c r="AW241" s="40"/>
      <c r="AX241" s="40"/>
      <c r="AY241" s="40"/>
      <c r="AZ241" s="40"/>
      <c r="BA241" s="40"/>
      <c r="BB241" s="56"/>
      <c r="BC241" s="40"/>
      <c r="BD241" s="40"/>
      <c r="BE241" s="40"/>
      <c r="BF241" s="56"/>
      <c r="BG241" s="40"/>
      <c r="BH241" s="40">
        <v>4.194</v>
      </c>
      <c r="BI241" s="40">
        <v>1217.8810000000001</v>
      </c>
      <c r="BJ241" s="56"/>
      <c r="BK241" s="40"/>
      <c r="BL241" s="40"/>
      <c r="BM241" s="40"/>
      <c r="BN241" s="40"/>
      <c r="BO241" s="40"/>
      <c r="BP241" s="40"/>
      <c r="BQ241" s="40"/>
      <c r="BR241" s="40"/>
      <c r="BS241" s="40"/>
      <c r="BT241" s="40"/>
      <c r="BU241" s="40"/>
      <c r="BV241" s="40"/>
      <c r="BW241" s="40"/>
      <c r="BX241" s="40"/>
      <c r="BY241" s="40"/>
      <c r="BZ241" s="40"/>
      <c r="CA241" s="40"/>
      <c r="CB241" s="40"/>
      <c r="CC241" s="41"/>
      <c r="CD241" s="41"/>
      <c r="CE241" s="41"/>
      <c r="CF241" s="41"/>
      <c r="CG241" s="41"/>
      <c r="CH241" s="41"/>
      <c r="CI241" s="41"/>
      <c r="CJ241" s="41"/>
      <c r="CK241" s="41"/>
    </row>
    <row r="242" spans="2:89" s="35" customFormat="1" x14ac:dyDescent="0.25">
      <c r="B242" s="40"/>
      <c r="C242" s="40"/>
      <c r="D242" s="67"/>
      <c r="E242" s="67"/>
      <c r="F242" s="67"/>
      <c r="G242" s="73"/>
      <c r="H242" s="40"/>
      <c r="I242" s="40"/>
      <c r="J242" s="40"/>
      <c r="K242" s="41"/>
      <c r="L242" s="42"/>
      <c r="M242" s="42"/>
      <c r="N242" s="58"/>
      <c r="O242" s="42"/>
      <c r="P242" s="42"/>
      <c r="Q242" s="42"/>
      <c r="R242" s="56"/>
      <c r="S242" s="42"/>
      <c r="T242" s="42"/>
      <c r="U242" s="42"/>
      <c r="V242" s="56"/>
      <c r="W242" s="42"/>
      <c r="X242" s="42"/>
      <c r="Y242" s="42"/>
      <c r="Z242" s="56"/>
      <c r="AA242" s="42"/>
      <c r="AB242" s="42"/>
      <c r="AC242" s="42"/>
      <c r="AD242" s="56"/>
      <c r="AE242" s="42"/>
      <c r="AF242" s="42"/>
      <c r="AG242" s="42"/>
      <c r="AH242" s="56"/>
      <c r="AI242" s="42"/>
      <c r="AJ242" s="42"/>
      <c r="AK242" s="42"/>
      <c r="AL242" s="56"/>
      <c r="AM242" s="42"/>
      <c r="AN242" s="42"/>
      <c r="AO242" s="42"/>
      <c r="AP242" s="74"/>
      <c r="AQ242" s="98"/>
      <c r="AR242" s="98">
        <v>0.41599999999999998</v>
      </c>
      <c r="AS242" s="98">
        <v>1698.28</v>
      </c>
      <c r="AT242" s="74">
        <f>(AS242-(((AS243*AR243)-(AR242*AS242))/(AR243-AR242)))*AR242</f>
        <v>201.33162492581602</v>
      </c>
      <c r="AU242" s="42"/>
      <c r="AV242" s="40"/>
      <c r="AW242" s="40"/>
      <c r="AX242" s="40"/>
      <c r="AY242" s="40"/>
      <c r="AZ242" s="40"/>
      <c r="BA242" s="40"/>
      <c r="BB242" s="56"/>
      <c r="BC242" s="40"/>
      <c r="BD242" s="40"/>
      <c r="BE242" s="40"/>
      <c r="BF242" s="56"/>
      <c r="BG242" s="40"/>
      <c r="BH242" s="40">
        <v>0.41599999999999998</v>
      </c>
      <c r="BI242" s="40">
        <v>1647.28</v>
      </c>
      <c r="BJ242" s="56">
        <f>(BI242-(((BI243*BH243)-(BH242*BI242))/(BH243-BH242)))*BH242</f>
        <v>199.17730618674184</v>
      </c>
      <c r="BK242" s="40"/>
      <c r="BL242" s="40"/>
      <c r="BM242" s="40"/>
      <c r="BN242" s="40"/>
      <c r="BO242" s="40"/>
      <c r="BP242" s="40"/>
      <c r="BQ242" s="40"/>
      <c r="BR242" s="40"/>
      <c r="BS242" s="40"/>
      <c r="BT242" s="40"/>
      <c r="BU242" s="40"/>
      <c r="BV242" s="40"/>
      <c r="BW242" s="40"/>
      <c r="BX242" s="40"/>
      <c r="BY242" s="40"/>
      <c r="BZ242" s="40"/>
      <c r="CA242" s="40"/>
      <c r="CB242" s="40"/>
      <c r="CC242" s="41"/>
      <c r="CD242" s="41"/>
      <c r="CE242" s="41"/>
      <c r="CF242" s="41"/>
      <c r="CG242" s="41"/>
      <c r="CH242" s="41"/>
      <c r="CI242" s="41"/>
      <c r="CJ242" s="41"/>
      <c r="CK242" s="41"/>
    </row>
    <row r="243" spans="2:89" s="35" customFormat="1" x14ac:dyDescent="0.25">
      <c r="B243" s="40"/>
      <c r="C243" s="40"/>
      <c r="D243" s="67"/>
      <c r="E243" s="67"/>
      <c r="F243" s="67"/>
      <c r="G243" s="73"/>
      <c r="H243" s="40"/>
      <c r="I243" s="40"/>
      <c r="J243" s="40"/>
      <c r="K243" s="41"/>
      <c r="L243" s="42"/>
      <c r="M243" s="42"/>
      <c r="N243" s="58"/>
      <c r="O243" s="42"/>
      <c r="P243" s="42"/>
      <c r="Q243" s="42"/>
      <c r="R243" s="58"/>
      <c r="S243" s="42"/>
      <c r="T243" s="42"/>
      <c r="U243" s="42"/>
      <c r="V243" s="58"/>
      <c r="W243" s="42"/>
      <c r="X243" s="42"/>
      <c r="Y243" s="42"/>
      <c r="Z243" s="58"/>
      <c r="AA243" s="42"/>
      <c r="AB243" s="42"/>
      <c r="AC243" s="42"/>
      <c r="AD243" s="58"/>
      <c r="AE243" s="42"/>
      <c r="AF243" s="42"/>
      <c r="AG243" s="42"/>
      <c r="AH243" s="58"/>
      <c r="AI243" s="42"/>
      <c r="AJ243" s="42"/>
      <c r="AK243" s="42"/>
      <c r="AL243" s="58"/>
      <c r="AM243" s="42"/>
      <c r="AN243" s="42"/>
      <c r="AO243" s="42"/>
      <c r="AP243" s="98"/>
      <c r="AQ243" s="98"/>
      <c r="AR243" s="98">
        <v>3.1120000000000001</v>
      </c>
      <c r="AS243" s="98">
        <v>1279.0050000000001</v>
      </c>
      <c r="AT243" s="98"/>
      <c r="AU243" s="42"/>
      <c r="AV243" s="40"/>
      <c r="AW243" s="40"/>
      <c r="AX243" s="40"/>
      <c r="AY243" s="40"/>
      <c r="AZ243" s="40"/>
      <c r="BA243" s="40"/>
      <c r="BB243" s="56"/>
      <c r="BC243" s="40"/>
      <c r="BD243" s="40"/>
      <c r="BE243" s="40"/>
      <c r="BF243" s="56"/>
      <c r="BG243" s="40"/>
      <c r="BH243" s="40">
        <v>3.9609999999999999</v>
      </c>
      <c r="BI243" s="40">
        <v>1218.7729999999999</v>
      </c>
      <c r="BJ243" s="56"/>
      <c r="BK243" s="40"/>
      <c r="BL243" s="40"/>
      <c r="BM243" s="40"/>
      <c r="BN243" s="40"/>
      <c r="BO243" s="40"/>
      <c r="BP243" s="40"/>
      <c r="BQ243" s="40"/>
      <c r="BR243" s="40"/>
      <c r="BS243" s="40"/>
      <c r="BT243" s="40"/>
      <c r="BU243" s="40"/>
      <c r="BV243" s="40"/>
      <c r="BW243" s="40"/>
      <c r="BX243" s="40"/>
      <c r="BY243" s="40"/>
      <c r="BZ243" s="40"/>
      <c r="CA243" s="40"/>
      <c r="CB243" s="40"/>
      <c r="CC243" s="41"/>
      <c r="CD243" s="41"/>
      <c r="CE243" s="41"/>
      <c r="CF243" s="41"/>
      <c r="CG243" s="41"/>
      <c r="CH243" s="41"/>
      <c r="CI243" s="41"/>
      <c r="CJ243" s="41"/>
      <c r="CK243" s="41"/>
    </row>
    <row r="244" spans="2:89" s="35" customFormat="1" x14ac:dyDescent="0.25">
      <c r="B244" s="40"/>
      <c r="C244" s="40"/>
      <c r="D244" s="67"/>
      <c r="E244" s="67"/>
      <c r="F244" s="67"/>
      <c r="G244" s="73"/>
      <c r="H244" s="40"/>
      <c r="I244" s="40"/>
      <c r="J244" s="40"/>
      <c r="K244" s="41"/>
      <c r="L244" s="42"/>
      <c r="M244" s="42"/>
      <c r="N244" s="58"/>
      <c r="O244" s="42"/>
      <c r="P244" s="42"/>
      <c r="Q244" s="42"/>
      <c r="R244" s="56"/>
      <c r="S244" s="42"/>
      <c r="T244" s="42"/>
      <c r="U244" s="42"/>
      <c r="V244" s="56"/>
      <c r="W244" s="42"/>
      <c r="X244" s="42"/>
      <c r="Y244" s="42"/>
      <c r="Z244" s="56"/>
      <c r="AA244" s="42"/>
      <c r="AB244" s="42"/>
      <c r="AC244" s="42"/>
      <c r="AD244" s="56"/>
      <c r="AE244" s="42"/>
      <c r="AF244" s="42"/>
      <c r="AG244" s="42"/>
      <c r="AH244" s="56"/>
      <c r="AI244" s="42"/>
      <c r="AJ244" s="42"/>
      <c r="AK244" s="42"/>
      <c r="AL244" s="56"/>
      <c r="AM244" s="42"/>
      <c r="AN244" s="42"/>
      <c r="AO244" s="42"/>
      <c r="AP244" s="74"/>
      <c r="AQ244" s="98"/>
      <c r="AR244" s="98">
        <v>0.41599999999999998</v>
      </c>
      <c r="AS244" s="98">
        <v>1682.56</v>
      </c>
      <c r="AT244" s="74">
        <f>(AS244-(((AS245*AR245)-(AR244*AS244))/(AR245-AR244)))*AR244</f>
        <v>207.97733372625038</v>
      </c>
      <c r="AU244" s="42"/>
      <c r="AV244" s="40"/>
      <c r="AW244" s="40"/>
      <c r="AX244" s="40"/>
      <c r="AY244" s="40"/>
      <c r="AZ244" s="40"/>
      <c r="BA244" s="40"/>
      <c r="BB244" s="56"/>
      <c r="BC244" s="40"/>
      <c r="BD244" s="40"/>
      <c r="BE244" s="40"/>
      <c r="BF244" s="56"/>
      <c r="BG244" s="40"/>
      <c r="BH244" s="40">
        <v>0.41599999999999998</v>
      </c>
      <c r="BI244" s="40">
        <v>1726.04</v>
      </c>
      <c r="BJ244" s="56">
        <f>(BI244-(((BI245*BH245)-(BH244*BI244))/(BH245-BH244)))*BH244</f>
        <v>217.42232004331353</v>
      </c>
      <c r="BK244" s="40"/>
      <c r="BL244" s="40"/>
      <c r="BM244" s="40"/>
      <c r="BN244" s="40"/>
      <c r="BO244" s="40"/>
      <c r="BP244" s="40"/>
      <c r="BQ244" s="40"/>
      <c r="BR244" s="40"/>
      <c r="BS244" s="40"/>
      <c r="BT244" s="40"/>
      <c r="BU244" s="40"/>
      <c r="BV244" s="40"/>
      <c r="BW244" s="40"/>
      <c r="BX244" s="40"/>
      <c r="BY244" s="40"/>
      <c r="BZ244" s="40"/>
      <c r="CA244" s="40"/>
      <c r="CB244" s="40"/>
      <c r="CC244" s="41"/>
      <c r="CD244" s="41"/>
      <c r="CE244" s="41"/>
      <c r="CF244" s="41"/>
      <c r="CG244" s="41"/>
      <c r="CH244" s="41"/>
      <c r="CI244" s="41"/>
      <c r="CJ244" s="41"/>
      <c r="CK244" s="41"/>
    </row>
    <row r="245" spans="2:89" s="35" customFormat="1" x14ac:dyDescent="0.25">
      <c r="B245" s="40"/>
      <c r="C245" s="40"/>
      <c r="D245" s="67"/>
      <c r="E245" s="67"/>
      <c r="F245" s="67"/>
      <c r="G245" s="73"/>
      <c r="H245" s="40"/>
      <c r="I245" s="40"/>
      <c r="J245" s="40"/>
      <c r="K245" s="41"/>
      <c r="L245" s="42"/>
      <c r="M245" s="42"/>
      <c r="N245" s="58"/>
      <c r="O245" s="42"/>
      <c r="P245" s="42"/>
      <c r="Q245" s="42"/>
      <c r="R245" s="58"/>
      <c r="S245" s="42"/>
      <c r="T245" s="42"/>
      <c r="U245" s="42"/>
      <c r="V245" s="58"/>
      <c r="W245" s="42"/>
      <c r="X245" s="42"/>
      <c r="Y245" s="42"/>
      <c r="Z245" s="58"/>
      <c r="AA245" s="42"/>
      <c r="AB245" s="42"/>
      <c r="AC245" s="42"/>
      <c r="AD245" s="58"/>
      <c r="AE245" s="42"/>
      <c r="AF245" s="42"/>
      <c r="AG245" s="42"/>
      <c r="AH245" s="58"/>
      <c r="AI245" s="42"/>
      <c r="AJ245" s="42"/>
      <c r="AK245" s="42"/>
      <c r="AL245" s="58"/>
      <c r="AM245" s="42"/>
      <c r="AN245" s="42"/>
      <c r="AO245" s="42"/>
      <c r="AP245" s="98"/>
      <c r="AQ245" s="98"/>
      <c r="AR245" s="98">
        <v>2.9950000000000001</v>
      </c>
      <c r="AS245" s="98">
        <v>1252.056</v>
      </c>
      <c r="AT245" s="98"/>
      <c r="AU245" s="42"/>
      <c r="AV245" s="40"/>
      <c r="AW245" s="40"/>
      <c r="AX245" s="40"/>
      <c r="AY245" s="40"/>
      <c r="AZ245" s="40"/>
      <c r="BA245" s="40"/>
      <c r="BB245" s="56"/>
      <c r="BC245" s="40"/>
      <c r="BD245" s="40"/>
      <c r="BE245" s="40"/>
      <c r="BF245" s="56"/>
      <c r="BG245" s="40"/>
      <c r="BH245" s="40">
        <v>4.1100000000000003</v>
      </c>
      <c r="BI245" s="40">
        <v>1256.2909999999999</v>
      </c>
      <c r="BJ245" s="56"/>
      <c r="BK245" s="40"/>
      <c r="BL245" s="40"/>
      <c r="BM245" s="40"/>
      <c r="BN245" s="40"/>
      <c r="BO245" s="40"/>
      <c r="BP245" s="40"/>
      <c r="BQ245" s="40"/>
      <c r="BR245" s="40"/>
      <c r="BS245" s="40"/>
      <c r="BT245" s="40"/>
      <c r="BU245" s="40"/>
      <c r="BV245" s="40"/>
      <c r="BW245" s="40"/>
      <c r="BX245" s="40"/>
      <c r="BY245" s="40"/>
      <c r="BZ245" s="40"/>
      <c r="CA245" s="40"/>
      <c r="CB245" s="40"/>
      <c r="CC245" s="41"/>
      <c r="CD245" s="41"/>
      <c r="CE245" s="41"/>
      <c r="CF245" s="41"/>
      <c r="CG245" s="41"/>
      <c r="CH245" s="41"/>
      <c r="CI245" s="41"/>
      <c r="CJ245" s="41"/>
      <c r="CK245" s="41"/>
    </row>
    <row r="246" spans="2:89" s="35" customFormat="1" x14ac:dyDescent="0.25">
      <c r="B246" s="40"/>
      <c r="C246" s="40"/>
      <c r="D246" s="67"/>
      <c r="E246" s="67"/>
      <c r="F246" s="67"/>
      <c r="G246" s="73"/>
      <c r="H246" s="40"/>
      <c r="I246" s="40"/>
      <c r="J246" s="40"/>
      <c r="K246" s="41"/>
      <c r="L246" s="42"/>
      <c r="M246" s="42"/>
      <c r="N246" s="58"/>
      <c r="O246" s="42"/>
      <c r="P246" s="42"/>
      <c r="Q246" s="42"/>
      <c r="R246" s="56"/>
      <c r="S246" s="42"/>
      <c r="T246" s="42"/>
      <c r="U246" s="42"/>
      <c r="V246" s="56"/>
      <c r="W246" s="42"/>
      <c r="X246" s="42"/>
      <c r="Y246" s="42"/>
      <c r="Z246" s="56"/>
      <c r="AA246" s="42"/>
      <c r="AB246" s="42"/>
      <c r="AC246" s="42"/>
      <c r="AD246" s="56"/>
      <c r="AE246" s="42"/>
      <c r="AF246" s="42"/>
      <c r="AG246" s="42"/>
      <c r="AH246" s="56"/>
      <c r="AI246" s="42"/>
      <c r="AJ246" s="42"/>
      <c r="AK246" s="42"/>
      <c r="AL246" s="56"/>
      <c r="AM246" s="42"/>
      <c r="AN246" s="42"/>
      <c r="AO246" s="42"/>
      <c r="AP246" s="74"/>
      <c r="AQ246" s="98"/>
      <c r="AR246" s="98">
        <v>0.41599999999999998</v>
      </c>
      <c r="AS246" s="98">
        <v>1345.96</v>
      </c>
      <c r="AT246" s="74">
        <f>(AS246-(((AS247*AR247)-(AR246*AS246))/(AR247-AR246)))*AR246</f>
        <v>150.13839824673033</v>
      </c>
      <c r="AU246" s="42"/>
      <c r="AV246" s="40"/>
      <c r="AW246" s="40"/>
      <c r="AX246" s="40"/>
      <c r="AY246" s="40"/>
      <c r="AZ246" s="40"/>
      <c r="BA246" s="40"/>
      <c r="BB246" s="56"/>
      <c r="BC246" s="40"/>
      <c r="BD246" s="40"/>
      <c r="BE246" s="40"/>
      <c r="BF246" s="56"/>
      <c r="BG246" s="40"/>
      <c r="BH246" s="40">
        <v>0.41599999999999998</v>
      </c>
      <c r="BI246" s="40">
        <v>1614.8</v>
      </c>
      <c r="BJ246" s="56">
        <f>(BI246-(((BI247*BH247)-(BH246*BI246))/(BH247-BH246)))*BH246</f>
        <v>189.37922217420922</v>
      </c>
      <c r="BK246" s="40"/>
      <c r="BL246" s="40"/>
      <c r="BM246" s="40"/>
      <c r="BN246" s="40"/>
      <c r="BO246" s="40"/>
      <c r="BP246" s="40"/>
      <c r="BQ246" s="40"/>
      <c r="BR246" s="40"/>
      <c r="BS246" s="40"/>
      <c r="BT246" s="40"/>
      <c r="BU246" s="40"/>
      <c r="BV246" s="40"/>
      <c r="BW246" s="40"/>
      <c r="BX246" s="40"/>
      <c r="BY246" s="40"/>
      <c r="BZ246" s="40"/>
      <c r="CA246" s="40"/>
      <c r="CB246" s="40"/>
      <c r="CC246" s="41"/>
      <c r="CD246" s="41"/>
      <c r="CE246" s="41"/>
      <c r="CF246" s="41"/>
      <c r="CG246" s="41"/>
      <c r="CH246" s="41"/>
      <c r="CI246" s="41"/>
      <c r="CJ246" s="41"/>
      <c r="CK246" s="41"/>
    </row>
    <row r="247" spans="2:89" s="35" customFormat="1" x14ac:dyDescent="0.25">
      <c r="B247" s="40"/>
      <c r="C247" s="40"/>
      <c r="D247" s="67"/>
      <c r="E247" s="67"/>
      <c r="F247" s="67"/>
      <c r="G247" s="73"/>
      <c r="H247" s="40"/>
      <c r="I247" s="40"/>
      <c r="J247" s="40"/>
      <c r="K247" s="41"/>
      <c r="L247" s="42"/>
      <c r="M247" s="42"/>
      <c r="N247" s="58"/>
      <c r="O247" s="42"/>
      <c r="P247" s="42"/>
      <c r="Q247" s="42"/>
      <c r="R247" s="58"/>
      <c r="S247" s="42"/>
      <c r="T247" s="42"/>
      <c r="U247" s="42"/>
      <c r="V247" s="58"/>
      <c r="W247" s="42"/>
      <c r="X247" s="42"/>
      <c r="Y247" s="42"/>
      <c r="Z247" s="58"/>
      <c r="AA247" s="42"/>
      <c r="AB247" s="42"/>
      <c r="AC247" s="42"/>
      <c r="AD247" s="58"/>
      <c r="AE247" s="42"/>
      <c r="AF247" s="42"/>
      <c r="AG247" s="42"/>
      <c r="AH247" s="58"/>
      <c r="AI247" s="42"/>
      <c r="AJ247" s="42"/>
      <c r="AK247" s="42"/>
      <c r="AL247" s="58"/>
      <c r="AM247" s="42"/>
      <c r="AN247" s="42"/>
      <c r="AO247" s="42"/>
      <c r="AP247" s="98"/>
      <c r="AQ247" s="98"/>
      <c r="AR247" s="98">
        <v>3.2450000000000001</v>
      </c>
      <c r="AS247" s="98">
        <v>1031.318</v>
      </c>
      <c r="AT247" s="98"/>
      <c r="AU247" s="42"/>
      <c r="AV247" s="40"/>
      <c r="AW247" s="40"/>
      <c r="AX247" s="40"/>
      <c r="AY247" s="40"/>
      <c r="AZ247" s="40"/>
      <c r="BA247" s="40"/>
      <c r="BB247" s="56"/>
      <c r="BC247" s="40"/>
      <c r="BD247" s="40"/>
      <c r="BE247" s="40"/>
      <c r="BF247" s="56"/>
      <c r="BG247" s="40"/>
      <c r="BH247" s="40">
        <v>4.5259999999999998</v>
      </c>
      <c r="BI247" s="40">
        <v>1201.404</v>
      </c>
      <c r="BJ247" s="56"/>
      <c r="BK247" s="40"/>
      <c r="BL247" s="40"/>
      <c r="BM247" s="40"/>
      <c r="BN247" s="40"/>
      <c r="BO247" s="40"/>
      <c r="BP247" s="40"/>
      <c r="BQ247" s="40"/>
      <c r="BR247" s="40"/>
      <c r="BS247" s="40"/>
      <c r="BT247" s="40"/>
      <c r="BU247" s="40"/>
      <c r="BV247" s="40"/>
      <c r="BW247" s="40"/>
      <c r="BX247" s="40"/>
      <c r="BY247" s="40"/>
      <c r="BZ247" s="40"/>
      <c r="CA247" s="40"/>
      <c r="CB247" s="40"/>
      <c r="CC247" s="41"/>
      <c r="CD247" s="41"/>
      <c r="CE247" s="41"/>
      <c r="CF247" s="41"/>
      <c r="CG247" s="41"/>
      <c r="CH247" s="41"/>
      <c r="CI247" s="41"/>
      <c r="CJ247" s="41"/>
      <c r="CK247" s="41"/>
    </row>
    <row r="248" spans="2:89" s="35" customFormat="1" x14ac:dyDescent="0.25">
      <c r="B248" s="40"/>
      <c r="C248" s="40"/>
      <c r="D248" s="67"/>
      <c r="E248" s="67"/>
      <c r="F248" s="67"/>
      <c r="G248" s="73"/>
      <c r="H248" s="40"/>
      <c r="I248" s="40"/>
      <c r="J248" s="40"/>
      <c r="K248" s="41"/>
      <c r="L248" s="42"/>
      <c r="M248" s="42"/>
      <c r="N248" s="58"/>
      <c r="O248" s="42"/>
      <c r="P248" s="42"/>
      <c r="Q248" s="42"/>
      <c r="R248" s="56"/>
      <c r="S248" s="42"/>
      <c r="T248" s="42"/>
      <c r="U248" s="42"/>
      <c r="V248" s="56"/>
      <c r="W248" s="42"/>
      <c r="X248" s="42"/>
      <c r="Y248" s="42"/>
      <c r="Z248" s="56"/>
      <c r="AA248" s="42"/>
      <c r="AB248" s="42"/>
      <c r="AC248" s="42"/>
      <c r="AD248" s="56"/>
      <c r="AE248" s="42"/>
      <c r="AF248" s="42"/>
      <c r="AG248" s="42"/>
      <c r="AH248" s="56"/>
      <c r="AI248" s="42"/>
      <c r="AJ248" s="42"/>
      <c r="AK248" s="42"/>
      <c r="AL248" s="56"/>
      <c r="AM248" s="42"/>
      <c r="AN248" s="42"/>
      <c r="AO248" s="42"/>
      <c r="AP248" s="74"/>
      <c r="AQ248" s="98"/>
      <c r="AR248" s="98">
        <v>0.41599999999999998</v>
      </c>
      <c r="AS248" s="98">
        <v>1594.2</v>
      </c>
      <c r="AT248" s="74">
        <f>(AS248-(((AS249*AR249)-(AR248*AS248))/(AR249-AR248)))*AR248</f>
        <v>243.79697853293277</v>
      </c>
      <c r="AU248" s="42"/>
      <c r="AV248" s="40"/>
      <c r="AW248" s="40"/>
      <c r="AX248" s="40"/>
      <c r="AY248" s="40"/>
      <c r="AZ248" s="40"/>
      <c r="BA248" s="40"/>
      <c r="BB248" s="56"/>
      <c r="BC248" s="40"/>
      <c r="BD248" s="40"/>
      <c r="BE248" s="40"/>
      <c r="BF248" s="56"/>
      <c r="BG248" s="40"/>
      <c r="BH248" s="40">
        <v>0.41599999999999998</v>
      </c>
      <c r="BI248" s="40">
        <v>1762.04</v>
      </c>
      <c r="BJ248" s="56">
        <f>(BI248-(((BI249*BH249)-(BH248*BI248))/(BH249-BH248)))*BH248</f>
        <v>240.40261956204367</v>
      </c>
      <c r="BK248" s="40"/>
      <c r="BL248" s="40"/>
      <c r="BM248" s="40"/>
      <c r="BN248" s="40"/>
      <c r="BO248" s="40"/>
      <c r="BP248" s="40"/>
      <c r="BQ248" s="40"/>
      <c r="BR248" s="40"/>
      <c r="BS248" s="40"/>
      <c r="BT248" s="40"/>
      <c r="BU248" s="40"/>
      <c r="BV248" s="40"/>
      <c r="BW248" s="40"/>
      <c r="BX248" s="40"/>
      <c r="BY248" s="40"/>
      <c r="BZ248" s="40"/>
      <c r="CA248" s="40"/>
      <c r="CB248" s="40"/>
      <c r="CC248" s="41"/>
      <c r="CD248" s="41"/>
      <c r="CE248" s="41"/>
      <c r="CF248" s="41"/>
      <c r="CG248" s="41"/>
      <c r="CH248" s="41"/>
      <c r="CI248" s="41"/>
      <c r="CJ248" s="41"/>
      <c r="CK248" s="41"/>
    </row>
    <row r="249" spans="2:89" s="35" customFormat="1" x14ac:dyDescent="0.25">
      <c r="B249" s="40"/>
      <c r="C249" s="40"/>
      <c r="D249" s="67"/>
      <c r="E249" s="67"/>
      <c r="F249" s="67"/>
      <c r="G249" s="73"/>
      <c r="H249" s="40"/>
      <c r="I249" s="40"/>
      <c r="J249" s="40"/>
      <c r="K249" s="41"/>
      <c r="L249" s="42"/>
      <c r="M249" s="42"/>
      <c r="N249" s="58"/>
      <c r="O249" s="42"/>
      <c r="P249" s="42"/>
      <c r="Q249" s="42"/>
      <c r="R249" s="58"/>
      <c r="S249" s="42"/>
      <c r="T249" s="42"/>
      <c r="U249" s="42"/>
      <c r="V249" s="58"/>
      <c r="W249" s="42"/>
      <c r="X249" s="42"/>
      <c r="Y249" s="42"/>
      <c r="Z249" s="58"/>
      <c r="AA249" s="42"/>
      <c r="AB249" s="42"/>
      <c r="AC249" s="42"/>
      <c r="AD249" s="58"/>
      <c r="AE249" s="42"/>
      <c r="AF249" s="42"/>
      <c r="AG249" s="42"/>
      <c r="AH249" s="58"/>
      <c r="AI249" s="42"/>
      <c r="AJ249" s="42"/>
      <c r="AK249" s="42"/>
      <c r="AL249" s="58"/>
      <c r="AM249" s="42"/>
      <c r="AN249" s="42"/>
      <c r="AO249" s="42"/>
      <c r="AP249" s="98"/>
      <c r="AQ249" s="98"/>
      <c r="AR249" s="98">
        <v>4.7430000000000003</v>
      </c>
      <c r="AS249" s="98">
        <v>1059.5509999999999</v>
      </c>
      <c r="AT249" s="98"/>
      <c r="AU249" s="42"/>
      <c r="AV249" s="40"/>
      <c r="AW249" s="40"/>
      <c r="AX249" s="40"/>
      <c r="AY249" s="40"/>
      <c r="AZ249" s="40"/>
      <c r="BA249" s="40"/>
      <c r="BB249" s="56"/>
      <c r="BC249" s="40"/>
      <c r="BD249" s="40"/>
      <c r="BE249" s="40"/>
      <c r="BF249" s="56"/>
      <c r="BG249" s="40"/>
      <c r="BH249" s="40">
        <v>4.5259999999999998</v>
      </c>
      <c r="BI249" s="40">
        <v>1237.2650000000001</v>
      </c>
      <c r="BJ249" s="56"/>
      <c r="BK249" s="40"/>
      <c r="BL249" s="40"/>
      <c r="BM249" s="40"/>
      <c r="BN249" s="40"/>
      <c r="BO249" s="40"/>
      <c r="BP249" s="40"/>
      <c r="BQ249" s="40"/>
      <c r="BR249" s="40"/>
      <c r="BS249" s="40"/>
      <c r="BT249" s="40"/>
      <c r="BU249" s="40"/>
      <c r="BV249" s="40"/>
      <c r="BW249" s="40"/>
      <c r="BX249" s="40"/>
      <c r="BY249" s="40"/>
      <c r="BZ249" s="40"/>
      <c r="CA249" s="40"/>
      <c r="CB249" s="40"/>
      <c r="CC249" s="41"/>
      <c r="CD249" s="41"/>
      <c r="CE249" s="41"/>
      <c r="CF249" s="41"/>
      <c r="CG249" s="41"/>
      <c r="CH249" s="41"/>
      <c r="CI249" s="41"/>
      <c r="CJ249" s="41"/>
      <c r="CK249" s="41"/>
    </row>
    <row r="250" spans="2:89" s="35" customFormat="1" x14ac:dyDescent="0.25">
      <c r="B250" s="40"/>
      <c r="C250" s="40"/>
      <c r="D250" s="67"/>
      <c r="E250" s="67"/>
      <c r="F250" s="67"/>
      <c r="G250" s="73"/>
      <c r="H250" s="40"/>
      <c r="I250" s="40"/>
      <c r="J250" s="40"/>
      <c r="K250" s="41"/>
      <c r="L250" s="42"/>
      <c r="M250" s="42"/>
      <c r="N250" s="58"/>
      <c r="O250" s="42"/>
      <c r="P250" s="42"/>
      <c r="Q250" s="42"/>
      <c r="R250" s="56"/>
      <c r="S250" s="42"/>
      <c r="T250" s="42"/>
      <c r="U250" s="42"/>
      <c r="V250" s="56"/>
      <c r="W250" s="42"/>
      <c r="X250" s="42"/>
      <c r="Y250" s="42"/>
      <c r="Z250" s="56"/>
      <c r="AA250" s="42"/>
      <c r="AB250" s="42"/>
      <c r="AC250" s="42"/>
      <c r="AD250" s="56"/>
      <c r="AE250" s="42"/>
      <c r="AF250" s="42"/>
      <c r="AG250" s="42"/>
      <c r="AH250" s="56"/>
      <c r="AI250" s="42"/>
      <c r="AJ250" s="42"/>
      <c r="AK250" s="42"/>
      <c r="AL250" s="56"/>
      <c r="AM250" s="42"/>
      <c r="AN250" s="42"/>
      <c r="AO250" s="42"/>
      <c r="AP250" s="74"/>
      <c r="AQ250" s="98"/>
      <c r="AR250" s="98">
        <v>0.41599999999999998</v>
      </c>
      <c r="AS250" s="98">
        <v>1275.1600000000001</v>
      </c>
      <c r="AT250" s="74">
        <f>(AS250-(((AS251*AR251)-(AR250*AS250))/(AR251-AR250)))*AR250</f>
        <v>142.03503748152332</v>
      </c>
      <c r="AU250" s="42"/>
      <c r="AV250" s="40"/>
      <c r="AW250" s="40"/>
      <c r="AX250" s="40"/>
      <c r="AY250" s="40"/>
      <c r="AZ250" s="40"/>
      <c r="BA250" s="40"/>
      <c r="BB250" s="56"/>
      <c r="BC250" s="40"/>
      <c r="BD250" s="40"/>
      <c r="BE250" s="40"/>
      <c r="BF250" s="56"/>
      <c r="BG250" s="40"/>
      <c r="BH250" s="40"/>
      <c r="BI250" s="40"/>
      <c r="BJ250" s="56"/>
      <c r="BK250" s="40"/>
      <c r="BL250" s="40"/>
      <c r="BM250" s="40"/>
      <c r="BN250" s="40"/>
      <c r="BO250" s="40"/>
      <c r="BP250" s="40"/>
      <c r="BQ250" s="40"/>
      <c r="BR250" s="40"/>
      <c r="BS250" s="40"/>
      <c r="BT250" s="40"/>
      <c r="BU250" s="40"/>
      <c r="BV250" s="40"/>
      <c r="BW250" s="40"/>
      <c r="BX250" s="40"/>
      <c r="BY250" s="40"/>
      <c r="BZ250" s="40"/>
      <c r="CA250" s="40"/>
      <c r="CB250" s="40"/>
      <c r="CC250" s="41"/>
      <c r="CD250" s="41"/>
      <c r="CE250" s="41"/>
      <c r="CF250" s="41"/>
      <c r="CG250" s="41"/>
      <c r="CH250" s="41"/>
      <c r="CI250" s="41"/>
      <c r="CJ250" s="41"/>
      <c r="CK250" s="41"/>
    </row>
    <row r="251" spans="2:89" s="35" customFormat="1" x14ac:dyDescent="0.25">
      <c r="B251" s="40"/>
      <c r="C251" s="40"/>
      <c r="D251" s="67"/>
      <c r="E251" s="67"/>
      <c r="F251" s="67"/>
      <c r="G251" s="73"/>
      <c r="H251" s="40"/>
      <c r="I251" s="40"/>
      <c r="J251" s="40"/>
      <c r="K251" s="41"/>
      <c r="L251" s="42"/>
      <c r="M251" s="42"/>
      <c r="N251" s="58"/>
      <c r="O251" s="42"/>
      <c r="P251" s="42"/>
      <c r="Q251" s="42"/>
      <c r="R251" s="58"/>
      <c r="S251" s="42"/>
      <c r="T251" s="42"/>
      <c r="U251" s="42"/>
      <c r="V251" s="58"/>
      <c r="W251" s="42"/>
      <c r="X251" s="42"/>
      <c r="Y251" s="42"/>
      <c r="Z251" s="58"/>
      <c r="AA251" s="42"/>
      <c r="AB251" s="42"/>
      <c r="AC251" s="42"/>
      <c r="AD251" s="58"/>
      <c r="AE251" s="42"/>
      <c r="AF251" s="42"/>
      <c r="AG251" s="42"/>
      <c r="AH251" s="58"/>
      <c r="AI251" s="42"/>
      <c r="AJ251" s="42"/>
      <c r="AK251" s="42"/>
      <c r="AL251" s="58"/>
      <c r="AM251" s="42"/>
      <c r="AN251" s="42"/>
      <c r="AO251" s="42"/>
      <c r="AP251" s="98"/>
      <c r="AQ251" s="98"/>
      <c r="AR251" s="98">
        <v>3.9609999999999999</v>
      </c>
      <c r="AS251" s="98">
        <v>969.58799999999997</v>
      </c>
      <c r="AT251" s="98"/>
      <c r="AU251" s="42"/>
      <c r="AV251" s="40"/>
      <c r="AW251" s="40"/>
      <c r="AX251" s="40"/>
      <c r="AY251" s="40"/>
      <c r="AZ251" s="40"/>
      <c r="BA251" s="40"/>
      <c r="BB251" s="56"/>
      <c r="BC251" s="40"/>
      <c r="BD251" s="40"/>
      <c r="BE251" s="40"/>
      <c r="BF251" s="56"/>
      <c r="BG251" s="40"/>
      <c r="BH251" s="40"/>
      <c r="BI251" s="40"/>
      <c r="BJ251" s="56"/>
      <c r="BK251" s="40"/>
      <c r="BL251" s="40"/>
      <c r="BM251" s="40"/>
      <c r="BN251" s="40"/>
      <c r="BO251" s="40"/>
      <c r="BP251" s="40"/>
      <c r="BQ251" s="40"/>
      <c r="BR251" s="40"/>
      <c r="BS251" s="40"/>
      <c r="BT251" s="40"/>
      <c r="BU251" s="40"/>
      <c r="BV251" s="40"/>
      <c r="BW251" s="40"/>
      <c r="BX251" s="40"/>
      <c r="BY251" s="40"/>
      <c r="BZ251" s="40"/>
      <c r="CA251" s="40"/>
      <c r="CB251" s="40"/>
      <c r="CC251" s="41"/>
      <c r="CD251" s="41"/>
      <c r="CE251" s="41"/>
      <c r="CF251" s="41"/>
      <c r="CG251" s="41"/>
      <c r="CH251" s="41"/>
      <c r="CI251" s="41"/>
      <c r="CJ251" s="41"/>
      <c r="CK251" s="41"/>
    </row>
    <row r="252" spans="2:89" s="35" customFormat="1" x14ac:dyDescent="0.25">
      <c r="B252" s="40"/>
      <c r="C252" s="40"/>
      <c r="D252" s="67"/>
      <c r="E252" s="67"/>
      <c r="F252" s="67"/>
      <c r="G252" s="73"/>
      <c r="H252" s="40"/>
      <c r="I252" s="40"/>
      <c r="J252" s="40"/>
      <c r="K252" s="41"/>
      <c r="L252" s="42"/>
      <c r="M252" s="42"/>
      <c r="N252" s="58"/>
      <c r="O252" s="42"/>
      <c r="P252" s="42"/>
      <c r="Q252" s="42"/>
      <c r="R252" s="56"/>
      <c r="S252" s="42"/>
      <c r="T252" s="42"/>
      <c r="U252" s="42"/>
      <c r="V252" s="56"/>
      <c r="W252" s="42"/>
      <c r="X252" s="42"/>
      <c r="Y252" s="42"/>
      <c r="Z252" s="56"/>
      <c r="AA252" s="42"/>
      <c r="AB252" s="42"/>
      <c r="AC252" s="42"/>
      <c r="AD252" s="56"/>
      <c r="AE252" s="42"/>
      <c r="AF252" s="42"/>
      <c r="AG252" s="42"/>
      <c r="AH252" s="56"/>
      <c r="AI252" s="42"/>
      <c r="AJ252" s="42"/>
      <c r="AK252" s="42"/>
      <c r="AL252" s="56"/>
      <c r="AM252" s="42"/>
      <c r="AN252" s="42"/>
      <c r="AO252" s="42"/>
      <c r="AP252" s="74"/>
      <c r="AQ252" s="98"/>
      <c r="AR252" s="98">
        <v>0.41599999999999998</v>
      </c>
      <c r="AS252" s="98">
        <v>1227.1199999999999</v>
      </c>
      <c r="AT252" s="74">
        <f>(AS252-(((AS253*AR253)-(AR252*AS252))/(AR253-AR252)))*AR252</f>
        <v>128.37368639118449</v>
      </c>
      <c r="AU252" s="42"/>
      <c r="AV252" s="40"/>
      <c r="AW252" s="40"/>
      <c r="AX252" s="40"/>
      <c r="AY252" s="40"/>
      <c r="AZ252" s="40"/>
      <c r="BA252" s="40"/>
      <c r="BB252" s="56"/>
      <c r="BC252" s="40"/>
      <c r="BD252" s="40"/>
      <c r="BE252" s="40"/>
      <c r="BF252" s="56"/>
      <c r="BG252" s="40"/>
      <c r="BH252" s="40"/>
      <c r="BI252" s="40"/>
      <c r="BJ252" s="56"/>
      <c r="BK252" s="40"/>
      <c r="BL252" s="40"/>
      <c r="BM252" s="40"/>
      <c r="BN252" s="40"/>
      <c r="BO252" s="40"/>
      <c r="BP252" s="40"/>
      <c r="BQ252" s="40"/>
      <c r="BR252" s="40"/>
      <c r="BS252" s="40"/>
      <c r="BT252" s="40"/>
      <c r="BU252" s="40"/>
      <c r="BV252" s="40"/>
      <c r="BW252" s="40"/>
      <c r="BX252" s="40"/>
      <c r="BY252" s="40"/>
      <c r="BZ252" s="40"/>
      <c r="CA252" s="40"/>
      <c r="CB252" s="40"/>
      <c r="CC252" s="41"/>
      <c r="CD252" s="41"/>
      <c r="CE252" s="41"/>
      <c r="CF252" s="41"/>
      <c r="CG252" s="41"/>
      <c r="CH252" s="41"/>
      <c r="CI252" s="41"/>
      <c r="CJ252" s="41"/>
      <c r="CK252" s="41"/>
    </row>
    <row r="253" spans="2:89" s="35" customFormat="1" x14ac:dyDescent="0.25">
      <c r="B253" s="40"/>
      <c r="C253" s="40"/>
      <c r="D253" s="67"/>
      <c r="E253" s="67"/>
      <c r="F253" s="67"/>
      <c r="G253" s="73"/>
      <c r="H253" s="40"/>
      <c r="I253" s="40"/>
      <c r="J253" s="40"/>
      <c r="K253" s="41"/>
      <c r="L253" s="42"/>
      <c r="M253" s="42"/>
      <c r="N253" s="58"/>
      <c r="O253" s="42"/>
      <c r="P253" s="42"/>
      <c r="Q253" s="42"/>
      <c r="R253" s="58"/>
      <c r="S253" s="42"/>
      <c r="T253" s="42"/>
      <c r="U253" s="42"/>
      <c r="V253" s="58"/>
      <c r="W253" s="42"/>
      <c r="X253" s="42"/>
      <c r="Y253" s="42"/>
      <c r="Z253" s="58"/>
      <c r="AA253" s="42"/>
      <c r="AB253" s="42"/>
      <c r="AC253" s="42"/>
      <c r="AD253" s="58"/>
      <c r="AE253" s="42"/>
      <c r="AF253" s="42"/>
      <c r="AG253" s="42"/>
      <c r="AH253" s="58"/>
      <c r="AI253" s="42"/>
      <c r="AJ253" s="42"/>
      <c r="AK253" s="42"/>
      <c r="AL253" s="58"/>
      <c r="AM253" s="42"/>
      <c r="AN253" s="42"/>
      <c r="AO253" s="42"/>
      <c r="AP253" s="98"/>
      <c r="AQ253" s="98"/>
      <c r="AR253" s="98">
        <v>6.2240000000000002</v>
      </c>
      <c r="AS253" s="98">
        <v>939.15499999999997</v>
      </c>
      <c r="AT253" s="98"/>
      <c r="AU253" s="42"/>
      <c r="AV253" s="40"/>
      <c r="AW253" s="40"/>
      <c r="AX253" s="40"/>
      <c r="AY253" s="40"/>
      <c r="AZ253" s="40"/>
      <c r="BA253" s="40"/>
      <c r="BB253" s="56"/>
      <c r="BC253" s="40"/>
      <c r="BD253" s="40"/>
      <c r="BE253" s="40"/>
      <c r="BF253" s="56"/>
      <c r="BG253" s="40"/>
      <c r="BH253" s="40"/>
      <c r="BI253" s="40"/>
      <c r="BJ253" s="56"/>
      <c r="BK253" s="40"/>
      <c r="BL253" s="40"/>
      <c r="BM253" s="40"/>
      <c r="BN253" s="40"/>
      <c r="BO253" s="40"/>
      <c r="BP253" s="40"/>
      <c r="BQ253" s="40"/>
      <c r="BR253" s="40"/>
      <c r="BS253" s="40"/>
      <c r="BT253" s="40"/>
      <c r="BU253" s="40"/>
      <c r="BV253" s="40"/>
      <c r="BW253" s="40"/>
      <c r="BX253" s="40"/>
      <c r="BY253" s="40"/>
      <c r="BZ253" s="40"/>
      <c r="CA253" s="40"/>
      <c r="CB253" s="40"/>
      <c r="CC253" s="41"/>
      <c r="CD253" s="41"/>
      <c r="CE253" s="41"/>
      <c r="CF253" s="41"/>
      <c r="CG253" s="41"/>
      <c r="CH253" s="41"/>
      <c r="CI253" s="41"/>
      <c r="CJ253" s="41"/>
      <c r="CK253" s="41"/>
    </row>
    <row r="254" spans="2:89" s="35" customFormat="1" x14ac:dyDescent="0.25">
      <c r="B254" s="40"/>
      <c r="C254" s="40"/>
      <c r="D254" s="67"/>
      <c r="E254" s="67"/>
      <c r="F254" s="67"/>
      <c r="G254" s="73"/>
      <c r="H254" s="40"/>
      <c r="I254" s="40"/>
      <c r="J254" s="40"/>
      <c r="K254" s="41"/>
      <c r="L254" s="42"/>
      <c r="M254" s="42"/>
      <c r="N254" s="58"/>
      <c r="O254" s="42"/>
      <c r="P254" s="42"/>
      <c r="Q254" s="42"/>
      <c r="R254" s="56"/>
      <c r="S254" s="42"/>
      <c r="T254" s="42"/>
      <c r="U254" s="42"/>
      <c r="V254" s="56"/>
      <c r="W254" s="42"/>
      <c r="X254" s="42"/>
      <c r="Y254" s="42"/>
      <c r="Z254" s="56"/>
      <c r="AA254" s="42"/>
      <c r="AB254" s="42"/>
      <c r="AC254" s="42"/>
      <c r="AD254" s="56"/>
      <c r="AE254" s="42"/>
      <c r="AF254" s="42"/>
      <c r="AG254" s="42"/>
      <c r="AH254" s="56"/>
      <c r="AI254" s="42"/>
      <c r="AJ254" s="42"/>
      <c r="AK254" s="42"/>
      <c r="AL254" s="56"/>
      <c r="AM254" s="42"/>
      <c r="AN254" s="42"/>
      <c r="AO254" s="42"/>
      <c r="AP254" s="74"/>
      <c r="AQ254" s="98"/>
      <c r="AR254" s="98"/>
      <c r="AS254" s="98"/>
      <c r="AT254" s="74"/>
      <c r="AU254" s="42"/>
      <c r="AV254" s="40"/>
      <c r="AW254" s="40"/>
      <c r="AX254" s="40"/>
      <c r="AY254" s="40"/>
      <c r="AZ254" s="40"/>
      <c r="BA254" s="40"/>
      <c r="BB254" s="56"/>
      <c r="BC254" s="40"/>
      <c r="BD254" s="40"/>
      <c r="BE254" s="40"/>
      <c r="BF254" s="56"/>
      <c r="BG254" s="40"/>
      <c r="BH254" s="40"/>
      <c r="BI254" s="40"/>
      <c r="BJ254" s="56"/>
      <c r="BK254" s="40"/>
      <c r="BL254" s="40"/>
      <c r="BM254" s="40"/>
      <c r="BN254" s="40"/>
      <c r="BO254" s="40"/>
      <c r="BP254" s="40"/>
      <c r="BQ254" s="40"/>
      <c r="BR254" s="40"/>
      <c r="BS254" s="40"/>
      <c r="BT254" s="40"/>
      <c r="BU254" s="40"/>
      <c r="BV254" s="40"/>
      <c r="BW254" s="40"/>
      <c r="BX254" s="40"/>
      <c r="BY254" s="40"/>
      <c r="BZ254" s="40"/>
      <c r="CA254" s="40"/>
      <c r="CB254" s="40"/>
      <c r="CC254" s="41"/>
      <c r="CD254" s="41"/>
      <c r="CE254" s="41"/>
      <c r="CF254" s="41"/>
      <c r="CG254" s="41"/>
      <c r="CH254" s="41"/>
      <c r="CI254" s="41"/>
      <c r="CJ254" s="41"/>
      <c r="CK254" s="41"/>
    </row>
    <row r="255" spans="2:89" s="35" customFormat="1" x14ac:dyDescent="0.25">
      <c r="B255" s="40"/>
      <c r="C255" s="40"/>
      <c r="D255" s="67"/>
      <c r="E255" s="67"/>
      <c r="F255" s="67"/>
      <c r="G255" s="73"/>
      <c r="H255" s="40"/>
      <c r="I255" s="40"/>
      <c r="J255" s="40"/>
      <c r="K255" s="41"/>
      <c r="L255" s="42"/>
      <c r="M255" s="42"/>
      <c r="N255" s="58"/>
      <c r="O255" s="42"/>
      <c r="P255" s="42"/>
      <c r="Q255" s="42"/>
      <c r="R255" s="58"/>
      <c r="S255" s="42"/>
      <c r="T255" s="42"/>
      <c r="U255" s="42"/>
      <c r="V255" s="58"/>
      <c r="W255" s="42"/>
      <c r="X255" s="42"/>
      <c r="Y255" s="42"/>
      <c r="Z255" s="58"/>
      <c r="AA255" s="42"/>
      <c r="AB255" s="42"/>
      <c r="AC255" s="42"/>
      <c r="AD255" s="58"/>
      <c r="AE255" s="42"/>
      <c r="AF255" s="42"/>
      <c r="AG255" s="42"/>
      <c r="AH255" s="58"/>
      <c r="AI255" s="42"/>
      <c r="AJ255" s="42"/>
      <c r="AK255" s="42"/>
      <c r="AL255" s="58"/>
      <c r="AM255" s="42"/>
      <c r="AN255" s="42"/>
      <c r="AO255" s="42"/>
      <c r="AP255" s="98"/>
      <c r="AQ255" s="98"/>
      <c r="AR255" s="98"/>
      <c r="AS255" s="98"/>
      <c r="AT255" s="98"/>
      <c r="AU255" s="42"/>
      <c r="AV255" s="40"/>
      <c r="AW255" s="40"/>
      <c r="AX255" s="40"/>
      <c r="AY255" s="40"/>
      <c r="AZ255" s="40"/>
      <c r="BA255" s="40"/>
      <c r="BB255" s="40"/>
      <c r="BC255" s="40"/>
      <c r="BD255" s="40"/>
      <c r="BE255" s="40"/>
      <c r="BF255" s="40"/>
      <c r="BG255" s="40"/>
      <c r="BH255" s="40"/>
      <c r="BI255" s="40"/>
      <c r="BJ255" s="40"/>
      <c r="BK255" s="40"/>
      <c r="BL255" s="40"/>
      <c r="BM255" s="40"/>
      <c r="BN255" s="40"/>
      <c r="BO255" s="40"/>
      <c r="BP255" s="40"/>
      <c r="BQ255" s="40"/>
      <c r="BR255" s="40"/>
      <c r="BS255" s="40"/>
      <c r="BT255" s="40"/>
      <c r="BU255" s="40"/>
      <c r="BV255" s="40"/>
      <c r="BW255" s="40"/>
      <c r="BX255" s="40"/>
      <c r="BY255" s="40"/>
      <c r="BZ255" s="40"/>
      <c r="CA255" s="40"/>
      <c r="CB255" s="40"/>
      <c r="CC255" s="41"/>
      <c r="CD255" s="41"/>
      <c r="CE255" s="41"/>
      <c r="CF255" s="41"/>
      <c r="CG255" s="41"/>
      <c r="CH255" s="41"/>
      <c r="CI255" s="41"/>
      <c r="CJ255" s="41"/>
      <c r="CK255" s="41"/>
    </row>
    <row r="256" spans="2:89" s="35" customFormat="1" x14ac:dyDescent="0.25">
      <c r="B256" s="40"/>
      <c r="C256" s="40"/>
      <c r="D256" s="67"/>
      <c r="E256" s="67"/>
      <c r="F256" s="67"/>
      <c r="G256" s="73"/>
      <c r="H256" s="40"/>
      <c r="I256" s="40"/>
      <c r="J256" s="40"/>
      <c r="K256" s="41"/>
      <c r="L256" s="42"/>
      <c r="M256" s="42"/>
      <c r="N256" s="58"/>
      <c r="O256" s="42"/>
      <c r="P256" s="42"/>
      <c r="Q256" s="42"/>
      <c r="R256" s="56"/>
      <c r="S256" s="42"/>
      <c r="T256" s="42"/>
      <c r="U256" s="42"/>
      <c r="V256" s="56"/>
      <c r="W256" s="42"/>
      <c r="X256" s="42"/>
      <c r="Y256" s="42"/>
      <c r="Z256" s="56"/>
      <c r="AA256" s="42"/>
      <c r="AB256" s="42"/>
      <c r="AC256" s="42"/>
      <c r="AD256" s="56"/>
      <c r="AE256" s="42"/>
      <c r="AF256" s="42"/>
      <c r="AG256" s="42"/>
      <c r="AH256" s="56"/>
      <c r="AI256" s="42"/>
      <c r="AJ256" s="42"/>
      <c r="AK256" s="42"/>
      <c r="AL256" s="56"/>
      <c r="AM256" s="42"/>
      <c r="AN256" s="42"/>
      <c r="AO256" s="42"/>
      <c r="AP256" s="74"/>
      <c r="AQ256" s="98"/>
      <c r="AR256" s="98"/>
      <c r="AS256" s="98"/>
      <c r="AT256" s="74"/>
      <c r="AU256" s="42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  <c r="BH256" s="40"/>
      <c r="BI256" s="40"/>
      <c r="BJ256" s="40"/>
      <c r="BK256" s="40"/>
      <c r="BL256" s="40"/>
      <c r="BM256" s="40"/>
      <c r="BN256" s="40"/>
      <c r="BO256" s="40"/>
      <c r="BP256" s="40"/>
      <c r="BQ256" s="40"/>
      <c r="BR256" s="40"/>
      <c r="BS256" s="40"/>
      <c r="BT256" s="40"/>
      <c r="BU256" s="40"/>
      <c r="BV256" s="40"/>
      <c r="BW256" s="40"/>
      <c r="BX256" s="40"/>
      <c r="BY256" s="40"/>
      <c r="BZ256" s="40"/>
      <c r="CA256" s="40"/>
      <c r="CB256" s="40"/>
      <c r="CC256" s="41"/>
      <c r="CD256" s="41"/>
      <c r="CE256" s="41"/>
      <c r="CF256" s="41"/>
      <c r="CG256" s="41"/>
      <c r="CH256" s="41"/>
      <c r="CI256" s="41"/>
      <c r="CJ256" s="41"/>
      <c r="CK256" s="41"/>
    </row>
    <row r="257" spans="2:89" s="35" customFormat="1" x14ac:dyDescent="0.25">
      <c r="B257" s="40"/>
      <c r="C257" s="40"/>
      <c r="D257" s="67"/>
      <c r="E257" s="67"/>
      <c r="F257" s="67"/>
      <c r="G257" s="73"/>
      <c r="H257" s="40"/>
      <c r="I257" s="40"/>
      <c r="J257" s="40"/>
      <c r="K257" s="41"/>
      <c r="L257" s="42"/>
      <c r="M257" s="42"/>
      <c r="N257" s="58"/>
      <c r="O257" s="42"/>
      <c r="P257" s="42"/>
      <c r="Q257" s="42"/>
      <c r="R257" s="58"/>
      <c r="S257" s="42"/>
      <c r="T257" s="42"/>
      <c r="U257" s="42"/>
      <c r="V257" s="58"/>
      <c r="W257" s="42"/>
      <c r="X257" s="42"/>
      <c r="Y257" s="42"/>
      <c r="Z257" s="58"/>
      <c r="AA257" s="42"/>
      <c r="AB257" s="42"/>
      <c r="AC257" s="42"/>
      <c r="AD257" s="58"/>
      <c r="AE257" s="42"/>
      <c r="AF257" s="42"/>
      <c r="AG257" s="42"/>
      <c r="AH257" s="58"/>
      <c r="AI257" s="42"/>
      <c r="AJ257" s="42"/>
      <c r="AK257" s="42"/>
      <c r="AL257" s="58"/>
      <c r="AM257" s="42"/>
      <c r="AN257" s="42"/>
      <c r="AO257" s="42"/>
      <c r="AP257" s="98"/>
      <c r="AQ257" s="98"/>
      <c r="AR257" s="98"/>
      <c r="AS257" s="98"/>
      <c r="AT257" s="98"/>
      <c r="AU257" s="42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L257" s="40"/>
      <c r="BM257" s="40"/>
      <c r="BN257" s="40"/>
      <c r="BO257" s="40"/>
      <c r="BP257" s="40"/>
      <c r="BQ257" s="40"/>
      <c r="BR257" s="40"/>
      <c r="BS257" s="40"/>
      <c r="BT257" s="40"/>
      <c r="BU257" s="40"/>
      <c r="BV257" s="40"/>
      <c r="BW257" s="40"/>
      <c r="BX257" s="40"/>
      <c r="BY257" s="40"/>
      <c r="BZ257" s="40"/>
      <c r="CA257" s="40"/>
      <c r="CB257" s="40"/>
      <c r="CC257" s="41"/>
      <c r="CD257" s="41"/>
      <c r="CE257" s="41"/>
      <c r="CF257" s="41"/>
      <c r="CG257" s="41"/>
      <c r="CH257" s="41"/>
      <c r="CI257" s="41"/>
      <c r="CJ257" s="41"/>
      <c r="CK257" s="41"/>
    </row>
    <row r="258" spans="2:89" s="35" customFormat="1" x14ac:dyDescent="0.25">
      <c r="B258" s="40"/>
      <c r="C258" s="40"/>
      <c r="D258" s="67"/>
      <c r="E258" s="67"/>
      <c r="F258" s="67"/>
      <c r="G258" s="73"/>
      <c r="H258" s="40"/>
      <c r="I258" s="40"/>
      <c r="J258" s="40"/>
      <c r="K258" s="41"/>
      <c r="L258" s="42"/>
      <c r="M258" s="42"/>
      <c r="N258" s="58"/>
      <c r="O258" s="42"/>
      <c r="P258" s="42"/>
      <c r="Q258" s="42"/>
      <c r="R258" s="56"/>
      <c r="S258" s="42"/>
      <c r="T258" s="42"/>
      <c r="U258" s="42"/>
      <c r="V258" s="56"/>
      <c r="W258" s="42"/>
      <c r="X258" s="42"/>
      <c r="Y258" s="42"/>
      <c r="Z258" s="56"/>
      <c r="AA258" s="42"/>
      <c r="AB258" s="42"/>
      <c r="AC258" s="42"/>
      <c r="AD258" s="56"/>
      <c r="AE258" s="42"/>
      <c r="AF258" s="42"/>
      <c r="AG258" s="42"/>
      <c r="AH258" s="56"/>
      <c r="AI258" s="42"/>
      <c r="AJ258" s="42"/>
      <c r="AK258" s="42"/>
      <c r="AL258" s="56"/>
      <c r="AM258" s="42"/>
      <c r="AN258" s="42"/>
      <c r="AO258" s="42"/>
      <c r="AP258" s="74"/>
      <c r="AQ258" s="98"/>
      <c r="AR258" s="98"/>
      <c r="AS258" s="98"/>
      <c r="AT258" s="74"/>
      <c r="AU258" s="42"/>
      <c r="AV258" s="40"/>
      <c r="AW258" s="40"/>
      <c r="AX258" s="40"/>
      <c r="AY258" s="40"/>
      <c r="AZ258" s="40"/>
      <c r="BA258" s="40"/>
      <c r="BB258" s="40"/>
      <c r="BC258" s="40"/>
      <c r="BD258" s="40"/>
      <c r="BE258" s="40"/>
      <c r="BF258" s="40"/>
      <c r="BG258" s="40"/>
      <c r="BH258" s="40"/>
      <c r="BI258" s="40"/>
      <c r="BJ258" s="40"/>
      <c r="BK258" s="40"/>
      <c r="BL258" s="40"/>
      <c r="BM258" s="40"/>
      <c r="BN258" s="40"/>
      <c r="BO258" s="40"/>
      <c r="BP258" s="40"/>
      <c r="BQ258" s="40"/>
      <c r="BR258" s="40"/>
      <c r="BS258" s="40"/>
      <c r="BT258" s="40"/>
      <c r="BU258" s="40"/>
      <c r="BV258" s="40"/>
      <c r="BW258" s="40"/>
      <c r="BX258" s="40"/>
      <c r="BY258" s="40"/>
      <c r="BZ258" s="40"/>
      <c r="CA258" s="40"/>
      <c r="CB258" s="40"/>
      <c r="CC258" s="41"/>
      <c r="CD258" s="41"/>
      <c r="CE258" s="41"/>
      <c r="CF258" s="41"/>
      <c r="CG258" s="41"/>
      <c r="CH258" s="41"/>
      <c r="CI258" s="41"/>
      <c r="CJ258" s="41"/>
      <c r="CK258" s="41"/>
    </row>
    <row r="259" spans="2:89" s="35" customFormat="1" x14ac:dyDescent="0.25">
      <c r="B259" s="40"/>
      <c r="C259" s="40"/>
      <c r="D259" s="67"/>
      <c r="E259" s="67"/>
      <c r="F259" s="67"/>
      <c r="G259" s="73"/>
      <c r="H259" s="40"/>
      <c r="I259" s="40"/>
      <c r="J259" s="40"/>
      <c r="K259" s="41"/>
      <c r="L259" s="42"/>
      <c r="M259" s="42"/>
      <c r="N259" s="58"/>
      <c r="O259" s="42"/>
      <c r="P259" s="42"/>
      <c r="Q259" s="42"/>
      <c r="R259" s="58"/>
      <c r="S259" s="42"/>
      <c r="T259" s="42"/>
      <c r="U259" s="42"/>
      <c r="V259" s="58"/>
      <c r="W259" s="42"/>
      <c r="X259" s="42"/>
      <c r="Y259" s="42"/>
      <c r="Z259" s="58"/>
      <c r="AA259" s="42"/>
      <c r="AB259" s="42"/>
      <c r="AC259" s="42"/>
      <c r="AD259" s="58"/>
      <c r="AE259" s="42"/>
      <c r="AF259" s="42"/>
      <c r="AG259" s="42"/>
      <c r="AH259" s="58"/>
      <c r="AI259" s="42"/>
      <c r="AJ259" s="42"/>
      <c r="AK259" s="42"/>
      <c r="AL259" s="58"/>
      <c r="AM259" s="42"/>
      <c r="AN259" s="42"/>
      <c r="AO259" s="42"/>
      <c r="AP259" s="98"/>
      <c r="AQ259" s="98"/>
      <c r="AR259" s="98"/>
      <c r="AS259" s="98"/>
      <c r="AT259" s="74"/>
      <c r="AU259" s="42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  <c r="BH259" s="40"/>
      <c r="BI259" s="40"/>
      <c r="BJ259" s="40"/>
      <c r="BK259" s="40"/>
      <c r="BL259" s="40"/>
      <c r="BM259" s="40"/>
      <c r="BN259" s="40"/>
      <c r="BO259" s="40"/>
      <c r="BP259" s="40"/>
      <c r="BQ259" s="40"/>
      <c r="BR259" s="40"/>
      <c r="BS259" s="40"/>
      <c r="BT259" s="40"/>
      <c r="BU259" s="40"/>
      <c r="BV259" s="40"/>
      <c r="BW259" s="40"/>
      <c r="BX259" s="40"/>
      <c r="BY259" s="40"/>
      <c r="BZ259" s="40"/>
      <c r="CA259" s="40"/>
      <c r="CB259" s="40"/>
      <c r="CC259" s="41"/>
      <c r="CD259" s="41"/>
      <c r="CE259" s="41"/>
      <c r="CF259" s="41"/>
      <c r="CG259" s="41"/>
      <c r="CH259" s="41"/>
      <c r="CI259" s="41"/>
      <c r="CJ259" s="41"/>
      <c r="CK259" s="41"/>
    </row>
    <row r="260" spans="2:89" s="35" customFormat="1" x14ac:dyDescent="0.25">
      <c r="B260" s="40"/>
      <c r="C260" s="40"/>
      <c r="D260" s="67"/>
      <c r="E260" s="67"/>
      <c r="F260" s="67"/>
      <c r="G260" s="73"/>
      <c r="H260" s="40"/>
      <c r="I260" s="40"/>
      <c r="J260" s="40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99"/>
      <c r="AQ260" s="99"/>
      <c r="AR260" s="99"/>
      <c r="AS260" s="99"/>
      <c r="AT260" s="99"/>
      <c r="AU260" s="41"/>
      <c r="AV260" s="40"/>
      <c r="AW260" s="40"/>
      <c r="AX260" s="40"/>
      <c r="AY260" s="40"/>
      <c r="AZ260" s="40"/>
      <c r="BA260" s="40"/>
      <c r="BB260" s="40"/>
      <c r="BC260" s="40"/>
      <c r="BD260" s="40"/>
      <c r="BE260" s="40"/>
      <c r="BF260" s="40"/>
      <c r="BG260" s="40"/>
      <c r="BH260" s="40"/>
      <c r="BI260" s="40"/>
      <c r="BJ260" s="40"/>
      <c r="BK260" s="40"/>
      <c r="BL260" s="40"/>
      <c r="BM260" s="40"/>
      <c r="BN260" s="40"/>
      <c r="BO260" s="40"/>
      <c r="BP260" s="40"/>
      <c r="BQ260" s="40"/>
      <c r="BR260" s="40"/>
      <c r="BS260" s="40"/>
      <c r="BT260" s="40"/>
      <c r="BU260" s="40"/>
      <c r="BV260" s="40"/>
      <c r="BW260" s="40"/>
      <c r="BX260" s="40"/>
      <c r="BY260" s="40"/>
      <c r="BZ260" s="40"/>
      <c r="CA260" s="40"/>
      <c r="CB260" s="40"/>
      <c r="CC260" s="41"/>
      <c r="CD260" s="41"/>
      <c r="CE260" s="41"/>
      <c r="CF260" s="41"/>
      <c r="CG260" s="41"/>
      <c r="CH260" s="41"/>
      <c r="CI260" s="41"/>
      <c r="CJ260" s="41"/>
      <c r="CK260" s="41"/>
    </row>
    <row r="261" spans="2:89" s="35" customFormat="1" x14ac:dyDescent="0.25">
      <c r="B261" s="40"/>
      <c r="C261" s="40"/>
      <c r="D261" s="67"/>
      <c r="E261" s="67"/>
      <c r="F261" s="67"/>
      <c r="G261" s="73"/>
      <c r="H261" s="40"/>
      <c r="I261" s="40"/>
      <c r="J261" s="40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99"/>
      <c r="AQ261" s="99"/>
      <c r="AR261" s="99"/>
      <c r="AS261" s="99"/>
      <c r="AT261" s="99"/>
      <c r="AU261" s="41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  <c r="BI261" s="40"/>
      <c r="BJ261" s="40"/>
      <c r="BK261" s="40"/>
      <c r="BL261" s="40"/>
      <c r="BM261" s="40"/>
      <c r="BN261" s="40"/>
      <c r="BO261" s="40"/>
      <c r="BP261" s="40"/>
      <c r="BQ261" s="40"/>
      <c r="BR261" s="40"/>
      <c r="BS261" s="40"/>
      <c r="BT261" s="40"/>
      <c r="BU261" s="40"/>
      <c r="BV261" s="40"/>
      <c r="BW261" s="40"/>
      <c r="BX261" s="40"/>
      <c r="BY261" s="40"/>
      <c r="BZ261" s="40"/>
      <c r="CA261" s="40"/>
      <c r="CB261" s="40"/>
      <c r="CC261" s="41"/>
      <c r="CD261" s="41"/>
      <c r="CE261" s="41"/>
      <c r="CF261" s="41"/>
      <c r="CG261" s="41"/>
      <c r="CH261" s="41"/>
      <c r="CI261" s="41"/>
      <c r="CJ261" s="41"/>
      <c r="CK261" s="41"/>
    </row>
    <row r="262" spans="2:89" s="35" customFormat="1" x14ac:dyDescent="0.25">
      <c r="B262" s="40"/>
      <c r="C262" s="40"/>
      <c r="D262" s="67"/>
      <c r="E262" s="67"/>
      <c r="F262" s="67"/>
      <c r="G262" s="73"/>
      <c r="H262" s="40"/>
      <c r="I262" s="40"/>
      <c r="J262" s="40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99"/>
      <c r="AQ262" s="99"/>
      <c r="AR262" s="99"/>
      <c r="AS262" s="99"/>
      <c r="AT262" s="99"/>
      <c r="AU262" s="41"/>
      <c r="AV262" s="40"/>
      <c r="AW262" s="40"/>
      <c r="AX262" s="40"/>
      <c r="AY262" s="40"/>
      <c r="AZ262" s="40"/>
      <c r="BA262" s="40"/>
      <c r="BB262" s="40"/>
      <c r="BC262" s="40"/>
      <c r="BD262" s="40"/>
      <c r="BE262" s="40"/>
      <c r="BF262" s="40"/>
      <c r="BG262" s="40"/>
      <c r="BH262" s="40"/>
      <c r="BI262" s="40"/>
      <c r="BJ262" s="40"/>
      <c r="BK262" s="40"/>
      <c r="BL262" s="40"/>
      <c r="BM262" s="40"/>
      <c r="BN262" s="40"/>
      <c r="BO262" s="40"/>
      <c r="BP262" s="40"/>
      <c r="BQ262" s="40"/>
      <c r="BR262" s="40"/>
      <c r="BS262" s="40"/>
      <c r="BT262" s="40"/>
      <c r="BU262" s="40"/>
      <c r="BV262" s="40"/>
      <c r="BW262" s="40"/>
      <c r="BX262" s="40"/>
      <c r="BY262" s="40"/>
      <c r="BZ262" s="40"/>
      <c r="CA262" s="40"/>
      <c r="CB262" s="40"/>
      <c r="CC262" s="41"/>
      <c r="CD262" s="41"/>
      <c r="CE262" s="41"/>
      <c r="CF262" s="41"/>
      <c r="CG262" s="41"/>
      <c r="CH262" s="41"/>
      <c r="CI262" s="41"/>
      <c r="CJ262" s="41"/>
      <c r="CK262" s="41"/>
    </row>
    <row r="263" spans="2:89" s="35" customFormat="1" x14ac:dyDescent="0.25">
      <c r="B263" s="40"/>
      <c r="C263" s="40"/>
      <c r="D263" s="67"/>
      <c r="E263" s="67"/>
      <c r="F263" s="67"/>
      <c r="G263" s="73"/>
      <c r="H263" s="40"/>
      <c r="I263" s="40"/>
      <c r="J263" s="40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99"/>
      <c r="AQ263" s="99"/>
      <c r="AR263" s="99"/>
      <c r="AS263" s="99"/>
      <c r="AT263" s="99"/>
      <c r="AU263" s="41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0"/>
      <c r="BG263" s="40"/>
      <c r="BH263" s="40"/>
      <c r="BI263" s="40"/>
      <c r="BJ263" s="40"/>
      <c r="BK263" s="40"/>
      <c r="BL263" s="40"/>
      <c r="BM263" s="40"/>
      <c r="BN263" s="40"/>
      <c r="BO263" s="40"/>
      <c r="BP263" s="40"/>
      <c r="BQ263" s="40"/>
      <c r="BR263" s="40"/>
      <c r="BS263" s="40"/>
      <c r="BT263" s="40"/>
      <c r="BU263" s="40"/>
      <c r="BV263" s="40"/>
      <c r="BW263" s="40"/>
      <c r="BX263" s="40"/>
      <c r="BY263" s="40"/>
      <c r="BZ263" s="40"/>
      <c r="CA263" s="40"/>
      <c r="CB263" s="40"/>
      <c r="CC263" s="41"/>
      <c r="CD263" s="41"/>
      <c r="CE263" s="41"/>
      <c r="CF263" s="41"/>
      <c r="CG263" s="41"/>
      <c r="CH263" s="41"/>
      <c r="CI263" s="41"/>
      <c r="CJ263" s="41"/>
      <c r="CK263" s="41"/>
    </row>
    <row r="264" spans="2:89" s="35" customFormat="1" x14ac:dyDescent="0.25">
      <c r="B264" s="40"/>
      <c r="C264" s="40"/>
      <c r="D264" s="67"/>
      <c r="E264" s="67"/>
      <c r="F264" s="67"/>
      <c r="G264" s="73"/>
      <c r="H264" s="40"/>
      <c r="I264" s="40"/>
      <c r="J264" s="40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99"/>
      <c r="AQ264" s="99"/>
      <c r="AR264" s="99"/>
      <c r="AS264" s="99"/>
      <c r="AT264" s="99"/>
      <c r="AU264" s="41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  <c r="BH264" s="40"/>
      <c r="BI264" s="40"/>
      <c r="BJ264" s="40"/>
      <c r="BK264" s="40"/>
      <c r="BL264" s="40"/>
      <c r="BM264" s="40"/>
      <c r="BN264" s="40"/>
      <c r="BO264" s="40"/>
      <c r="BP264" s="40"/>
      <c r="BQ264" s="40"/>
      <c r="BR264" s="40"/>
      <c r="BS264" s="40"/>
      <c r="BT264" s="40"/>
      <c r="BU264" s="40"/>
      <c r="BV264" s="40"/>
      <c r="BW264" s="40"/>
      <c r="BX264" s="40"/>
      <c r="BY264" s="40"/>
      <c r="BZ264" s="40"/>
      <c r="CA264" s="40"/>
      <c r="CB264" s="40"/>
      <c r="CC264" s="41"/>
      <c r="CD264" s="41"/>
      <c r="CE264" s="41"/>
      <c r="CF264" s="41"/>
      <c r="CG264" s="41"/>
      <c r="CH264" s="41"/>
      <c r="CI264" s="41"/>
      <c r="CJ264" s="41"/>
      <c r="CK264" s="41"/>
    </row>
    <row r="265" spans="2:89" s="35" customFormat="1" x14ac:dyDescent="0.25">
      <c r="B265" s="40"/>
      <c r="C265" s="40"/>
      <c r="D265" s="67"/>
      <c r="E265" s="67"/>
      <c r="F265" s="67"/>
      <c r="G265" s="73"/>
      <c r="H265" s="40"/>
      <c r="I265" s="40"/>
      <c r="J265" s="40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99"/>
      <c r="AQ265" s="99"/>
      <c r="AR265" s="99"/>
      <c r="AS265" s="99"/>
      <c r="AT265" s="99"/>
      <c r="AU265" s="41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0"/>
      <c r="BG265" s="40"/>
      <c r="BH265" s="40"/>
      <c r="BI265" s="40"/>
      <c r="BJ265" s="40"/>
      <c r="BK265" s="40"/>
      <c r="BL265" s="40"/>
      <c r="BM265" s="40"/>
      <c r="BN265" s="40"/>
      <c r="BO265" s="40"/>
      <c r="BP265" s="40"/>
      <c r="BQ265" s="40"/>
      <c r="BR265" s="40"/>
      <c r="BS265" s="40"/>
      <c r="BT265" s="40"/>
      <c r="BU265" s="40"/>
      <c r="BV265" s="40"/>
      <c r="BW265" s="40"/>
      <c r="BX265" s="40"/>
      <c r="BY265" s="40"/>
      <c r="BZ265" s="40"/>
      <c r="CA265" s="40"/>
      <c r="CB265" s="40"/>
      <c r="CC265" s="41"/>
      <c r="CD265" s="41"/>
      <c r="CE265" s="41"/>
      <c r="CF265" s="41"/>
      <c r="CG265" s="41"/>
      <c r="CH265" s="41"/>
      <c r="CI265" s="41"/>
      <c r="CJ265" s="41"/>
      <c r="CK265" s="41"/>
    </row>
    <row r="266" spans="2:89" s="35" customFormat="1" x14ac:dyDescent="0.25">
      <c r="B266" s="40"/>
      <c r="C266" s="40"/>
      <c r="D266" s="67"/>
      <c r="E266" s="67"/>
      <c r="F266" s="67"/>
      <c r="G266" s="73"/>
      <c r="H266" s="40"/>
      <c r="I266" s="40"/>
      <c r="J266" s="40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99"/>
      <c r="AQ266" s="99"/>
      <c r="AR266" s="99"/>
      <c r="AS266" s="99"/>
      <c r="AT266" s="99"/>
      <c r="AU266" s="41"/>
      <c r="AV266" s="40"/>
      <c r="AW266" s="40"/>
      <c r="AX266" s="40"/>
      <c r="AY266" s="40"/>
      <c r="AZ266" s="40"/>
      <c r="BA266" s="40"/>
      <c r="BB266" s="40"/>
      <c r="BC266" s="40"/>
      <c r="BD266" s="40"/>
      <c r="BE266" s="40"/>
      <c r="BF266" s="40"/>
      <c r="BG266" s="40"/>
      <c r="BH266" s="40"/>
      <c r="BI266" s="40"/>
      <c r="BJ266" s="40"/>
      <c r="BK266" s="40"/>
      <c r="BL266" s="40"/>
      <c r="BM266" s="40"/>
      <c r="BN266" s="40"/>
      <c r="BO266" s="40"/>
      <c r="BP266" s="40"/>
      <c r="BQ266" s="40"/>
      <c r="BR266" s="40"/>
      <c r="BS266" s="40"/>
      <c r="BT266" s="40"/>
      <c r="BU266" s="40"/>
      <c r="BV266" s="40"/>
      <c r="BW266" s="40"/>
      <c r="BX266" s="40"/>
      <c r="BY266" s="40"/>
      <c r="BZ266" s="40"/>
      <c r="CA266" s="40"/>
      <c r="CB266" s="40"/>
      <c r="CC266" s="41"/>
      <c r="CD266" s="41"/>
      <c r="CE266" s="41"/>
      <c r="CF266" s="41"/>
      <c r="CG266" s="41"/>
      <c r="CH266" s="41"/>
      <c r="CI266" s="41"/>
      <c r="CJ266" s="41"/>
      <c r="CK266" s="41"/>
    </row>
    <row r="267" spans="2:89" s="35" customFormat="1" x14ac:dyDescent="0.25">
      <c r="B267" s="40"/>
      <c r="C267" s="40"/>
      <c r="D267" s="67"/>
      <c r="E267" s="67"/>
      <c r="F267" s="67"/>
      <c r="G267" s="73"/>
      <c r="H267" s="40"/>
      <c r="I267" s="40"/>
      <c r="J267" s="40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99"/>
      <c r="AQ267" s="99"/>
      <c r="AR267" s="99"/>
      <c r="AS267" s="99"/>
      <c r="AT267" s="99"/>
      <c r="AU267" s="41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  <c r="BH267" s="40"/>
      <c r="BI267" s="40"/>
      <c r="BJ267" s="40"/>
      <c r="BK267" s="40"/>
      <c r="BL267" s="40"/>
      <c r="BM267" s="40"/>
      <c r="BN267" s="40"/>
      <c r="BO267" s="40"/>
      <c r="BP267" s="40"/>
      <c r="BQ267" s="40"/>
      <c r="BR267" s="40"/>
      <c r="BS267" s="40"/>
      <c r="BT267" s="40"/>
      <c r="BU267" s="40"/>
      <c r="BV267" s="40"/>
      <c r="BW267" s="40"/>
      <c r="BX267" s="40"/>
      <c r="BY267" s="40"/>
      <c r="BZ267" s="40"/>
      <c r="CA267" s="40"/>
      <c r="CB267" s="40"/>
      <c r="CC267" s="41"/>
      <c r="CD267" s="41"/>
      <c r="CE267" s="41"/>
      <c r="CF267" s="41"/>
      <c r="CG267" s="41"/>
      <c r="CH267" s="41"/>
      <c r="CI267" s="41"/>
      <c r="CJ267" s="41"/>
      <c r="CK267" s="41"/>
    </row>
    <row r="268" spans="2:89" s="35" customFormat="1" x14ac:dyDescent="0.25">
      <c r="B268" s="40"/>
      <c r="C268" s="40"/>
      <c r="D268" s="67"/>
      <c r="E268" s="67"/>
      <c r="F268" s="67"/>
      <c r="G268" s="73"/>
      <c r="H268" s="40"/>
      <c r="I268" s="40"/>
      <c r="J268" s="40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99"/>
      <c r="AQ268" s="99"/>
      <c r="AR268" s="99"/>
      <c r="AS268" s="99"/>
      <c r="AT268" s="99"/>
      <c r="AU268" s="41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  <c r="BI268" s="40"/>
      <c r="BJ268" s="40"/>
      <c r="BK268" s="40"/>
      <c r="BL268" s="40"/>
      <c r="BM268" s="40"/>
      <c r="BN268" s="40"/>
      <c r="BO268" s="40"/>
      <c r="BP268" s="40"/>
      <c r="BQ268" s="40"/>
      <c r="BR268" s="40"/>
      <c r="BS268" s="40"/>
      <c r="BT268" s="40"/>
      <c r="BU268" s="40"/>
      <c r="BV268" s="40"/>
      <c r="BW268" s="40"/>
      <c r="BX268" s="40"/>
      <c r="BY268" s="40"/>
      <c r="BZ268" s="40"/>
      <c r="CA268" s="40"/>
      <c r="CB268" s="40"/>
      <c r="CC268" s="41"/>
      <c r="CD268" s="41"/>
      <c r="CE268" s="41"/>
      <c r="CF268" s="41"/>
      <c r="CG268" s="41"/>
      <c r="CH268" s="41"/>
      <c r="CI268" s="41"/>
      <c r="CJ268" s="41"/>
      <c r="CK268" s="41"/>
    </row>
    <row r="269" spans="2:89" s="35" customFormat="1" x14ac:dyDescent="0.25">
      <c r="B269" s="40"/>
      <c r="C269" s="40"/>
      <c r="D269" s="67"/>
      <c r="E269" s="67"/>
      <c r="F269" s="67"/>
      <c r="G269" s="73"/>
      <c r="H269" s="40"/>
      <c r="I269" s="40"/>
      <c r="J269" s="40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99"/>
      <c r="AQ269" s="99"/>
      <c r="AR269" s="99"/>
      <c r="AS269" s="99"/>
      <c r="AT269" s="99"/>
      <c r="AU269" s="41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  <c r="BI269" s="40"/>
      <c r="BJ269" s="40"/>
      <c r="BK269" s="40"/>
      <c r="BL269" s="40"/>
      <c r="BM269" s="40"/>
      <c r="BN269" s="40"/>
      <c r="BO269" s="40"/>
      <c r="BP269" s="40"/>
      <c r="BQ269" s="40"/>
      <c r="BR269" s="40"/>
      <c r="BS269" s="40"/>
      <c r="BT269" s="40"/>
      <c r="BU269" s="40"/>
      <c r="BV269" s="40"/>
      <c r="BW269" s="40"/>
      <c r="BX269" s="40"/>
      <c r="BY269" s="40"/>
      <c r="BZ269" s="40"/>
      <c r="CA269" s="40"/>
      <c r="CB269" s="40"/>
      <c r="CC269" s="41"/>
      <c r="CD269" s="41"/>
      <c r="CE269" s="41"/>
      <c r="CF269" s="41"/>
      <c r="CG269" s="41"/>
      <c r="CH269" s="41"/>
      <c r="CI269" s="41"/>
      <c r="CJ269" s="41"/>
      <c r="CK269" s="41"/>
    </row>
    <row r="270" spans="2:89" s="35" customFormat="1" x14ac:dyDescent="0.25">
      <c r="B270" s="40"/>
      <c r="C270" s="40"/>
      <c r="D270" s="67"/>
      <c r="E270" s="67"/>
      <c r="F270" s="67"/>
      <c r="G270" s="73"/>
      <c r="H270" s="40"/>
      <c r="I270" s="40"/>
      <c r="J270" s="40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99"/>
      <c r="AQ270" s="99"/>
      <c r="AR270" s="99"/>
      <c r="AS270" s="99"/>
      <c r="AT270" s="99"/>
      <c r="AU270" s="41"/>
      <c r="AV270" s="40"/>
      <c r="AW270" s="40"/>
      <c r="AX270" s="40"/>
      <c r="AY270" s="40"/>
      <c r="AZ270" s="40"/>
      <c r="BA270" s="40"/>
      <c r="BB270" s="40"/>
      <c r="BC270" s="40"/>
      <c r="BD270" s="40"/>
      <c r="BE270" s="40"/>
      <c r="BF270" s="40"/>
      <c r="BG270" s="40"/>
      <c r="BH270" s="40"/>
      <c r="BI270" s="40"/>
      <c r="BJ270" s="40"/>
      <c r="BK270" s="40"/>
      <c r="BL270" s="40"/>
      <c r="BM270" s="40"/>
      <c r="BN270" s="40"/>
      <c r="BO270" s="40"/>
      <c r="BP270" s="40"/>
      <c r="BQ270" s="40"/>
      <c r="BR270" s="40"/>
      <c r="BS270" s="40"/>
      <c r="BT270" s="40"/>
      <c r="BU270" s="40"/>
      <c r="BV270" s="40"/>
      <c r="BW270" s="40"/>
      <c r="BX270" s="40"/>
      <c r="BY270" s="40"/>
      <c r="BZ270" s="40"/>
      <c r="CA270" s="40"/>
      <c r="CB270" s="40"/>
      <c r="CC270" s="41"/>
      <c r="CD270" s="41"/>
      <c r="CE270" s="41"/>
      <c r="CF270" s="41"/>
      <c r="CG270" s="41"/>
      <c r="CH270" s="41"/>
      <c r="CI270" s="41"/>
      <c r="CJ270" s="41"/>
      <c r="CK270" s="41"/>
    </row>
    <row r="271" spans="2:89" s="35" customFormat="1" x14ac:dyDescent="0.25">
      <c r="B271" s="40"/>
      <c r="C271" s="40"/>
      <c r="D271" s="67"/>
      <c r="E271" s="67"/>
      <c r="F271" s="67"/>
      <c r="G271" s="73"/>
      <c r="H271" s="40"/>
      <c r="I271" s="40"/>
      <c r="J271" s="40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99"/>
      <c r="AQ271" s="99"/>
      <c r="AR271" s="99"/>
      <c r="AS271" s="99"/>
      <c r="AT271" s="99"/>
      <c r="AU271" s="41"/>
      <c r="AV271" s="40"/>
      <c r="AW271" s="40"/>
      <c r="AX271" s="40"/>
      <c r="AY271" s="40"/>
      <c r="AZ271" s="40"/>
      <c r="BA271" s="40"/>
      <c r="BB271" s="40"/>
      <c r="BC271" s="40"/>
      <c r="BD271" s="40"/>
      <c r="BE271" s="40"/>
      <c r="BF271" s="40"/>
      <c r="BG271" s="40"/>
      <c r="BH271" s="40"/>
      <c r="BI271" s="40"/>
      <c r="BJ271" s="40"/>
      <c r="BK271" s="40"/>
      <c r="BL271" s="40"/>
      <c r="BM271" s="40"/>
      <c r="BN271" s="40"/>
      <c r="BO271" s="40"/>
      <c r="BP271" s="40"/>
      <c r="BQ271" s="40"/>
      <c r="BR271" s="40"/>
      <c r="BS271" s="40"/>
      <c r="BT271" s="40"/>
      <c r="BU271" s="40"/>
      <c r="BV271" s="40"/>
      <c r="BW271" s="40"/>
      <c r="BX271" s="40"/>
      <c r="BY271" s="40"/>
      <c r="BZ271" s="40"/>
      <c r="CA271" s="40"/>
      <c r="CB271" s="40"/>
      <c r="CC271" s="41"/>
      <c r="CD271" s="41"/>
      <c r="CE271" s="41"/>
      <c r="CF271" s="41"/>
      <c r="CG271" s="41"/>
      <c r="CH271" s="41"/>
      <c r="CI271" s="41"/>
      <c r="CJ271" s="41"/>
      <c r="CK271" s="41"/>
    </row>
    <row r="272" spans="2:89" s="35" customFormat="1" x14ac:dyDescent="0.25">
      <c r="B272" s="40"/>
      <c r="C272" s="40"/>
      <c r="D272" s="67"/>
      <c r="E272" s="67"/>
      <c r="F272" s="67"/>
      <c r="G272" s="73"/>
      <c r="H272" s="40"/>
      <c r="I272" s="40"/>
      <c r="J272" s="40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99"/>
      <c r="AQ272" s="99"/>
      <c r="AR272" s="99"/>
      <c r="AS272" s="99"/>
      <c r="AT272" s="99"/>
      <c r="AU272" s="41"/>
      <c r="AV272" s="40"/>
      <c r="AW272" s="40"/>
      <c r="AX272" s="40"/>
      <c r="AY272" s="40"/>
      <c r="AZ272" s="40"/>
      <c r="BA272" s="40"/>
      <c r="BB272" s="40"/>
      <c r="BC272" s="40"/>
      <c r="BD272" s="40"/>
      <c r="BE272" s="40"/>
      <c r="BF272" s="40"/>
      <c r="BG272" s="40"/>
      <c r="BH272" s="40"/>
      <c r="BI272" s="40"/>
      <c r="BJ272" s="40"/>
      <c r="BK272" s="40"/>
      <c r="BL272" s="40"/>
      <c r="BM272" s="40"/>
      <c r="BN272" s="40"/>
      <c r="BO272" s="40"/>
      <c r="BP272" s="40"/>
      <c r="BQ272" s="40"/>
      <c r="BR272" s="40"/>
      <c r="BS272" s="40"/>
      <c r="BT272" s="40"/>
      <c r="BU272" s="40"/>
      <c r="BV272" s="40"/>
      <c r="BW272" s="40"/>
      <c r="BX272" s="40"/>
      <c r="BY272" s="40"/>
      <c r="BZ272" s="40"/>
      <c r="CA272" s="40"/>
      <c r="CB272" s="40"/>
      <c r="CC272" s="41"/>
      <c r="CD272" s="41"/>
      <c r="CE272" s="41"/>
      <c r="CF272" s="41"/>
      <c r="CG272" s="41"/>
      <c r="CH272" s="41"/>
      <c r="CI272" s="41"/>
      <c r="CJ272" s="41"/>
      <c r="CK272" s="41"/>
    </row>
    <row r="273" spans="2:89" s="35" customFormat="1" x14ac:dyDescent="0.25">
      <c r="B273" s="40"/>
      <c r="C273" s="40"/>
      <c r="D273" s="67"/>
      <c r="E273" s="67"/>
      <c r="F273" s="67"/>
      <c r="G273" s="73"/>
      <c r="H273" s="40"/>
      <c r="I273" s="40"/>
      <c r="J273" s="40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99"/>
      <c r="AQ273" s="99"/>
      <c r="AR273" s="99"/>
      <c r="AS273" s="99"/>
      <c r="AT273" s="99"/>
      <c r="AU273" s="41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0"/>
      <c r="BG273" s="40"/>
      <c r="BH273" s="40"/>
      <c r="BI273" s="40"/>
      <c r="BJ273" s="40"/>
      <c r="BK273" s="40"/>
      <c r="BL273" s="40"/>
      <c r="BM273" s="40"/>
      <c r="BN273" s="40"/>
      <c r="BO273" s="40"/>
      <c r="BP273" s="40"/>
      <c r="BQ273" s="40"/>
      <c r="BR273" s="40"/>
      <c r="BS273" s="40"/>
      <c r="BT273" s="40"/>
      <c r="BU273" s="40"/>
      <c r="BV273" s="40"/>
      <c r="BW273" s="40"/>
      <c r="BX273" s="40"/>
      <c r="BY273" s="40"/>
      <c r="BZ273" s="40"/>
      <c r="CA273" s="40"/>
      <c r="CB273" s="40"/>
      <c r="CC273" s="41"/>
      <c r="CD273" s="41"/>
      <c r="CE273" s="41"/>
      <c r="CF273" s="41"/>
      <c r="CG273" s="41"/>
      <c r="CH273" s="41"/>
      <c r="CI273" s="41"/>
      <c r="CJ273" s="41"/>
      <c r="CK273" s="41"/>
    </row>
    <row r="274" spans="2:89" s="35" customFormat="1" x14ac:dyDescent="0.25">
      <c r="B274" s="40"/>
      <c r="C274" s="40"/>
      <c r="D274" s="67"/>
      <c r="E274" s="67"/>
      <c r="F274" s="67"/>
      <c r="G274" s="73"/>
      <c r="H274" s="40"/>
      <c r="I274" s="40"/>
      <c r="J274" s="40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99"/>
      <c r="AQ274" s="99"/>
      <c r="AR274" s="99"/>
      <c r="AS274" s="99"/>
      <c r="AT274" s="99"/>
      <c r="AU274" s="41"/>
      <c r="AV274" s="40"/>
      <c r="AW274" s="40"/>
      <c r="AX274" s="40"/>
      <c r="AY274" s="40"/>
      <c r="AZ274" s="40"/>
      <c r="BA274" s="40"/>
      <c r="BB274" s="40"/>
      <c r="BC274" s="40"/>
      <c r="BD274" s="40"/>
      <c r="BE274" s="40"/>
      <c r="BF274" s="40"/>
      <c r="BG274" s="40"/>
      <c r="BH274" s="40"/>
      <c r="BI274" s="40"/>
      <c r="BJ274" s="40"/>
      <c r="BK274" s="40"/>
      <c r="BL274" s="40"/>
      <c r="BM274" s="40"/>
      <c r="BN274" s="40"/>
      <c r="BO274" s="40"/>
      <c r="BP274" s="40"/>
      <c r="BQ274" s="40"/>
      <c r="BR274" s="40"/>
      <c r="BS274" s="40"/>
      <c r="BT274" s="40"/>
      <c r="BU274" s="40"/>
      <c r="BV274" s="40"/>
      <c r="BW274" s="40"/>
      <c r="BX274" s="40"/>
      <c r="BY274" s="40"/>
      <c r="BZ274" s="40"/>
      <c r="CA274" s="40"/>
      <c r="CB274" s="40"/>
      <c r="CC274" s="41"/>
      <c r="CD274" s="41"/>
      <c r="CE274" s="41"/>
      <c r="CF274" s="41"/>
      <c r="CG274" s="41"/>
      <c r="CH274" s="41"/>
      <c r="CI274" s="41"/>
      <c r="CJ274" s="41"/>
      <c r="CK274" s="41"/>
    </row>
    <row r="275" spans="2:89" s="35" customFormat="1" x14ac:dyDescent="0.25">
      <c r="B275" s="40"/>
      <c r="C275" s="40"/>
      <c r="D275" s="67"/>
      <c r="E275" s="67"/>
      <c r="F275" s="67"/>
      <c r="G275" s="73"/>
      <c r="H275" s="40"/>
      <c r="I275" s="40"/>
      <c r="J275" s="40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99"/>
      <c r="AQ275" s="99"/>
      <c r="AR275" s="99"/>
      <c r="AS275" s="99"/>
      <c r="AT275" s="99"/>
      <c r="AU275" s="41"/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0"/>
      <c r="BG275" s="40"/>
      <c r="BH275" s="40"/>
      <c r="BI275" s="40"/>
      <c r="BJ275" s="40"/>
      <c r="BK275" s="40"/>
      <c r="BL275" s="40"/>
      <c r="BM275" s="40"/>
      <c r="BN275" s="40"/>
      <c r="BO275" s="40"/>
      <c r="BP275" s="40"/>
      <c r="BQ275" s="40"/>
      <c r="BR275" s="40"/>
      <c r="BS275" s="40"/>
      <c r="BT275" s="40"/>
      <c r="BU275" s="40"/>
      <c r="BV275" s="40"/>
      <c r="BW275" s="40"/>
      <c r="BX275" s="40"/>
      <c r="BY275" s="40"/>
      <c r="BZ275" s="40"/>
      <c r="CA275" s="40"/>
      <c r="CB275" s="40"/>
      <c r="CC275" s="41"/>
      <c r="CD275" s="41"/>
      <c r="CE275" s="41"/>
      <c r="CF275" s="41"/>
      <c r="CG275" s="41"/>
      <c r="CH275" s="41"/>
      <c r="CI275" s="41"/>
      <c r="CJ275" s="41"/>
      <c r="CK275" s="41"/>
    </row>
    <row r="276" spans="2:89" s="35" customFormat="1" x14ac:dyDescent="0.25">
      <c r="B276" s="40"/>
      <c r="C276" s="40"/>
      <c r="D276" s="67"/>
      <c r="E276" s="67"/>
      <c r="F276" s="67"/>
      <c r="G276" s="73"/>
      <c r="H276" s="40"/>
      <c r="I276" s="40"/>
      <c r="J276" s="40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99"/>
      <c r="AQ276" s="99"/>
      <c r="AR276" s="99"/>
      <c r="AS276" s="99"/>
      <c r="AT276" s="99"/>
      <c r="AU276" s="41"/>
      <c r="AV276" s="40"/>
      <c r="AW276" s="40"/>
      <c r="AX276" s="40"/>
      <c r="AY276" s="40"/>
      <c r="AZ276" s="40"/>
      <c r="BA276" s="40"/>
      <c r="BB276" s="40"/>
      <c r="BC276" s="40"/>
      <c r="BD276" s="40"/>
      <c r="BE276" s="40"/>
      <c r="BF276" s="40"/>
      <c r="BG276" s="40"/>
      <c r="BH276" s="40"/>
      <c r="BI276" s="40"/>
      <c r="BJ276" s="40"/>
      <c r="BK276" s="40"/>
      <c r="BL276" s="40"/>
      <c r="BM276" s="40"/>
      <c r="BN276" s="40"/>
      <c r="BO276" s="40"/>
      <c r="BP276" s="40"/>
      <c r="BQ276" s="40"/>
      <c r="BR276" s="40"/>
      <c r="BS276" s="40"/>
      <c r="BT276" s="40"/>
      <c r="BU276" s="40"/>
      <c r="BV276" s="40"/>
      <c r="BW276" s="40"/>
      <c r="BX276" s="40"/>
      <c r="BY276" s="40"/>
      <c r="BZ276" s="40"/>
      <c r="CA276" s="40"/>
      <c r="CB276" s="40"/>
      <c r="CC276" s="41"/>
      <c r="CD276" s="41"/>
      <c r="CE276" s="41"/>
      <c r="CF276" s="41"/>
      <c r="CG276" s="41"/>
      <c r="CH276" s="41"/>
      <c r="CI276" s="41"/>
      <c r="CJ276" s="41"/>
      <c r="CK276" s="41"/>
    </row>
    <row r="277" spans="2:89" s="35" customFormat="1" x14ac:dyDescent="0.25">
      <c r="B277" s="40"/>
      <c r="C277" s="40"/>
      <c r="D277" s="67"/>
      <c r="E277" s="67"/>
      <c r="F277" s="67"/>
      <c r="G277" s="73"/>
      <c r="H277" s="40"/>
      <c r="I277" s="40"/>
      <c r="J277" s="40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99"/>
      <c r="AQ277" s="99"/>
      <c r="AR277" s="99"/>
      <c r="AS277" s="99"/>
      <c r="AT277" s="99"/>
      <c r="AU277" s="41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  <c r="BH277" s="40"/>
      <c r="BI277" s="40"/>
      <c r="BJ277" s="40"/>
      <c r="BK277" s="40"/>
      <c r="BL277" s="40"/>
      <c r="BM277" s="40"/>
      <c r="BN277" s="40"/>
      <c r="BO277" s="40"/>
      <c r="BP277" s="40"/>
      <c r="BQ277" s="40"/>
      <c r="BR277" s="40"/>
      <c r="BS277" s="40"/>
      <c r="BT277" s="40"/>
      <c r="BU277" s="40"/>
      <c r="BV277" s="40"/>
      <c r="BW277" s="40"/>
      <c r="BX277" s="40"/>
      <c r="BY277" s="40"/>
      <c r="BZ277" s="40"/>
      <c r="CA277" s="40"/>
      <c r="CB277" s="40"/>
      <c r="CC277" s="41"/>
      <c r="CD277" s="41"/>
      <c r="CE277" s="41"/>
      <c r="CF277" s="41"/>
      <c r="CG277" s="41"/>
      <c r="CH277" s="41"/>
      <c r="CI277" s="41"/>
      <c r="CJ277" s="41"/>
      <c r="CK277" s="41"/>
    </row>
    <row r="278" spans="2:89" s="35" customFormat="1" x14ac:dyDescent="0.25">
      <c r="B278" s="40"/>
      <c r="C278" s="40"/>
      <c r="D278" s="67"/>
      <c r="E278" s="67"/>
      <c r="F278" s="67"/>
      <c r="G278" s="73"/>
      <c r="H278" s="40"/>
      <c r="I278" s="40"/>
      <c r="J278" s="40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99"/>
      <c r="AQ278" s="99"/>
      <c r="AR278" s="99"/>
      <c r="AS278" s="99"/>
      <c r="AT278" s="99"/>
      <c r="AU278" s="41"/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  <c r="BG278" s="40"/>
      <c r="BH278" s="40"/>
      <c r="BI278" s="40"/>
      <c r="BJ278" s="40"/>
      <c r="BK278" s="40"/>
      <c r="BL278" s="40"/>
      <c r="BM278" s="40"/>
      <c r="BN278" s="40"/>
      <c r="BO278" s="40"/>
      <c r="BP278" s="40"/>
      <c r="BQ278" s="40"/>
      <c r="BR278" s="40"/>
      <c r="BS278" s="40"/>
      <c r="BT278" s="40"/>
      <c r="BU278" s="40"/>
      <c r="BV278" s="40"/>
      <c r="BW278" s="40"/>
      <c r="BX278" s="40"/>
      <c r="BY278" s="40"/>
      <c r="BZ278" s="40"/>
      <c r="CA278" s="40"/>
      <c r="CB278" s="40"/>
      <c r="CC278" s="41"/>
      <c r="CD278" s="41"/>
      <c r="CE278" s="41"/>
      <c r="CF278" s="41"/>
      <c r="CG278" s="41"/>
      <c r="CH278" s="41"/>
      <c r="CI278" s="41"/>
      <c r="CJ278" s="41"/>
      <c r="CK278" s="41"/>
    </row>
    <row r="279" spans="2:89" s="35" customFormat="1" x14ac:dyDescent="0.25">
      <c r="B279" s="40"/>
      <c r="C279" s="40"/>
      <c r="D279" s="67"/>
      <c r="E279" s="67"/>
      <c r="F279" s="67"/>
      <c r="G279" s="73"/>
      <c r="H279" s="40"/>
      <c r="I279" s="40"/>
      <c r="J279" s="40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99"/>
      <c r="AQ279" s="99"/>
      <c r="AR279" s="99"/>
      <c r="AS279" s="99"/>
      <c r="AT279" s="99"/>
      <c r="AU279" s="41"/>
      <c r="AV279" s="40"/>
      <c r="AW279" s="40"/>
      <c r="AX279" s="40"/>
      <c r="AY279" s="40"/>
      <c r="AZ279" s="40"/>
      <c r="BA279" s="40"/>
      <c r="BB279" s="40"/>
      <c r="BC279" s="40"/>
      <c r="BD279" s="40"/>
      <c r="BE279" s="40"/>
      <c r="BF279" s="40"/>
      <c r="BG279" s="40"/>
      <c r="BH279" s="40"/>
      <c r="BI279" s="40"/>
      <c r="BJ279" s="40"/>
      <c r="BK279" s="40"/>
      <c r="BL279" s="40"/>
      <c r="BM279" s="40"/>
      <c r="BN279" s="40"/>
      <c r="BO279" s="40"/>
      <c r="BP279" s="40"/>
      <c r="BQ279" s="40"/>
      <c r="BR279" s="40"/>
      <c r="BS279" s="40"/>
      <c r="BT279" s="40"/>
      <c r="BU279" s="40"/>
      <c r="BV279" s="40"/>
      <c r="BW279" s="40"/>
      <c r="BX279" s="40"/>
      <c r="BY279" s="40"/>
      <c r="BZ279" s="40"/>
      <c r="CA279" s="40"/>
      <c r="CB279" s="40"/>
      <c r="CC279" s="41"/>
      <c r="CD279" s="41"/>
      <c r="CE279" s="41"/>
      <c r="CF279" s="41"/>
      <c r="CG279" s="41"/>
      <c r="CH279" s="41"/>
      <c r="CI279" s="41"/>
      <c r="CJ279" s="41"/>
      <c r="CK279" s="41"/>
    </row>
    <row r="280" spans="2:89" s="35" customFormat="1" x14ac:dyDescent="0.25">
      <c r="B280" s="40"/>
      <c r="C280" s="40"/>
      <c r="D280" s="67"/>
      <c r="E280" s="67"/>
      <c r="F280" s="67"/>
      <c r="G280" s="73"/>
      <c r="H280" s="40"/>
      <c r="I280" s="40"/>
      <c r="J280" s="40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99"/>
      <c r="AQ280" s="99"/>
      <c r="AR280" s="99"/>
      <c r="AS280" s="99"/>
      <c r="AT280" s="99"/>
      <c r="AU280" s="41"/>
      <c r="AV280" s="40"/>
      <c r="AW280" s="40"/>
      <c r="AX280" s="40"/>
      <c r="AY280" s="40"/>
      <c r="AZ280" s="40"/>
      <c r="BA280" s="40"/>
      <c r="BB280" s="40"/>
      <c r="BC280" s="40"/>
      <c r="BD280" s="40"/>
      <c r="BE280" s="40"/>
      <c r="BF280" s="40"/>
      <c r="BG280" s="40"/>
      <c r="BH280" s="40"/>
      <c r="BI280" s="40"/>
      <c r="BJ280" s="40"/>
      <c r="BK280" s="40"/>
      <c r="BL280" s="40"/>
      <c r="BM280" s="40"/>
      <c r="BN280" s="40"/>
      <c r="BO280" s="40"/>
      <c r="BP280" s="40"/>
      <c r="BQ280" s="40"/>
      <c r="BR280" s="40"/>
      <c r="BS280" s="40"/>
      <c r="BT280" s="40"/>
      <c r="BU280" s="40"/>
      <c r="BV280" s="40"/>
      <c r="BW280" s="40"/>
      <c r="BX280" s="40"/>
      <c r="BY280" s="40"/>
      <c r="BZ280" s="40"/>
      <c r="CA280" s="40"/>
      <c r="CB280" s="40"/>
      <c r="CC280" s="41"/>
      <c r="CD280" s="41"/>
      <c r="CE280" s="41"/>
      <c r="CF280" s="41"/>
      <c r="CG280" s="41"/>
      <c r="CH280" s="41"/>
      <c r="CI280" s="41"/>
      <c r="CJ280" s="41"/>
      <c r="CK280" s="41"/>
    </row>
    <row r="281" spans="2:89" s="35" customFormat="1" x14ac:dyDescent="0.25">
      <c r="B281" s="40"/>
      <c r="C281" s="40"/>
      <c r="D281" s="67"/>
      <c r="E281" s="67"/>
      <c r="F281" s="67"/>
      <c r="G281" s="73"/>
      <c r="H281" s="40"/>
      <c r="I281" s="40"/>
      <c r="J281" s="40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99"/>
      <c r="AQ281" s="99"/>
      <c r="AR281" s="99"/>
      <c r="AS281" s="99"/>
      <c r="AT281" s="99"/>
      <c r="AU281" s="41"/>
      <c r="AV281" s="40"/>
      <c r="AW281" s="40"/>
      <c r="AX281" s="40"/>
      <c r="AY281" s="40"/>
      <c r="AZ281" s="40"/>
      <c r="BA281" s="40"/>
      <c r="BB281" s="40"/>
      <c r="BC281" s="40"/>
      <c r="BD281" s="40"/>
      <c r="BE281" s="40"/>
      <c r="BF281" s="40"/>
      <c r="BG281" s="40"/>
      <c r="BH281" s="40"/>
      <c r="BI281" s="40"/>
      <c r="BJ281" s="40"/>
      <c r="BK281" s="40"/>
      <c r="BL281" s="40"/>
      <c r="BM281" s="40"/>
      <c r="BN281" s="40"/>
      <c r="BO281" s="40"/>
      <c r="BP281" s="40"/>
      <c r="BQ281" s="40"/>
      <c r="BR281" s="40"/>
      <c r="BS281" s="40"/>
      <c r="BT281" s="40"/>
      <c r="BU281" s="40"/>
      <c r="BV281" s="40"/>
      <c r="BW281" s="40"/>
      <c r="BX281" s="40"/>
      <c r="BY281" s="40"/>
      <c r="BZ281" s="40"/>
      <c r="CA281" s="40"/>
      <c r="CB281" s="40"/>
      <c r="CC281" s="41"/>
      <c r="CD281" s="41"/>
      <c r="CE281" s="41"/>
      <c r="CF281" s="41"/>
      <c r="CG281" s="41"/>
      <c r="CH281" s="41"/>
      <c r="CI281" s="41"/>
      <c r="CJ281" s="41"/>
      <c r="CK281" s="41"/>
    </row>
    <row r="282" spans="2:89" s="35" customFormat="1" x14ac:dyDescent="0.25">
      <c r="B282" s="40"/>
      <c r="C282" s="40"/>
      <c r="D282" s="67"/>
      <c r="E282" s="67"/>
      <c r="F282" s="67"/>
      <c r="G282" s="73"/>
      <c r="H282" s="40"/>
      <c r="I282" s="40"/>
      <c r="J282" s="40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99"/>
      <c r="AQ282" s="99"/>
      <c r="AR282" s="99"/>
      <c r="AS282" s="99"/>
      <c r="AT282" s="99"/>
      <c r="AU282" s="41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  <c r="BH282" s="40"/>
      <c r="BI282" s="40"/>
      <c r="BJ282" s="40"/>
      <c r="BK282" s="40"/>
      <c r="BL282" s="40"/>
      <c r="BM282" s="40"/>
      <c r="BN282" s="40"/>
      <c r="BO282" s="40"/>
      <c r="BP282" s="40"/>
      <c r="BQ282" s="40"/>
      <c r="BR282" s="40"/>
      <c r="BS282" s="40"/>
      <c r="BT282" s="40"/>
      <c r="BU282" s="40"/>
      <c r="BV282" s="40"/>
      <c r="BW282" s="40"/>
      <c r="BX282" s="40"/>
      <c r="BY282" s="40"/>
      <c r="BZ282" s="40"/>
      <c r="CA282" s="40"/>
      <c r="CB282" s="40"/>
      <c r="CC282" s="41"/>
      <c r="CD282" s="41"/>
      <c r="CE282" s="41"/>
      <c r="CF282" s="41"/>
      <c r="CG282" s="41"/>
      <c r="CH282" s="41"/>
      <c r="CI282" s="41"/>
      <c r="CJ282" s="41"/>
      <c r="CK282" s="41"/>
    </row>
    <row r="283" spans="2:89" s="35" customFormat="1" x14ac:dyDescent="0.25">
      <c r="B283" s="40"/>
      <c r="C283" s="40"/>
      <c r="D283" s="67"/>
      <c r="E283" s="67"/>
      <c r="F283" s="67"/>
      <c r="G283" s="73"/>
      <c r="H283" s="40"/>
      <c r="I283" s="40"/>
      <c r="J283" s="40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99"/>
      <c r="AQ283" s="99"/>
      <c r="AR283" s="99"/>
      <c r="AS283" s="99"/>
      <c r="AT283" s="99"/>
      <c r="AU283" s="41"/>
      <c r="AV283" s="40"/>
      <c r="AW283" s="40"/>
      <c r="AX283" s="40"/>
      <c r="AY283" s="40"/>
      <c r="AZ283" s="40"/>
      <c r="BA283" s="40"/>
      <c r="BB283" s="40"/>
      <c r="BC283" s="40"/>
      <c r="BD283" s="40"/>
      <c r="BE283" s="40"/>
      <c r="BF283" s="40"/>
      <c r="BG283" s="40"/>
      <c r="BH283" s="40"/>
      <c r="BI283" s="40"/>
      <c r="BJ283" s="40"/>
      <c r="BK283" s="40"/>
      <c r="BL283" s="40"/>
      <c r="BM283" s="40"/>
      <c r="BN283" s="40"/>
      <c r="BO283" s="40"/>
      <c r="BP283" s="40"/>
      <c r="BQ283" s="40"/>
      <c r="BR283" s="40"/>
      <c r="BS283" s="40"/>
      <c r="BT283" s="40"/>
      <c r="BU283" s="40"/>
      <c r="BV283" s="40"/>
      <c r="BW283" s="40"/>
      <c r="BX283" s="40"/>
      <c r="BY283" s="40"/>
      <c r="BZ283" s="40"/>
      <c r="CA283" s="40"/>
      <c r="CB283" s="40"/>
      <c r="CC283" s="41"/>
      <c r="CD283" s="41"/>
      <c r="CE283" s="41"/>
      <c r="CF283" s="41"/>
      <c r="CG283" s="41"/>
      <c r="CH283" s="41"/>
      <c r="CI283" s="41"/>
      <c r="CJ283" s="41"/>
      <c r="CK283" s="41"/>
    </row>
    <row r="284" spans="2:89" s="35" customFormat="1" x14ac:dyDescent="0.25">
      <c r="B284" s="40"/>
      <c r="C284" s="40"/>
      <c r="D284" s="67"/>
      <c r="E284" s="67"/>
      <c r="F284" s="67"/>
      <c r="G284" s="73"/>
      <c r="H284" s="40"/>
      <c r="I284" s="40"/>
      <c r="J284" s="40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99"/>
      <c r="AQ284" s="99"/>
      <c r="AR284" s="99"/>
      <c r="AS284" s="99"/>
      <c r="AT284" s="99"/>
      <c r="AU284" s="41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40"/>
      <c r="CC284" s="41"/>
      <c r="CD284" s="41"/>
      <c r="CE284" s="41"/>
      <c r="CF284" s="41"/>
      <c r="CG284" s="41"/>
      <c r="CH284" s="41"/>
      <c r="CI284" s="41"/>
      <c r="CJ284" s="41"/>
      <c r="CK284" s="41"/>
    </row>
    <row r="285" spans="2:89" s="35" customFormat="1" x14ac:dyDescent="0.25">
      <c r="B285" s="40"/>
      <c r="C285" s="40"/>
      <c r="D285" s="67"/>
      <c r="E285" s="67"/>
      <c r="F285" s="67"/>
      <c r="G285" s="73"/>
      <c r="H285" s="40"/>
      <c r="I285" s="40"/>
      <c r="J285" s="40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99"/>
      <c r="AQ285" s="99"/>
      <c r="AR285" s="99"/>
      <c r="AS285" s="99"/>
      <c r="AT285" s="99"/>
      <c r="AU285" s="41"/>
      <c r="AV285" s="40"/>
      <c r="AW285" s="40"/>
      <c r="AX285" s="40"/>
      <c r="AY285" s="40"/>
      <c r="AZ285" s="40"/>
      <c r="BA285" s="40"/>
      <c r="BB285" s="40"/>
      <c r="BC285" s="40"/>
      <c r="BD285" s="40"/>
      <c r="BE285" s="40"/>
      <c r="BF285" s="40"/>
      <c r="BG285" s="40"/>
      <c r="BH285" s="40"/>
      <c r="BI285" s="40"/>
      <c r="BJ285" s="40"/>
      <c r="BK285" s="40"/>
      <c r="BL285" s="40"/>
      <c r="BM285" s="40"/>
      <c r="BN285" s="40"/>
      <c r="BO285" s="40"/>
      <c r="BP285" s="40"/>
      <c r="BQ285" s="40"/>
      <c r="BR285" s="40"/>
      <c r="BS285" s="40"/>
      <c r="BT285" s="40"/>
      <c r="BU285" s="40"/>
      <c r="BV285" s="40"/>
      <c r="BW285" s="40"/>
      <c r="BX285" s="40"/>
      <c r="BY285" s="40"/>
      <c r="BZ285" s="40"/>
      <c r="CA285" s="40"/>
      <c r="CB285" s="40"/>
      <c r="CC285" s="41"/>
      <c r="CD285" s="41"/>
      <c r="CE285" s="41"/>
      <c r="CF285" s="41"/>
      <c r="CG285" s="41"/>
      <c r="CH285" s="41"/>
      <c r="CI285" s="41"/>
      <c r="CJ285" s="41"/>
      <c r="CK285" s="41"/>
    </row>
    <row r="286" spans="2:89" s="35" customFormat="1" x14ac:dyDescent="0.25">
      <c r="B286" s="40"/>
      <c r="C286" s="40"/>
      <c r="D286" s="67"/>
      <c r="E286" s="67"/>
      <c r="F286" s="67"/>
      <c r="G286" s="73"/>
      <c r="H286" s="40"/>
      <c r="I286" s="40"/>
      <c r="J286" s="40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99"/>
      <c r="AQ286" s="99"/>
      <c r="AR286" s="99"/>
      <c r="AS286" s="99"/>
      <c r="AT286" s="99"/>
      <c r="AU286" s="41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  <c r="BH286" s="40"/>
      <c r="BI286" s="40"/>
      <c r="BJ286" s="40"/>
      <c r="BK286" s="40"/>
      <c r="BL286" s="40"/>
      <c r="BM286" s="40"/>
      <c r="BN286" s="40"/>
      <c r="BO286" s="40"/>
      <c r="BP286" s="40"/>
      <c r="BQ286" s="40"/>
      <c r="BR286" s="40"/>
      <c r="BS286" s="40"/>
      <c r="BT286" s="40"/>
      <c r="BU286" s="40"/>
      <c r="BV286" s="40"/>
      <c r="BW286" s="40"/>
      <c r="BX286" s="40"/>
      <c r="BY286" s="40"/>
      <c r="BZ286" s="40"/>
      <c r="CA286" s="40"/>
      <c r="CB286" s="40"/>
      <c r="CC286" s="41"/>
      <c r="CD286" s="41"/>
      <c r="CE286" s="41"/>
      <c r="CF286" s="41"/>
      <c r="CG286" s="41"/>
      <c r="CH286" s="41"/>
      <c r="CI286" s="41"/>
      <c r="CJ286" s="41"/>
      <c r="CK286" s="41"/>
    </row>
    <row r="287" spans="2:89" s="35" customFormat="1" x14ac:dyDescent="0.25">
      <c r="B287" s="40"/>
      <c r="C287" s="40"/>
      <c r="D287" s="67"/>
      <c r="E287" s="67"/>
      <c r="F287" s="67"/>
      <c r="G287" s="73"/>
      <c r="H287" s="40"/>
      <c r="I287" s="40"/>
      <c r="J287" s="40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99"/>
      <c r="AQ287" s="99"/>
      <c r="AR287" s="99"/>
      <c r="AS287" s="99"/>
      <c r="AT287" s="99"/>
      <c r="AU287" s="41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  <c r="BH287" s="40"/>
      <c r="BI287" s="40"/>
      <c r="BJ287" s="40"/>
      <c r="BK287" s="40"/>
      <c r="BL287" s="40"/>
      <c r="BM287" s="40"/>
      <c r="BN287" s="40"/>
      <c r="BO287" s="40"/>
      <c r="BP287" s="40"/>
      <c r="BQ287" s="40"/>
      <c r="BR287" s="40"/>
      <c r="BS287" s="40"/>
      <c r="BT287" s="40"/>
      <c r="BU287" s="40"/>
      <c r="BV287" s="40"/>
      <c r="BW287" s="40"/>
      <c r="BX287" s="40"/>
      <c r="BY287" s="40"/>
      <c r="BZ287" s="40"/>
      <c r="CA287" s="40"/>
      <c r="CB287" s="40"/>
      <c r="CC287" s="41"/>
      <c r="CD287" s="41"/>
      <c r="CE287" s="41"/>
      <c r="CF287" s="41"/>
      <c r="CG287" s="41"/>
      <c r="CH287" s="41"/>
      <c r="CI287" s="41"/>
      <c r="CJ287" s="41"/>
      <c r="CK287" s="41"/>
    </row>
    <row r="288" spans="2:89" s="35" customFormat="1" x14ac:dyDescent="0.25">
      <c r="B288" s="40"/>
      <c r="C288" s="40"/>
      <c r="D288" s="67"/>
      <c r="E288" s="67"/>
      <c r="F288" s="67"/>
      <c r="G288" s="73"/>
      <c r="H288" s="40"/>
      <c r="I288" s="40"/>
      <c r="J288" s="40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99"/>
      <c r="AQ288" s="99"/>
      <c r="AR288" s="99"/>
      <c r="AS288" s="99"/>
      <c r="AT288" s="99"/>
      <c r="AU288" s="41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  <c r="BH288" s="40"/>
      <c r="BI288" s="40"/>
      <c r="BJ288" s="40"/>
      <c r="BK288" s="40"/>
      <c r="BL288" s="40"/>
      <c r="BM288" s="40"/>
      <c r="BN288" s="40"/>
      <c r="BO288" s="40"/>
      <c r="BP288" s="40"/>
      <c r="BQ288" s="40"/>
      <c r="BR288" s="40"/>
      <c r="BS288" s="40"/>
      <c r="BT288" s="40"/>
      <c r="BU288" s="40"/>
      <c r="BV288" s="40"/>
      <c r="BW288" s="40"/>
      <c r="BX288" s="40"/>
      <c r="BY288" s="40"/>
      <c r="BZ288" s="40"/>
      <c r="CA288" s="40"/>
      <c r="CB288" s="40"/>
      <c r="CC288" s="41"/>
      <c r="CD288" s="41"/>
      <c r="CE288" s="41"/>
      <c r="CF288" s="41"/>
      <c r="CG288" s="41"/>
      <c r="CH288" s="41"/>
      <c r="CI288" s="41"/>
      <c r="CJ288" s="41"/>
      <c r="CK288" s="41"/>
    </row>
    <row r="289" spans="2:89" s="35" customFormat="1" x14ac:dyDescent="0.25">
      <c r="B289" s="40"/>
      <c r="C289" s="40"/>
      <c r="D289" s="67"/>
      <c r="E289" s="67"/>
      <c r="F289" s="67"/>
      <c r="G289" s="73"/>
      <c r="H289" s="40"/>
      <c r="I289" s="40"/>
      <c r="J289" s="40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99"/>
      <c r="AQ289" s="99"/>
      <c r="AR289" s="99"/>
      <c r="AS289" s="99"/>
      <c r="AT289" s="99"/>
      <c r="AU289" s="41"/>
      <c r="AV289" s="40"/>
      <c r="AW289" s="40"/>
      <c r="AX289" s="56"/>
      <c r="AY289" s="40"/>
      <c r="AZ289" s="40"/>
      <c r="BA289" s="40"/>
      <c r="BB289" s="40"/>
      <c r="BC289" s="40"/>
      <c r="BD289" s="40"/>
      <c r="BE289" s="40"/>
      <c r="BF289" s="40"/>
      <c r="BG289" s="40"/>
      <c r="BH289" s="40"/>
      <c r="BI289" s="40"/>
      <c r="BJ289" s="40"/>
      <c r="BK289" s="40"/>
      <c r="BL289" s="40"/>
      <c r="BM289" s="40"/>
      <c r="BN289" s="56"/>
      <c r="BO289" s="40"/>
      <c r="BP289" s="40"/>
      <c r="BQ289" s="40"/>
      <c r="BR289" s="40"/>
      <c r="BS289" s="56"/>
      <c r="BT289" s="40"/>
      <c r="BU289" s="40"/>
      <c r="BV289" s="40"/>
      <c r="BW289" s="56"/>
      <c r="BX289" s="40"/>
      <c r="BY289" s="40"/>
      <c r="BZ289" s="40"/>
      <c r="CA289" s="40"/>
      <c r="CB289" s="40"/>
      <c r="CC289" s="41"/>
      <c r="CD289" s="41"/>
      <c r="CE289" s="41"/>
      <c r="CF289" s="41"/>
      <c r="CG289" s="41"/>
      <c r="CH289" s="41"/>
      <c r="CI289" s="41"/>
      <c r="CJ289" s="41"/>
      <c r="CK289" s="41"/>
    </row>
    <row r="290" spans="2:89" s="35" customFormat="1" x14ac:dyDescent="0.25">
      <c r="B290" s="40"/>
      <c r="C290" s="40"/>
      <c r="D290" s="67"/>
      <c r="E290" s="67"/>
      <c r="F290" s="67"/>
      <c r="G290" s="73"/>
      <c r="H290" s="40"/>
      <c r="I290" s="40"/>
      <c r="J290" s="40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99"/>
      <c r="AQ290" s="99"/>
      <c r="AR290" s="99"/>
      <c r="AS290" s="99"/>
      <c r="AT290" s="99"/>
      <c r="AU290" s="41"/>
      <c r="AV290" s="40"/>
      <c r="AW290" s="40"/>
      <c r="AX290" s="56"/>
      <c r="AY290" s="40"/>
      <c r="AZ290" s="40"/>
      <c r="BA290" s="40"/>
      <c r="BB290" s="40"/>
      <c r="BC290" s="40"/>
      <c r="BD290" s="40"/>
      <c r="BE290" s="40"/>
      <c r="BF290" s="40"/>
      <c r="BG290" s="40"/>
      <c r="BH290" s="40"/>
      <c r="BI290" s="40"/>
      <c r="BJ290" s="40"/>
      <c r="BK290" s="40"/>
      <c r="BL290" s="40"/>
      <c r="BM290" s="40"/>
      <c r="BN290" s="56"/>
      <c r="BO290" s="40"/>
      <c r="BP290" s="40"/>
      <c r="BQ290" s="40"/>
      <c r="BR290" s="40"/>
      <c r="BS290" s="56"/>
      <c r="BT290" s="40"/>
      <c r="BU290" s="40"/>
      <c r="BV290" s="40"/>
      <c r="BW290" s="56"/>
      <c r="BX290" s="40"/>
      <c r="BY290" s="40"/>
      <c r="BZ290" s="40"/>
      <c r="CA290" s="40"/>
      <c r="CB290" s="40"/>
      <c r="CC290" s="41"/>
      <c r="CD290" s="41"/>
      <c r="CE290" s="41"/>
      <c r="CF290" s="41"/>
      <c r="CG290" s="41"/>
      <c r="CH290" s="41"/>
      <c r="CI290" s="41"/>
      <c r="CJ290" s="41"/>
      <c r="CK290" s="41"/>
    </row>
    <row r="291" spans="2:89" s="35" customFormat="1" x14ac:dyDescent="0.25">
      <c r="B291" s="40"/>
      <c r="C291" s="40"/>
      <c r="D291" s="67"/>
      <c r="E291" s="67"/>
      <c r="F291" s="67"/>
      <c r="G291" s="73"/>
      <c r="H291" s="40"/>
      <c r="I291" s="40"/>
      <c r="J291" s="40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99"/>
      <c r="AQ291" s="99"/>
      <c r="AR291" s="99"/>
      <c r="AS291" s="99"/>
      <c r="AT291" s="99"/>
      <c r="AU291" s="41"/>
      <c r="AV291" s="40"/>
      <c r="AW291" s="40"/>
      <c r="AX291" s="56"/>
      <c r="AY291" s="40"/>
      <c r="AZ291" s="40"/>
      <c r="BA291" s="40"/>
      <c r="BB291" s="40"/>
      <c r="BC291" s="40"/>
      <c r="BD291" s="40"/>
      <c r="BE291" s="40"/>
      <c r="BF291" s="40"/>
      <c r="BG291" s="40"/>
      <c r="BH291" s="40"/>
      <c r="BI291" s="40"/>
      <c r="BJ291" s="40"/>
      <c r="BK291" s="40"/>
      <c r="BL291" s="40"/>
      <c r="BM291" s="40"/>
      <c r="BN291" s="56"/>
      <c r="BO291" s="40"/>
      <c r="BP291" s="40"/>
      <c r="BQ291" s="40"/>
      <c r="BR291" s="40"/>
      <c r="BS291" s="56"/>
      <c r="BT291" s="40"/>
      <c r="BU291" s="40"/>
      <c r="BV291" s="40"/>
      <c r="BW291" s="56"/>
      <c r="BX291" s="40"/>
      <c r="BY291" s="40"/>
      <c r="BZ291" s="40"/>
      <c r="CA291" s="40"/>
      <c r="CB291" s="40"/>
      <c r="CC291" s="41"/>
      <c r="CD291" s="41"/>
      <c r="CE291" s="41"/>
      <c r="CF291" s="41"/>
      <c r="CG291" s="41"/>
      <c r="CH291" s="41"/>
      <c r="CI291" s="41"/>
      <c r="CJ291" s="41"/>
      <c r="CK291" s="41"/>
    </row>
    <row r="292" spans="2:89" s="35" customFormat="1" x14ac:dyDescent="0.25">
      <c r="B292" s="40"/>
      <c r="C292" s="40"/>
      <c r="D292" s="67"/>
      <c r="E292" s="67"/>
      <c r="F292" s="67"/>
      <c r="G292" s="73"/>
      <c r="H292" s="40"/>
      <c r="I292" s="40"/>
      <c r="J292" s="40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99"/>
      <c r="AQ292" s="99"/>
      <c r="AR292" s="99"/>
      <c r="AS292" s="99"/>
      <c r="AT292" s="99"/>
      <c r="AU292" s="41"/>
      <c r="AV292" s="40"/>
      <c r="AW292" s="40"/>
      <c r="AX292" s="56"/>
      <c r="AY292" s="40"/>
      <c r="AZ292" s="40"/>
      <c r="BA292" s="40"/>
      <c r="BB292" s="40"/>
      <c r="BC292" s="40"/>
      <c r="BD292" s="40"/>
      <c r="BE292" s="40"/>
      <c r="BF292" s="40"/>
      <c r="BG292" s="40"/>
      <c r="BH292" s="40"/>
      <c r="BI292" s="40"/>
      <c r="BJ292" s="40"/>
      <c r="BK292" s="40"/>
      <c r="BL292" s="40"/>
      <c r="BM292" s="40"/>
      <c r="BN292" s="56"/>
      <c r="BO292" s="40"/>
      <c r="BP292" s="40"/>
      <c r="BQ292" s="40"/>
      <c r="BR292" s="40"/>
      <c r="BS292" s="56"/>
      <c r="BT292" s="40"/>
      <c r="BU292" s="40"/>
      <c r="BV292" s="40"/>
      <c r="BW292" s="56"/>
      <c r="BX292" s="40"/>
      <c r="BY292" s="40"/>
      <c r="BZ292" s="40"/>
      <c r="CA292" s="40"/>
      <c r="CB292" s="40"/>
      <c r="CC292" s="41"/>
      <c r="CD292" s="41"/>
      <c r="CE292" s="41"/>
      <c r="CF292" s="41"/>
      <c r="CG292" s="41"/>
      <c r="CH292" s="41"/>
      <c r="CI292" s="41"/>
      <c r="CJ292" s="41"/>
      <c r="CK292" s="41"/>
    </row>
    <row r="293" spans="2:89" s="35" customFormat="1" x14ac:dyDescent="0.25">
      <c r="B293" s="40"/>
      <c r="C293" s="40"/>
      <c r="D293" s="67"/>
      <c r="E293" s="67"/>
      <c r="F293" s="67"/>
      <c r="G293" s="73"/>
      <c r="H293" s="40"/>
      <c r="I293" s="40"/>
      <c r="J293" s="40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99"/>
      <c r="AQ293" s="99"/>
      <c r="AR293" s="99"/>
      <c r="AS293" s="99"/>
      <c r="AT293" s="99"/>
      <c r="AU293" s="41"/>
      <c r="AV293" s="40"/>
      <c r="AW293" s="40"/>
      <c r="AX293" s="56"/>
      <c r="AY293" s="40"/>
      <c r="AZ293" s="40"/>
      <c r="BA293" s="40"/>
      <c r="BB293" s="40"/>
      <c r="BC293" s="40"/>
      <c r="BD293" s="40"/>
      <c r="BE293" s="40"/>
      <c r="BF293" s="40"/>
      <c r="BG293" s="40"/>
      <c r="BH293" s="40"/>
      <c r="BI293" s="40"/>
      <c r="BJ293" s="40"/>
      <c r="BK293" s="40"/>
      <c r="BL293" s="40"/>
      <c r="BM293" s="40"/>
      <c r="BN293" s="56"/>
      <c r="BO293" s="40"/>
      <c r="BP293" s="40"/>
      <c r="BQ293" s="40"/>
      <c r="BR293" s="40"/>
      <c r="BS293" s="56"/>
      <c r="BT293" s="40"/>
      <c r="BU293" s="40"/>
      <c r="BV293" s="40"/>
      <c r="BW293" s="56"/>
      <c r="BX293" s="40"/>
      <c r="BY293" s="40"/>
      <c r="BZ293" s="40"/>
      <c r="CA293" s="40"/>
      <c r="CB293" s="40"/>
      <c r="CC293" s="41"/>
      <c r="CD293" s="41"/>
      <c r="CE293" s="41"/>
      <c r="CF293" s="41"/>
      <c r="CG293" s="41"/>
      <c r="CH293" s="41"/>
      <c r="CI293" s="41"/>
      <c r="CJ293" s="41"/>
      <c r="CK293" s="41"/>
    </row>
    <row r="294" spans="2:89" s="35" customFormat="1" x14ac:dyDescent="0.25">
      <c r="B294" s="40"/>
      <c r="C294" s="40"/>
      <c r="D294" s="67"/>
      <c r="E294" s="67"/>
      <c r="F294" s="67"/>
      <c r="G294" s="73"/>
      <c r="H294" s="40"/>
      <c r="I294" s="40"/>
      <c r="J294" s="40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99"/>
      <c r="AQ294" s="99"/>
      <c r="AR294" s="99"/>
      <c r="AS294" s="99"/>
      <c r="AT294" s="99"/>
      <c r="AU294" s="41"/>
      <c r="AV294" s="40"/>
      <c r="AW294" s="40"/>
      <c r="AX294" s="56"/>
      <c r="AY294" s="40"/>
      <c r="AZ294" s="40"/>
      <c r="BA294" s="40"/>
      <c r="BB294" s="40"/>
      <c r="BC294" s="40"/>
      <c r="BD294" s="40"/>
      <c r="BE294" s="40"/>
      <c r="BF294" s="40"/>
      <c r="BG294" s="40"/>
      <c r="BH294" s="40"/>
      <c r="BI294" s="40"/>
      <c r="BJ294" s="40"/>
      <c r="BK294" s="40"/>
      <c r="BL294" s="40"/>
      <c r="BM294" s="40"/>
      <c r="BN294" s="56"/>
      <c r="BO294" s="40"/>
      <c r="BP294" s="40"/>
      <c r="BQ294" s="40"/>
      <c r="BR294" s="40"/>
      <c r="BS294" s="56"/>
      <c r="BT294" s="40"/>
      <c r="BU294" s="40"/>
      <c r="BV294" s="40"/>
      <c r="BW294" s="56"/>
      <c r="BX294" s="40"/>
      <c r="BY294" s="40"/>
      <c r="BZ294" s="40"/>
      <c r="CA294" s="40"/>
      <c r="CB294" s="40"/>
      <c r="CC294" s="41"/>
      <c r="CD294" s="41"/>
      <c r="CE294" s="41"/>
      <c r="CF294" s="41"/>
      <c r="CG294" s="41"/>
      <c r="CH294" s="41"/>
      <c r="CI294" s="41"/>
      <c r="CJ294" s="41"/>
      <c r="CK294" s="41"/>
    </row>
    <row r="295" spans="2:89" s="35" customFormat="1" x14ac:dyDescent="0.25">
      <c r="B295" s="40"/>
      <c r="C295" s="40"/>
      <c r="D295" s="67"/>
      <c r="E295" s="67"/>
      <c r="F295" s="67"/>
      <c r="G295" s="73"/>
      <c r="H295" s="40"/>
      <c r="I295" s="40"/>
      <c r="J295" s="40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99"/>
      <c r="AQ295" s="99"/>
      <c r="AR295" s="99"/>
      <c r="AS295" s="99"/>
      <c r="AT295" s="99"/>
      <c r="AU295" s="41"/>
      <c r="AV295" s="40"/>
      <c r="AW295" s="40"/>
      <c r="AX295" s="56"/>
      <c r="AY295" s="40"/>
      <c r="AZ295" s="40"/>
      <c r="BA295" s="40"/>
      <c r="BB295" s="40"/>
      <c r="BC295" s="40"/>
      <c r="BD295" s="40"/>
      <c r="BE295" s="40"/>
      <c r="BF295" s="40"/>
      <c r="BG295" s="40"/>
      <c r="BH295" s="40"/>
      <c r="BI295" s="40"/>
      <c r="BJ295" s="40"/>
      <c r="BK295" s="40"/>
      <c r="BL295" s="40"/>
      <c r="BM295" s="40"/>
      <c r="BN295" s="56"/>
      <c r="BO295" s="40"/>
      <c r="BP295" s="40"/>
      <c r="BQ295" s="40"/>
      <c r="BR295" s="40"/>
      <c r="BS295" s="56"/>
      <c r="BT295" s="40"/>
      <c r="BU295" s="40"/>
      <c r="BV295" s="40"/>
      <c r="BW295" s="56"/>
      <c r="BX295" s="40"/>
      <c r="BY295" s="40"/>
      <c r="BZ295" s="40"/>
      <c r="CA295" s="40"/>
      <c r="CB295" s="40"/>
      <c r="CC295" s="41"/>
      <c r="CD295" s="41"/>
      <c r="CE295" s="41"/>
      <c r="CF295" s="41"/>
      <c r="CG295" s="41"/>
      <c r="CH295" s="41"/>
      <c r="CI295" s="41"/>
      <c r="CJ295" s="41"/>
      <c r="CK295" s="41"/>
    </row>
    <row r="296" spans="2:89" s="35" customFormat="1" x14ac:dyDescent="0.25">
      <c r="B296" s="40"/>
      <c r="C296" s="40"/>
      <c r="D296" s="67"/>
      <c r="E296" s="67"/>
      <c r="F296" s="67"/>
      <c r="G296" s="73"/>
      <c r="H296" s="40"/>
      <c r="I296" s="40"/>
      <c r="J296" s="40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99"/>
      <c r="AQ296" s="99"/>
      <c r="AR296" s="99"/>
      <c r="AS296" s="99"/>
      <c r="AT296" s="99"/>
      <c r="AU296" s="41"/>
      <c r="AV296" s="40"/>
      <c r="AW296" s="40"/>
      <c r="AX296" s="56"/>
      <c r="AY296" s="40"/>
      <c r="AZ296" s="40"/>
      <c r="BA296" s="40"/>
      <c r="BB296" s="40"/>
      <c r="BC296" s="40"/>
      <c r="BD296" s="40"/>
      <c r="BE296" s="40"/>
      <c r="BF296" s="40"/>
      <c r="BG296" s="40"/>
      <c r="BH296" s="40"/>
      <c r="BI296" s="40"/>
      <c r="BJ296" s="40"/>
      <c r="BK296" s="40"/>
      <c r="BL296" s="40"/>
      <c r="BM296" s="40"/>
      <c r="BN296" s="56"/>
      <c r="BO296" s="40"/>
      <c r="BP296" s="40"/>
      <c r="BQ296" s="40"/>
      <c r="BR296" s="40"/>
      <c r="BS296" s="56"/>
      <c r="BT296" s="40"/>
      <c r="BU296" s="40"/>
      <c r="BV296" s="40"/>
      <c r="BW296" s="56"/>
      <c r="BX296" s="40"/>
      <c r="BY296" s="40"/>
      <c r="BZ296" s="40"/>
      <c r="CA296" s="40"/>
      <c r="CB296" s="40"/>
      <c r="CC296" s="41"/>
      <c r="CD296" s="41"/>
      <c r="CE296" s="41"/>
      <c r="CF296" s="41"/>
      <c r="CG296" s="41"/>
      <c r="CH296" s="41"/>
      <c r="CI296" s="41"/>
      <c r="CJ296" s="41"/>
      <c r="CK296" s="41"/>
    </row>
    <row r="297" spans="2:89" s="35" customFormat="1" x14ac:dyDescent="0.25">
      <c r="B297" s="40"/>
      <c r="C297" s="40"/>
      <c r="D297" s="67"/>
      <c r="E297" s="67"/>
      <c r="F297" s="67"/>
      <c r="G297" s="73"/>
      <c r="H297" s="40"/>
      <c r="I297" s="40"/>
      <c r="J297" s="40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99"/>
      <c r="AQ297" s="99"/>
      <c r="AR297" s="99"/>
      <c r="AS297" s="99"/>
      <c r="AT297" s="99"/>
      <c r="AU297" s="41"/>
      <c r="AV297" s="40"/>
      <c r="AW297" s="40"/>
      <c r="AX297" s="56"/>
      <c r="AY297" s="40"/>
      <c r="AZ297" s="40"/>
      <c r="BA297" s="40"/>
      <c r="BB297" s="40"/>
      <c r="BC297" s="40"/>
      <c r="BD297" s="40"/>
      <c r="BE297" s="40"/>
      <c r="BF297" s="40"/>
      <c r="BG297" s="40"/>
      <c r="BH297" s="40"/>
      <c r="BI297" s="40"/>
      <c r="BJ297" s="40"/>
      <c r="BK297" s="40"/>
      <c r="BL297" s="40"/>
      <c r="BM297" s="40"/>
      <c r="BN297" s="56"/>
      <c r="BO297" s="40"/>
      <c r="BP297" s="40"/>
      <c r="BQ297" s="40"/>
      <c r="BR297" s="40"/>
      <c r="BS297" s="56"/>
      <c r="BT297" s="40"/>
      <c r="BU297" s="40"/>
      <c r="BV297" s="40"/>
      <c r="BW297" s="56"/>
      <c r="BX297" s="40"/>
      <c r="BY297" s="40"/>
      <c r="BZ297" s="40"/>
      <c r="CA297" s="40"/>
      <c r="CB297" s="40"/>
      <c r="CC297" s="41"/>
      <c r="CD297" s="41"/>
      <c r="CE297" s="41"/>
      <c r="CF297" s="41"/>
      <c r="CG297" s="41"/>
      <c r="CH297" s="41"/>
      <c r="CI297" s="41"/>
      <c r="CJ297" s="41"/>
      <c r="CK297" s="41"/>
    </row>
    <row r="298" spans="2:89" s="35" customFormat="1" x14ac:dyDescent="0.25">
      <c r="B298" s="40"/>
      <c r="C298" s="40"/>
      <c r="D298" s="67"/>
      <c r="E298" s="67"/>
      <c r="F298" s="67"/>
      <c r="G298" s="73"/>
      <c r="H298" s="40"/>
      <c r="I298" s="40"/>
      <c r="J298" s="40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99"/>
      <c r="AQ298" s="99"/>
      <c r="AR298" s="99"/>
      <c r="AS298" s="99"/>
      <c r="AT298" s="99"/>
      <c r="AU298" s="41"/>
      <c r="AV298" s="40"/>
      <c r="AW298" s="40"/>
      <c r="AX298" s="56"/>
      <c r="AY298" s="40"/>
      <c r="AZ298" s="40"/>
      <c r="BA298" s="40"/>
      <c r="BB298" s="40"/>
      <c r="BC298" s="40"/>
      <c r="BD298" s="40"/>
      <c r="BE298" s="40"/>
      <c r="BF298" s="40"/>
      <c r="BG298" s="40"/>
      <c r="BH298" s="40"/>
      <c r="BI298" s="40"/>
      <c r="BJ298" s="40"/>
      <c r="BK298" s="40"/>
      <c r="BL298" s="40"/>
      <c r="BM298" s="40"/>
      <c r="BN298" s="56"/>
      <c r="BO298" s="40"/>
      <c r="BP298" s="40"/>
      <c r="BQ298" s="40"/>
      <c r="BR298" s="40"/>
      <c r="BS298" s="56"/>
      <c r="BT298" s="40"/>
      <c r="BU298" s="40"/>
      <c r="BV298" s="40"/>
      <c r="BW298" s="56"/>
      <c r="BX298" s="40"/>
      <c r="BY298" s="40"/>
      <c r="BZ298" s="40"/>
      <c r="CA298" s="40"/>
      <c r="CB298" s="40"/>
      <c r="CC298" s="41"/>
      <c r="CD298" s="41"/>
      <c r="CE298" s="41"/>
      <c r="CF298" s="41"/>
      <c r="CG298" s="41"/>
      <c r="CH298" s="41"/>
      <c r="CI298" s="41"/>
      <c r="CJ298" s="41"/>
      <c r="CK298" s="41"/>
    </row>
    <row r="299" spans="2:89" s="35" customFormat="1" x14ac:dyDescent="0.25">
      <c r="B299" s="40"/>
      <c r="C299" s="40"/>
      <c r="D299" s="67"/>
      <c r="E299" s="67"/>
      <c r="F299" s="67"/>
      <c r="G299" s="73"/>
      <c r="H299" s="40"/>
      <c r="I299" s="40"/>
      <c r="J299" s="40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99"/>
      <c r="AQ299" s="99"/>
      <c r="AR299" s="99"/>
      <c r="AS299" s="99"/>
      <c r="AT299" s="99"/>
      <c r="AU299" s="41"/>
      <c r="AV299" s="40"/>
      <c r="AW299" s="40"/>
      <c r="AX299" s="56"/>
      <c r="AY299" s="40"/>
      <c r="AZ299" s="40"/>
      <c r="BA299" s="40"/>
      <c r="BB299" s="40"/>
      <c r="BC299" s="40"/>
      <c r="BD299" s="40"/>
      <c r="BE299" s="40"/>
      <c r="BF299" s="40"/>
      <c r="BG299" s="40"/>
      <c r="BH299" s="40"/>
      <c r="BI299" s="40"/>
      <c r="BJ299" s="40"/>
      <c r="BK299" s="40"/>
      <c r="BL299" s="40"/>
      <c r="BM299" s="40"/>
      <c r="BN299" s="56"/>
      <c r="BO299" s="40"/>
      <c r="BP299" s="40"/>
      <c r="BQ299" s="40"/>
      <c r="BR299" s="40"/>
      <c r="BS299" s="56"/>
      <c r="BT299" s="40"/>
      <c r="BU299" s="40"/>
      <c r="BV299" s="40"/>
      <c r="BW299" s="56"/>
      <c r="BX299" s="40"/>
      <c r="BY299" s="40"/>
      <c r="BZ299" s="40"/>
      <c r="CA299" s="40"/>
      <c r="CB299" s="40"/>
      <c r="CC299" s="41"/>
      <c r="CD299" s="41"/>
      <c r="CE299" s="41"/>
      <c r="CF299" s="41"/>
      <c r="CG299" s="41"/>
      <c r="CH299" s="41"/>
      <c r="CI299" s="41"/>
      <c r="CJ299" s="41"/>
      <c r="CK299" s="41"/>
    </row>
    <row r="300" spans="2:89" s="35" customFormat="1" x14ac:dyDescent="0.25">
      <c r="B300" s="40"/>
      <c r="C300" s="40"/>
      <c r="D300" s="67"/>
      <c r="E300" s="67"/>
      <c r="F300" s="67"/>
      <c r="G300" s="73"/>
      <c r="H300" s="40"/>
      <c r="I300" s="40"/>
      <c r="J300" s="40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99"/>
      <c r="AQ300" s="99"/>
      <c r="AR300" s="99"/>
      <c r="AS300" s="99"/>
      <c r="AT300" s="99"/>
      <c r="AU300" s="41"/>
      <c r="AV300" s="40"/>
      <c r="AW300" s="40"/>
      <c r="AX300" s="56"/>
      <c r="AY300" s="40"/>
      <c r="AZ300" s="40"/>
      <c r="BA300" s="40"/>
      <c r="BB300" s="40"/>
      <c r="BC300" s="40"/>
      <c r="BD300" s="40"/>
      <c r="BE300" s="40"/>
      <c r="BF300" s="40"/>
      <c r="BG300" s="40"/>
      <c r="BH300" s="40"/>
      <c r="BI300" s="40"/>
      <c r="BJ300" s="40"/>
      <c r="BK300" s="40"/>
      <c r="BL300" s="40"/>
      <c r="BM300" s="40"/>
      <c r="BN300" s="56"/>
      <c r="BO300" s="40"/>
      <c r="BP300" s="40"/>
      <c r="BQ300" s="40"/>
      <c r="BR300" s="40"/>
      <c r="BS300" s="56"/>
      <c r="BT300" s="40"/>
      <c r="BU300" s="40"/>
      <c r="BV300" s="40"/>
      <c r="BW300" s="56"/>
      <c r="BX300" s="40"/>
      <c r="BY300" s="40"/>
      <c r="BZ300" s="40"/>
      <c r="CA300" s="40"/>
      <c r="CB300" s="40"/>
      <c r="CC300" s="41"/>
      <c r="CD300" s="41"/>
      <c r="CE300" s="41"/>
      <c r="CF300" s="41"/>
      <c r="CG300" s="41"/>
      <c r="CH300" s="41"/>
      <c r="CI300" s="41"/>
      <c r="CJ300" s="41"/>
      <c r="CK300" s="41"/>
    </row>
    <row r="301" spans="2:89" s="35" customFormat="1" x14ac:dyDescent="0.25">
      <c r="B301" s="40"/>
      <c r="C301" s="40"/>
      <c r="D301" s="67"/>
      <c r="E301" s="67"/>
      <c r="F301" s="67"/>
      <c r="G301" s="73"/>
      <c r="H301" s="40"/>
      <c r="I301" s="40"/>
      <c r="J301" s="40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99"/>
      <c r="AQ301" s="99"/>
      <c r="AR301" s="99"/>
      <c r="AS301" s="99"/>
      <c r="AT301" s="99"/>
      <c r="AU301" s="41"/>
      <c r="AV301" s="40"/>
      <c r="AW301" s="40"/>
      <c r="AX301" s="56"/>
      <c r="AY301" s="40"/>
      <c r="AZ301" s="40"/>
      <c r="BA301" s="40"/>
      <c r="BB301" s="40"/>
      <c r="BC301" s="40"/>
      <c r="BD301" s="40"/>
      <c r="BE301" s="40"/>
      <c r="BF301" s="40"/>
      <c r="BG301" s="40"/>
      <c r="BH301" s="40"/>
      <c r="BI301" s="40"/>
      <c r="BJ301" s="40"/>
      <c r="BK301" s="40"/>
      <c r="BL301" s="40"/>
      <c r="BM301" s="40"/>
      <c r="BN301" s="56"/>
      <c r="BO301" s="40"/>
      <c r="BP301" s="40"/>
      <c r="BQ301" s="40"/>
      <c r="BR301" s="40"/>
      <c r="BS301" s="56"/>
      <c r="BT301" s="40"/>
      <c r="BU301" s="40"/>
      <c r="BV301" s="40"/>
      <c r="BW301" s="56"/>
      <c r="BX301" s="40"/>
      <c r="BY301" s="40"/>
      <c r="BZ301" s="40"/>
      <c r="CA301" s="40"/>
      <c r="CB301" s="40"/>
      <c r="CC301" s="41"/>
      <c r="CD301" s="41"/>
      <c r="CE301" s="41"/>
      <c r="CF301" s="41"/>
      <c r="CG301" s="41"/>
      <c r="CH301" s="41"/>
      <c r="CI301" s="41"/>
      <c r="CJ301" s="41"/>
      <c r="CK301" s="41"/>
    </row>
    <row r="302" spans="2:89" s="35" customFormat="1" x14ac:dyDescent="0.25">
      <c r="B302" s="40"/>
      <c r="C302" s="40"/>
      <c r="D302" s="67"/>
      <c r="E302" s="67"/>
      <c r="F302" s="67"/>
      <c r="G302" s="73"/>
      <c r="H302" s="40"/>
      <c r="I302" s="40"/>
      <c r="J302" s="40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99"/>
      <c r="AQ302" s="99"/>
      <c r="AR302" s="99"/>
      <c r="AS302" s="99"/>
      <c r="AT302" s="99"/>
      <c r="AU302" s="41"/>
      <c r="AV302" s="40"/>
      <c r="AW302" s="40"/>
      <c r="AX302" s="56"/>
      <c r="AY302" s="40"/>
      <c r="AZ302" s="40"/>
      <c r="BA302" s="40"/>
      <c r="BB302" s="40"/>
      <c r="BC302" s="40"/>
      <c r="BD302" s="40"/>
      <c r="BE302" s="40"/>
      <c r="BF302" s="40"/>
      <c r="BG302" s="40"/>
      <c r="BH302" s="40"/>
      <c r="BI302" s="40"/>
      <c r="BJ302" s="40"/>
      <c r="BK302" s="40"/>
      <c r="BL302" s="40"/>
      <c r="BM302" s="40"/>
      <c r="BN302" s="56"/>
      <c r="BO302" s="40"/>
      <c r="BP302" s="40"/>
      <c r="BQ302" s="40"/>
      <c r="BR302" s="40"/>
      <c r="BS302" s="56"/>
      <c r="BT302" s="40"/>
      <c r="BU302" s="40"/>
      <c r="BV302" s="40"/>
      <c r="BW302" s="56"/>
      <c r="BX302" s="40"/>
      <c r="BY302" s="40"/>
      <c r="BZ302" s="40"/>
      <c r="CA302" s="40"/>
      <c r="CB302" s="40"/>
      <c r="CC302" s="41"/>
      <c r="CD302" s="41"/>
      <c r="CE302" s="41"/>
      <c r="CF302" s="41"/>
      <c r="CG302" s="41"/>
      <c r="CH302" s="41"/>
      <c r="CI302" s="41"/>
      <c r="CJ302" s="41"/>
      <c r="CK302" s="41"/>
    </row>
    <row r="303" spans="2:89" s="35" customFormat="1" x14ac:dyDescent="0.25">
      <c r="B303" s="40"/>
      <c r="C303" s="40"/>
      <c r="D303" s="67"/>
      <c r="E303" s="67"/>
      <c r="F303" s="67"/>
      <c r="G303" s="73"/>
      <c r="H303" s="40"/>
      <c r="I303" s="40"/>
      <c r="J303" s="40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99"/>
      <c r="AQ303" s="99"/>
      <c r="AR303" s="99"/>
      <c r="AS303" s="99"/>
      <c r="AT303" s="99"/>
      <c r="AU303" s="41"/>
      <c r="AV303" s="40"/>
      <c r="AW303" s="40"/>
      <c r="AX303" s="56"/>
      <c r="AY303" s="40"/>
      <c r="AZ303" s="40"/>
      <c r="BA303" s="40"/>
      <c r="BB303" s="40"/>
      <c r="BC303" s="40"/>
      <c r="BD303" s="40"/>
      <c r="BE303" s="40"/>
      <c r="BF303" s="40"/>
      <c r="BG303" s="40"/>
      <c r="BH303" s="40"/>
      <c r="BI303" s="40"/>
      <c r="BJ303" s="40"/>
      <c r="BK303" s="40"/>
      <c r="BL303" s="40"/>
      <c r="BM303" s="40"/>
      <c r="BN303" s="56"/>
      <c r="BO303" s="40"/>
      <c r="BP303" s="40"/>
      <c r="BQ303" s="40"/>
      <c r="BR303" s="40"/>
      <c r="BS303" s="56"/>
      <c r="BT303" s="40"/>
      <c r="BU303" s="40"/>
      <c r="BV303" s="40"/>
      <c r="BW303" s="56"/>
      <c r="BX303" s="40"/>
      <c r="BY303" s="40"/>
      <c r="BZ303" s="40"/>
      <c r="CA303" s="40"/>
      <c r="CB303" s="40"/>
      <c r="CC303" s="41"/>
      <c r="CD303" s="41"/>
      <c r="CE303" s="41"/>
      <c r="CF303" s="41"/>
      <c r="CG303" s="41"/>
      <c r="CH303" s="41"/>
      <c r="CI303" s="41"/>
      <c r="CJ303" s="41"/>
      <c r="CK303" s="41"/>
    </row>
    <row r="304" spans="2:89" s="35" customFormat="1" x14ac:dyDescent="0.25">
      <c r="B304" s="40"/>
      <c r="C304" s="40"/>
      <c r="D304" s="67"/>
      <c r="E304" s="67"/>
      <c r="F304" s="67"/>
      <c r="G304" s="73"/>
      <c r="H304" s="40"/>
      <c r="I304" s="40"/>
      <c r="J304" s="40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99"/>
      <c r="AQ304" s="99"/>
      <c r="AR304" s="99"/>
      <c r="AS304" s="99"/>
      <c r="AT304" s="99"/>
      <c r="AU304" s="41"/>
      <c r="AV304" s="40"/>
      <c r="AW304" s="40"/>
      <c r="AX304" s="56"/>
      <c r="AY304" s="40"/>
      <c r="AZ304" s="40"/>
      <c r="BA304" s="40"/>
      <c r="BB304" s="40"/>
      <c r="BC304" s="40"/>
      <c r="BD304" s="40"/>
      <c r="BE304" s="40"/>
      <c r="BF304" s="40"/>
      <c r="BG304" s="40"/>
      <c r="BH304" s="40"/>
      <c r="BI304" s="40"/>
      <c r="BJ304" s="40"/>
      <c r="BK304" s="40"/>
      <c r="BL304" s="40"/>
      <c r="BM304" s="40"/>
      <c r="BN304" s="56"/>
      <c r="BO304" s="40"/>
      <c r="BP304" s="40"/>
      <c r="BQ304" s="40"/>
      <c r="BR304" s="40"/>
      <c r="BS304" s="56"/>
      <c r="BT304" s="40"/>
      <c r="BU304" s="40"/>
      <c r="BV304" s="40"/>
      <c r="BW304" s="56"/>
      <c r="BX304" s="40"/>
      <c r="BY304" s="40"/>
      <c r="BZ304" s="40"/>
      <c r="CA304" s="40"/>
      <c r="CB304" s="40"/>
      <c r="CC304" s="41"/>
      <c r="CD304" s="41"/>
      <c r="CE304" s="41"/>
      <c r="CF304" s="41"/>
      <c r="CG304" s="41"/>
      <c r="CH304" s="41"/>
      <c r="CI304" s="41"/>
      <c r="CJ304" s="41"/>
      <c r="CK304" s="41"/>
    </row>
    <row r="305" spans="2:89" s="35" customFormat="1" x14ac:dyDescent="0.25">
      <c r="B305" s="40"/>
      <c r="C305" s="40"/>
      <c r="D305" s="67"/>
      <c r="E305" s="67"/>
      <c r="F305" s="67"/>
      <c r="G305" s="73"/>
      <c r="H305" s="40"/>
      <c r="I305" s="40"/>
      <c r="J305" s="40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99"/>
      <c r="AQ305" s="99"/>
      <c r="AR305" s="99"/>
      <c r="AS305" s="99"/>
      <c r="AT305" s="99"/>
      <c r="AU305" s="41"/>
      <c r="AV305" s="40"/>
      <c r="AW305" s="40"/>
      <c r="AX305" s="56"/>
      <c r="AY305" s="40"/>
      <c r="AZ305" s="40"/>
      <c r="BA305" s="40"/>
      <c r="BB305" s="40"/>
      <c r="BC305" s="40"/>
      <c r="BD305" s="40"/>
      <c r="BE305" s="40"/>
      <c r="BF305" s="40"/>
      <c r="BG305" s="40"/>
      <c r="BH305" s="40"/>
      <c r="BI305" s="40"/>
      <c r="BJ305" s="40"/>
      <c r="BK305" s="40"/>
      <c r="BL305" s="40"/>
      <c r="BM305" s="40"/>
      <c r="BN305" s="56"/>
      <c r="BO305" s="40"/>
      <c r="BP305" s="40"/>
      <c r="BQ305" s="40"/>
      <c r="BR305" s="40"/>
      <c r="BS305" s="56"/>
      <c r="BT305" s="40"/>
      <c r="BU305" s="40"/>
      <c r="BV305" s="40"/>
      <c r="BW305" s="56"/>
      <c r="BX305" s="40"/>
      <c r="BY305" s="40"/>
      <c r="BZ305" s="40"/>
      <c r="CA305" s="40"/>
      <c r="CB305" s="40"/>
      <c r="CC305" s="41"/>
      <c r="CD305" s="41"/>
      <c r="CE305" s="41"/>
      <c r="CF305" s="41"/>
      <c r="CG305" s="41"/>
      <c r="CH305" s="41"/>
      <c r="CI305" s="41"/>
      <c r="CJ305" s="41"/>
      <c r="CK305" s="41"/>
    </row>
    <row r="306" spans="2:89" s="35" customFormat="1" x14ac:dyDescent="0.25">
      <c r="B306" s="40"/>
      <c r="C306" s="40"/>
      <c r="D306" s="67"/>
      <c r="E306" s="67"/>
      <c r="F306" s="67"/>
      <c r="G306" s="73"/>
      <c r="H306" s="40"/>
      <c r="I306" s="40"/>
      <c r="J306" s="40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99"/>
      <c r="AQ306" s="99"/>
      <c r="AR306" s="99"/>
      <c r="AS306" s="99"/>
      <c r="AT306" s="99"/>
      <c r="AU306" s="41"/>
      <c r="AV306" s="40"/>
      <c r="AW306" s="40"/>
      <c r="AX306" s="56"/>
      <c r="AY306" s="40"/>
      <c r="AZ306" s="40"/>
      <c r="BA306" s="40"/>
      <c r="BB306" s="40"/>
      <c r="BC306" s="40"/>
      <c r="BD306" s="40"/>
      <c r="BE306" s="40"/>
      <c r="BF306" s="40"/>
      <c r="BG306" s="40"/>
      <c r="BH306" s="40"/>
      <c r="BI306" s="40"/>
      <c r="BJ306" s="40"/>
      <c r="BK306" s="40"/>
      <c r="BL306" s="40"/>
      <c r="BM306" s="40"/>
      <c r="BN306" s="56"/>
      <c r="BO306" s="40"/>
      <c r="BP306" s="40"/>
      <c r="BQ306" s="40"/>
      <c r="BR306" s="40"/>
      <c r="BS306" s="56"/>
      <c r="BT306" s="40"/>
      <c r="BU306" s="40"/>
      <c r="BV306" s="40"/>
      <c r="BW306" s="56"/>
      <c r="BX306" s="40"/>
      <c r="BY306" s="40"/>
      <c r="BZ306" s="40"/>
      <c r="CA306" s="40"/>
      <c r="CB306" s="40"/>
      <c r="CC306" s="41"/>
      <c r="CD306" s="41"/>
      <c r="CE306" s="41"/>
      <c r="CF306" s="41"/>
      <c r="CG306" s="41"/>
      <c r="CH306" s="41"/>
      <c r="CI306" s="41"/>
      <c r="CJ306" s="41"/>
      <c r="CK306" s="41"/>
    </row>
    <row r="307" spans="2:89" s="35" customFormat="1" x14ac:dyDescent="0.25">
      <c r="B307" s="40"/>
      <c r="C307" s="40"/>
      <c r="D307" s="67"/>
      <c r="E307" s="67"/>
      <c r="F307" s="67"/>
      <c r="G307" s="73"/>
      <c r="H307" s="40"/>
      <c r="I307" s="40"/>
      <c r="J307" s="40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99"/>
      <c r="AQ307" s="99"/>
      <c r="AR307" s="99"/>
      <c r="AS307" s="99"/>
      <c r="AT307" s="99"/>
      <c r="AU307" s="41"/>
      <c r="AV307" s="40"/>
      <c r="AW307" s="40"/>
      <c r="AX307" s="56"/>
      <c r="AY307" s="40"/>
      <c r="AZ307" s="40"/>
      <c r="BA307" s="40"/>
      <c r="BB307" s="40"/>
      <c r="BC307" s="40"/>
      <c r="BD307" s="40"/>
      <c r="BE307" s="40"/>
      <c r="BF307" s="40"/>
      <c r="BG307" s="40"/>
      <c r="BH307" s="40"/>
      <c r="BI307" s="40"/>
      <c r="BJ307" s="40"/>
      <c r="BK307" s="40"/>
      <c r="BL307" s="40"/>
      <c r="BM307" s="40"/>
      <c r="BN307" s="56"/>
      <c r="BO307" s="40"/>
      <c r="BP307" s="40"/>
      <c r="BQ307" s="40"/>
      <c r="BR307" s="40"/>
      <c r="BS307" s="56"/>
      <c r="BT307" s="40"/>
      <c r="BU307" s="40"/>
      <c r="BV307" s="40"/>
      <c r="BW307" s="56"/>
      <c r="BX307" s="40"/>
      <c r="BY307" s="40"/>
      <c r="BZ307" s="40"/>
      <c r="CA307" s="40"/>
      <c r="CB307" s="40"/>
      <c r="CC307" s="41"/>
      <c r="CD307" s="41"/>
      <c r="CE307" s="41"/>
      <c r="CF307" s="41"/>
      <c r="CG307" s="41"/>
      <c r="CH307" s="41"/>
      <c r="CI307" s="41"/>
      <c r="CJ307" s="41"/>
      <c r="CK307" s="41"/>
    </row>
    <row r="308" spans="2:89" s="35" customFormat="1" x14ac:dyDescent="0.25">
      <c r="B308" s="40"/>
      <c r="C308" s="40"/>
      <c r="D308" s="67"/>
      <c r="E308" s="67"/>
      <c r="F308" s="67"/>
      <c r="G308" s="73"/>
      <c r="H308" s="40"/>
      <c r="I308" s="40"/>
      <c r="J308" s="40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1"/>
      <c r="AP308" s="99"/>
      <c r="AQ308" s="99"/>
      <c r="AR308" s="99"/>
      <c r="AS308" s="99"/>
      <c r="AT308" s="99"/>
      <c r="AU308" s="41"/>
      <c r="AV308" s="40"/>
      <c r="AW308" s="40"/>
      <c r="AX308" s="56"/>
      <c r="AY308" s="40"/>
      <c r="AZ308" s="40"/>
      <c r="BA308" s="40"/>
      <c r="BB308" s="40"/>
      <c r="BC308" s="40"/>
      <c r="BD308" s="40"/>
      <c r="BE308" s="40"/>
      <c r="BF308" s="40"/>
      <c r="BG308" s="40"/>
      <c r="BH308" s="40"/>
      <c r="BI308" s="40"/>
      <c r="BJ308" s="40"/>
      <c r="BK308" s="40"/>
      <c r="BL308" s="40"/>
      <c r="BM308" s="40"/>
      <c r="BN308" s="56"/>
      <c r="BO308" s="40"/>
      <c r="BP308" s="40"/>
      <c r="BQ308" s="40"/>
      <c r="BR308" s="40"/>
      <c r="BS308" s="56"/>
      <c r="BT308" s="40"/>
      <c r="BU308" s="40"/>
      <c r="BV308" s="40"/>
      <c r="BW308" s="56"/>
      <c r="BX308" s="40"/>
      <c r="BY308" s="40"/>
      <c r="BZ308" s="40"/>
      <c r="CA308" s="40"/>
      <c r="CB308" s="40"/>
      <c r="CC308" s="41"/>
      <c r="CD308" s="41"/>
      <c r="CE308" s="41"/>
      <c r="CF308" s="41"/>
      <c r="CG308" s="41"/>
      <c r="CH308" s="41"/>
      <c r="CI308" s="41"/>
      <c r="CJ308" s="41"/>
      <c r="CK308" s="41"/>
    </row>
    <row r="309" spans="2:89" s="35" customFormat="1" x14ac:dyDescent="0.25">
      <c r="B309" s="40"/>
      <c r="C309" s="40"/>
      <c r="D309" s="67"/>
      <c r="E309" s="67"/>
      <c r="F309" s="67"/>
      <c r="G309" s="73"/>
      <c r="H309" s="40"/>
      <c r="I309" s="40"/>
      <c r="J309" s="40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99"/>
      <c r="AQ309" s="99"/>
      <c r="AR309" s="99"/>
      <c r="AS309" s="99"/>
      <c r="AT309" s="99"/>
      <c r="AU309" s="41"/>
      <c r="AV309" s="40"/>
      <c r="AW309" s="40"/>
      <c r="AX309" s="56"/>
      <c r="AY309" s="40"/>
      <c r="AZ309" s="40"/>
      <c r="BA309" s="40"/>
      <c r="BB309" s="40"/>
      <c r="BC309" s="40"/>
      <c r="BD309" s="40"/>
      <c r="BE309" s="40"/>
      <c r="BF309" s="40"/>
      <c r="BG309" s="40"/>
      <c r="BH309" s="40"/>
      <c r="BI309" s="40"/>
      <c r="BJ309" s="40"/>
      <c r="BK309" s="40"/>
      <c r="BL309" s="40"/>
      <c r="BM309" s="40"/>
      <c r="BN309" s="56"/>
      <c r="BO309" s="40"/>
      <c r="BP309" s="40"/>
      <c r="BQ309" s="40"/>
      <c r="BR309" s="40"/>
      <c r="BS309" s="56"/>
      <c r="BT309" s="40"/>
      <c r="BU309" s="40"/>
      <c r="BV309" s="40"/>
      <c r="BW309" s="56"/>
      <c r="BX309" s="40"/>
      <c r="BY309" s="40"/>
      <c r="BZ309" s="40"/>
      <c r="CA309" s="40"/>
      <c r="CB309" s="40"/>
      <c r="CC309" s="41"/>
      <c r="CD309" s="41"/>
      <c r="CE309" s="41"/>
      <c r="CF309" s="41"/>
      <c r="CG309" s="41"/>
      <c r="CH309" s="41"/>
      <c r="CI309" s="41"/>
      <c r="CJ309" s="41"/>
      <c r="CK309" s="41"/>
    </row>
    <row r="310" spans="2:89" s="35" customFormat="1" x14ac:dyDescent="0.25">
      <c r="B310" s="40"/>
      <c r="C310" s="40"/>
      <c r="D310" s="67"/>
      <c r="E310" s="67"/>
      <c r="F310" s="67"/>
      <c r="G310" s="73"/>
      <c r="H310" s="40"/>
      <c r="I310" s="40"/>
      <c r="J310" s="40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41"/>
      <c r="AP310" s="99"/>
      <c r="AQ310" s="99"/>
      <c r="AR310" s="99"/>
      <c r="AS310" s="99"/>
      <c r="AT310" s="99"/>
      <c r="AU310" s="41"/>
      <c r="AV310" s="40"/>
      <c r="AW310" s="40"/>
      <c r="AX310" s="56"/>
      <c r="AY310" s="40"/>
      <c r="AZ310" s="40"/>
      <c r="BA310" s="40"/>
      <c r="BB310" s="40"/>
      <c r="BC310" s="40"/>
      <c r="BD310" s="40"/>
      <c r="BE310" s="40"/>
      <c r="BF310" s="40"/>
      <c r="BG310" s="40"/>
      <c r="BH310" s="40"/>
      <c r="BI310" s="40"/>
      <c r="BJ310" s="40"/>
      <c r="BK310" s="40"/>
      <c r="BL310" s="40"/>
      <c r="BM310" s="40"/>
      <c r="BN310" s="56"/>
      <c r="BO310" s="40"/>
      <c r="BP310" s="40"/>
      <c r="BQ310" s="40"/>
      <c r="BR310" s="40"/>
      <c r="BS310" s="56"/>
      <c r="BT310" s="40"/>
      <c r="BU310" s="40"/>
      <c r="BV310" s="40"/>
      <c r="BW310" s="56"/>
      <c r="BX310" s="40"/>
      <c r="BY310" s="40"/>
      <c r="BZ310" s="40"/>
      <c r="CA310" s="40"/>
      <c r="CB310" s="40"/>
      <c r="CC310" s="41"/>
      <c r="CD310" s="41"/>
      <c r="CE310" s="41"/>
      <c r="CF310" s="41"/>
      <c r="CG310" s="41"/>
      <c r="CH310" s="41"/>
      <c r="CI310" s="41"/>
      <c r="CJ310" s="41"/>
      <c r="CK310" s="41"/>
    </row>
    <row r="311" spans="2:89" s="35" customFormat="1" x14ac:dyDescent="0.25">
      <c r="B311" s="40"/>
      <c r="C311" s="40"/>
      <c r="D311" s="67"/>
      <c r="E311" s="67"/>
      <c r="F311" s="67"/>
      <c r="G311" s="73"/>
      <c r="H311" s="40"/>
      <c r="I311" s="40"/>
      <c r="J311" s="40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41"/>
      <c r="AP311" s="99"/>
      <c r="AQ311" s="99"/>
      <c r="AR311" s="99"/>
      <c r="AS311" s="99"/>
      <c r="AT311" s="99"/>
      <c r="AU311" s="41"/>
      <c r="AV311" s="40"/>
      <c r="AW311" s="40"/>
      <c r="AX311" s="56"/>
      <c r="AY311" s="40"/>
      <c r="AZ311" s="40"/>
      <c r="BA311" s="40"/>
      <c r="BB311" s="40"/>
      <c r="BC311" s="40"/>
      <c r="BD311" s="40"/>
      <c r="BE311" s="40"/>
      <c r="BF311" s="40"/>
      <c r="BG311" s="40"/>
      <c r="BH311" s="40"/>
      <c r="BI311" s="40"/>
      <c r="BJ311" s="40"/>
      <c r="BK311" s="40"/>
      <c r="BL311" s="40"/>
      <c r="BM311" s="40"/>
      <c r="BN311" s="56"/>
      <c r="BO311" s="40"/>
      <c r="BP311" s="40"/>
      <c r="BQ311" s="40"/>
      <c r="BR311" s="40"/>
      <c r="BS311" s="56"/>
      <c r="BT311" s="40"/>
      <c r="BU311" s="40"/>
      <c r="BV311" s="40"/>
      <c r="BW311" s="56"/>
      <c r="BX311" s="40"/>
      <c r="BY311" s="40"/>
      <c r="BZ311" s="40"/>
      <c r="CA311" s="40"/>
      <c r="CB311" s="40"/>
      <c r="CC311" s="41"/>
      <c r="CD311" s="41"/>
      <c r="CE311" s="41"/>
      <c r="CF311" s="41"/>
      <c r="CG311" s="41"/>
      <c r="CH311" s="41"/>
      <c r="CI311" s="41"/>
      <c r="CJ311" s="41"/>
      <c r="CK311" s="41"/>
    </row>
    <row r="312" spans="2:89" s="35" customFormat="1" x14ac:dyDescent="0.25">
      <c r="B312" s="40"/>
      <c r="C312" s="40"/>
      <c r="D312" s="67"/>
      <c r="E312" s="67"/>
      <c r="F312" s="67"/>
      <c r="G312" s="73"/>
      <c r="H312" s="40"/>
      <c r="I312" s="40"/>
      <c r="J312" s="40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1"/>
      <c r="AP312" s="99"/>
      <c r="AQ312" s="99"/>
      <c r="AR312" s="99"/>
      <c r="AS312" s="99"/>
      <c r="AT312" s="99"/>
      <c r="AU312" s="41"/>
      <c r="AV312" s="40"/>
      <c r="AW312" s="40"/>
      <c r="AX312" s="56"/>
      <c r="AY312" s="40"/>
      <c r="AZ312" s="40"/>
      <c r="BA312" s="40"/>
      <c r="BB312" s="40"/>
      <c r="BC312" s="40"/>
      <c r="BD312" s="40"/>
      <c r="BE312" s="40"/>
      <c r="BF312" s="40"/>
      <c r="BG312" s="40"/>
      <c r="BH312" s="40"/>
      <c r="BI312" s="40"/>
      <c r="BJ312" s="40"/>
      <c r="BK312" s="40"/>
      <c r="BL312" s="40"/>
      <c r="BM312" s="40"/>
      <c r="BN312" s="56"/>
      <c r="BO312" s="40"/>
      <c r="BP312" s="40"/>
      <c r="BQ312" s="40"/>
      <c r="BR312" s="40"/>
      <c r="BS312" s="56"/>
      <c r="BT312" s="40"/>
      <c r="BU312" s="40"/>
      <c r="BV312" s="40"/>
      <c r="BW312" s="56"/>
      <c r="BX312" s="40"/>
      <c r="BY312" s="40"/>
      <c r="BZ312" s="40"/>
      <c r="CA312" s="40"/>
      <c r="CB312" s="40"/>
      <c r="CC312" s="41"/>
      <c r="CD312" s="41"/>
      <c r="CE312" s="41"/>
      <c r="CF312" s="41"/>
      <c r="CG312" s="41"/>
      <c r="CH312" s="41"/>
      <c r="CI312" s="41"/>
      <c r="CJ312" s="41"/>
      <c r="CK312" s="41"/>
    </row>
    <row r="313" spans="2:89" s="35" customFormat="1" x14ac:dyDescent="0.25">
      <c r="B313" s="40"/>
      <c r="C313" s="40"/>
      <c r="D313" s="67"/>
      <c r="E313" s="67"/>
      <c r="F313" s="67"/>
      <c r="G313" s="73"/>
      <c r="H313" s="40"/>
      <c r="I313" s="40"/>
      <c r="J313" s="40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99"/>
      <c r="AQ313" s="99"/>
      <c r="AR313" s="99"/>
      <c r="AS313" s="99"/>
      <c r="AT313" s="99"/>
      <c r="AU313" s="41"/>
      <c r="AV313" s="40"/>
      <c r="AW313" s="40"/>
      <c r="AX313" s="56"/>
      <c r="AY313" s="40"/>
      <c r="AZ313" s="40"/>
      <c r="BA313" s="40"/>
      <c r="BB313" s="40"/>
      <c r="BC313" s="40"/>
      <c r="BD313" s="40"/>
      <c r="BE313" s="40"/>
      <c r="BF313" s="40"/>
      <c r="BG313" s="40"/>
      <c r="BH313" s="40"/>
      <c r="BI313" s="40"/>
      <c r="BJ313" s="40"/>
      <c r="BK313" s="40"/>
      <c r="BL313" s="40"/>
      <c r="BM313" s="40"/>
      <c r="BN313" s="56"/>
      <c r="BO313" s="40"/>
      <c r="BP313" s="40"/>
      <c r="BQ313" s="40"/>
      <c r="BR313" s="40"/>
      <c r="BS313" s="56"/>
      <c r="BT313" s="40"/>
      <c r="BU313" s="40"/>
      <c r="BV313" s="40"/>
      <c r="BW313" s="56"/>
      <c r="BX313" s="40"/>
      <c r="BY313" s="40"/>
      <c r="BZ313" s="40"/>
      <c r="CA313" s="40"/>
      <c r="CB313" s="40"/>
      <c r="CC313" s="41"/>
      <c r="CD313" s="41"/>
      <c r="CE313" s="41"/>
      <c r="CF313" s="41"/>
      <c r="CG313" s="41"/>
      <c r="CH313" s="41"/>
      <c r="CI313" s="41"/>
      <c r="CJ313" s="41"/>
      <c r="CK313" s="41"/>
    </row>
    <row r="314" spans="2:89" s="35" customFormat="1" x14ac:dyDescent="0.25">
      <c r="B314" s="40"/>
      <c r="C314" s="40"/>
      <c r="D314" s="67"/>
      <c r="E314" s="67"/>
      <c r="F314" s="67"/>
      <c r="G314" s="73"/>
      <c r="H314" s="40"/>
      <c r="I314" s="40"/>
      <c r="J314" s="40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99"/>
      <c r="AQ314" s="99"/>
      <c r="AR314" s="99"/>
      <c r="AS314" s="99"/>
      <c r="AT314" s="99"/>
      <c r="AU314" s="41"/>
      <c r="AV314" s="40"/>
      <c r="AW314" s="40"/>
      <c r="AX314" s="56"/>
      <c r="AY314" s="40"/>
      <c r="AZ314" s="40"/>
      <c r="BA314" s="40"/>
      <c r="BB314" s="40"/>
      <c r="BC314" s="40"/>
      <c r="BD314" s="40"/>
      <c r="BE314" s="40"/>
      <c r="BF314" s="40"/>
      <c r="BG314" s="40"/>
      <c r="BH314" s="40"/>
      <c r="BI314" s="40"/>
      <c r="BJ314" s="40"/>
      <c r="BK314" s="40"/>
      <c r="BL314" s="40"/>
      <c r="BM314" s="40"/>
      <c r="BN314" s="56"/>
      <c r="BO314" s="40"/>
      <c r="BP314" s="40"/>
      <c r="BQ314" s="40"/>
      <c r="BR314" s="40"/>
      <c r="BS314" s="56"/>
      <c r="BT314" s="40"/>
      <c r="BU314" s="40"/>
      <c r="BV314" s="40"/>
      <c r="BW314" s="56"/>
      <c r="BX314" s="40"/>
      <c r="BY314" s="40"/>
      <c r="BZ314" s="40"/>
      <c r="CA314" s="40"/>
      <c r="CB314" s="40"/>
      <c r="CC314" s="41"/>
      <c r="CD314" s="41"/>
      <c r="CE314" s="41"/>
      <c r="CF314" s="41"/>
      <c r="CG314" s="41"/>
      <c r="CH314" s="41"/>
      <c r="CI314" s="41"/>
      <c r="CJ314" s="41"/>
      <c r="CK314" s="41"/>
    </row>
    <row r="315" spans="2:89" s="35" customFormat="1" x14ac:dyDescent="0.25">
      <c r="B315" s="40"/>
      <c r="C315" s="40"/>
      <c r="D315" s="67"/>
      <c r="E315" s="67"/>
      <c r="F315" s="67"/>
      <c r="G315" s="73"/>
      <c r="H315" s="40"/>
      <c r="I315" s="40"/>
      <c r="J315" s="40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99"/>
      <c r="AQ315" s="99"/>
      <c r="AR315" s="99"/>
      <c r="AS315" s="99"/>
      <c r="AT315" s="99"/>
      <c r="AU315" s="41"/>
      <c r="AV315" s="40"/>
      <c r="AW315" s="40"/>
      <c r="AX315" s="56"/>
      <c r="AY315" s="40"/>
      <c r="AZ315" s="40"/>
      <c r="BA315" s="40"/>
      <c r="BB315" s="40"/>
      <c r="BC315" s="40"/>
      <c r="BD315" s="40"/>
      <c r="BE315" s="40"/>
      <c r="BF315" s="40"/>
      <c r="BG315" s="40"/>
      <c r="BH315" s="40"/>
      <c r="BI315" s="40"/>
      <c r="BJ315" s="40"/>
      <c r="BK315" s="40"/>
      <c r="BL315" s="40"/>
      <c r="BM315" s="40"/>
      <c r="BN315" s="56"/>
      <c r="BO315" s="40"/>
      <c r="BP315" s="40"/>
      <c r="BQ315" s="40"/>
      <c r="BR315" s="40"/>
      <c r="BS315" s="56"/>
      <c r="BT315" s="40"/>
      <c r="BU315" s="40"/>
      <c r="BV315" s="40"/>
      <c r="BW315" s="56"/>
      <c r="BX315" s="40"/>
      <c r="BY315" s="40"/>
      <c r="BZ315" s="40"/>
      <c r="CA315" s="40"/>
      <c r="CB315" s="40"/>
      <c r="CC315" s="41"/>
      <c r="CD315" s="41"/>
      <c r="CE315" s="41"/>
      <c r="CF315" s="41"/>
      <c r="CG315" s="41"/>
      <c r="CH315" s="41"/>
      <c r="CI315" s="41"/>
      <c r="CJ315" s="41"/>
      <c r="CK315" s="41"/>
    </row>
    <row r="316" spans="2:89" s="35" customFormat="1" x14ac:dyDescent="0.25">
      <c r="B316" s="40"/>
      <c r="C316" s="40"/>
      <c r="D316" s="67"/>
      <c r="E316" s="67"/>
      <c r="F316" s="67"/>
      <c r="G316" s="73"/>
      <c r="H316" s="40"/>
      <c r="I316" s="40"/>
      <c r="J316" s="40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99"/>
      <c r="AQ316" s="99"/>
      <c r="AR316" s="99"/>
      <c r="AS316" s="99"/>
      <c r="AT316" s="99"/>
      <c r="AU316" s="41"/>
      <c r="AV316" s="40"/>
      <c r="AW316" s="40"/>
      <c r="AX316" s="56"/>
      <c r="AY316" s="40"/>
      <c r="AZ316" s="40"/>
      <c r="BA316" s="40"/>
      <c r="BB316" s="40"/>
      <c r="BC316" s="40"/>
      <c r="BD316" s="40"/>
      <c r="BE316" s="40"/>
      <c r="BF316" s="40"/>
      <c r="BG316" s="40"/>
      <c r="BH316" s="40"/>
      <c r="BI316" s="40"/>
      <c r="BJ316" s="40"/>
      <c r="BK316" s="40"/>
      <c r="BL316" s="40"/>
      <c r="BM316" s="40"/>
      <c r="BN316" s="56"/>
      <c r="BO316" s="40"/>
      <c r="BP316" s="40"/>
      <c r="BQ316" s="40"/>
      <c r="BR316" s="40"/>
      <c r="BS316" s="56"/>
      <c r="BT316" s="40"/>
      <c r="BU316" s="40"/>
      <c r="BV316" s="40"/>
      <c r="BW316" s="56"/>
      <c r="BX316" s="40"/>
      <c r="BY316" s="40"/>
      <c r="BZ316" s="40"/>
      <c r="CA316" s="40"/>
      <c r="CB316" s="40"/>
      <c r="CC316" s="41"/>
      <c r="CD316" s="41"/>
      <c r="CE316" s="41"/>
      <c r="CF316" s="41"/>
      <c r="CG316" s="41"/>
      <c r="CH316" s="41"/>
      <c r="CI316" s="41"/>
      <c r="CJ316" s="41"/>
      <c r="CK316" s="41"/>
    </row>
    <row r="317" spans="2:89" s="35" customFormat="1" x14ac:dyDescent="0.25">
      <c r="B317" s="40"/>
      <c r="C317" s="40"/>
      <c r="D317" s="67"/>
      <c r="E317" s="67"/>
      <c r="F317" s="67"/>
      <c r="G317" s="73"/>
      <c r="H317" s="40"/>
      <c r="I317" s="40"/>
      <c r="J317" s="40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99"/>
      <c r="AQ317" s="99"/>
      <c r="AR317" s="99"/>
      <c r="AS317" s="99"/>
      <c r="AT317" s="99"/>
      <c r="AU317" s="41"/>
      <c r="AV317" s="40"/>
      <c r="AW317" s="40"/>
      <c r="AX317" s="56"/>
      <c r="AY317" s="40"/>
      <c r="AZ317" s="40"/>
      <c r="BA317" s="40"/>
      <c r="BB317" s="40"/>
      <c r="BC317" s="40"/>
      <c r="BD317" s="40"/>
      <c r="BE317" s="40"/>
      <c r="BF317" s="40"/>
      <c r="BG317" s="40"/>
      <c r="BH317" s="40"/>
      <c r="BI317" s="40"/>
      <c r="BJ317" s="40"/>
      <c r="BK317" s="40"/>
      <c r="BL317" s="40"/>
      <c r="BM317" s="40"/>
      <c r="BN317" s="56"/>
      <c r="BO317" s="40"/>
      <c r="BP317" s="40"/>
      <c r="BQ317" s="40"/>
      <c r="BR317" s="40"/>
      <c r="BS317" s="56"/>
      <c r="BT317" s="40"/>
      <c r="BU317" s="40"/>
      <c r="BV317" s="40"/>
      <c r="BW317" s="56"/>
      <c r="BX317" s="40"/>
      <c r="BY317" s="40"/>
      <c r="BZ317" s="40"/>
      <c r="CA317" s="40"/>
      <c r="CB317" s="40"/>
      <c r="CC317" s="41"/>
      <c r="CD317" s="41"/>
      <c r="CE317" s="41"/>
      <c r="CF317" s="41"/>
      <c r="CG317" s="41"/>
      <c r="CH317" s="41"/>
      <c r="CI317" s="41"/>
      <c r="CJ317" s="41"/>
      <c r="CK317" s="41"/>
    </row>
    <row r="318" spans="2:89" s="35" customFormat="1" x14ac:dyDescent="0.25">
      <c r="B318" s="40"/>
      <c r="C318" s="40"/>
      <c r="D318" s="67"/>
      <c r="E318" s="67"/>
      <c r="F318" s="67"/>
      <c r="G318" s="73"/>
      <c r="H318" s="40"/>
      <c r="I318" s="40"/>
      <c r="J318" s="40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99"/>
      <c r="AQ318" s="99"/>
      <c r="AR318" s="99"/>
      <c r="AS318" s="99"/>
      <c r="AT318" s="99"/>
      <c r="AU318" s="41"/>
      <c r="AV318" s="40"/>
      <c r="AW318" s="40"/>
      <c r="AX318" s="56"/>
      <c r="AY318" s="40"/>
      <c r="AZ318" s="40"/>
      <c r="BA318" s="40"/>
      <c r="BB318" s="40"/>
      <c r="BC318" s="40"/>
      <c r="BD318" s="40"/>
      <c r="BE318" s="40"/>
      <c r="BF318" s="40"/>
      <c r="BG318" s="40"/>
      <c r="BH318" s="40"/>
      <c r="BI318" s="40"/>
      <c r="BJ318" s="40"/>
      <c r="BK318" s="40"/>
      <c r="BL318" s="40"/>
      <c r="BM318" s="40"/>
      <c r="BN318" s="56"/>
      <c r="BO318" s="40"/>
      <c r="BP318" s="40"/>
      <c r="BQ318" s="40"/>
      <c r="BR318" s="40"/>
      <c r="BS318" s="56"/>
      <c r="BT318" s="40"/>
      <c r="BU318" s="40"/>
      <c r="BV318" s="40"/>
      <c r="BW318" s="56"/>
      <c r="BX318" s="40"/>
      <c r="BY318" s="40"/>
      <c r="BZ318" s="40"/>
      <c r="CA318" s="40"/>
      <c r="CB318" s="40"/>
      <c r="CC318" s="41"/>
      <c r="CD318" s="41"/>
      <c r="CE318" s="41"/>
      <c r="CF318" s="41"/>
      <c r="CG318" s="41"/>
      <c r="CH318" s="41"/>
      <c r="CI318" s="41"/>
      <c r="CJ318" s="41"/>
      <c r="CK318" s="41"/>
    </row>
    <row r="319" spans="2:89" s="35" customFormat="1" x14ac:dyDescent="0.25">
      <c r="B319" s="40"/>
      <c r="C319" s="40"/>
      <c r="D319" s="67"/>
      <c r="E319" s="67"/>
      <c r="F319" s="67"/>
      <c r="G319" s="73"/>
      <c r="H319" s="40"/>
      <c r="I319" s="40"/>
      <c r="J319" s="40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99"/>
      <c r="AQ319" s="99"/>
      <c r="AR319" s="99"/>
      <c r="AS319" s="99"/>
      <c r="AT319" s="99"/>
      <c r="AU319" s="41"/>
      <c r="AV319" s="40"/>
      <c r="AW319" s="40"/>
      <c r="AX319" s="56"/>
      <c r="AY319" s="40"/>
      <c r="AZ319" s="40"/>
      <c r="BA319" s="40"/>
      <c r="BB319" s="40"/>
      <c r="BC319" s="40"/>
      <c r="BD319" s="40"/>
      <c r="BE319" s="40"/>
      <c r="BF319" s="40"/>
      <c r="BG319" s="40"/>
      <c r="BH319" s="40"/>
      <c r="BI319" s="40"/>
      <c r="BJ319" s="40"/>
      <c r="BK319" s="40"/>
      <c r="BL319" s="40"/>
      <c r="BM319" s="40"/>
      <c r="BN319" s="56"/>
      <c r="BO319" s="40"/>
      <c r="BP319" s="40"/>
      <c r="BQ319" s="40"/>
      <c r="BR319" s="40"/>
      <c r="BS319" s="56"/>
      <c r="BT319" s="40"/>
      <c r="BU319" s="40"/>
      <c r="BV319" s="40"/>
      <c r="BW319" s="56"/>
      <c r="BX319" s="40"/>
      <c r="BY319" s="40"/>
      <c r="BZ319" s="40"/>
      <c r="CA319" s="40"/>
      <c r="CB319" s="40"/>
      <c r="CC319" s="41"/>
      <c r="CD319" s="41"/>
      <c r="CE319" s="41"/>
      <c r="CF319" s="41"/>
      <c r="CG319" s="41"/>
      <c r="CH319" s="41"/>
      <c r="CI319" s="41"/>
      <c r="CJ319" s="41"/>
      <c r="CK319" s="41"/>
    </row>
    <row r="320" spans="2:89" s="35" customFormat="1" x14ac:dyDescent="0.25">
      <c r="B320" s="40"/>
      <c r="C320" s="40"/>
      <c r="D320" s="67"/>
      <c r="E320" s="67"/>
      <c r="F320" s="67"/>
      <c r="G320" s="73"/>
      <c r="H320" s="40"/>
      <c r="I320" s="40"/>
      <c r="J320" s="40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99"/>
      <c r="AQ320" s="99"/>
      <c r="AR320" s="99"/>
      <c r="AS320" s="99"/>
      <c r="AT320" s="99"/>
      <c r="AU320" s="41"/>
      <c r="AV320" s="40"/>
      <c r="AW320" s="40"/>
      <c r="AX320" s="56"/>
      <c r="AY320" s="40"/>
      <c r="AZ320" s="40"/>
      <c r="BA320" s="40"/>
      <c r="BB320" s="40"/>
      <c r="BC320" s="40"/>
      <c r="BD320" s="40"/>
      <c r="BE320" s="40"/>
      <c r="BF320" s="40"/>
      <c r="BG320" s="40"/>
      <c r="BH320" s="40"/>
      <c r="BI320" s="40"/>
      <c r="BJ320" s="40"/>
      <c r="BK320" s="40"/>
      <c r="BL320" s="40"/>
      <c r="BM320" s="40"/>
      <c r="BN320" s="56"/>
      <c r="BO320" s="40"/>
      <c r="BP320" s="40"/>
      <c r="BQ320" s="40"/>
      <c r="BR320" s="40"/>
      <c r="BS320" s="56"/>
      <c r="BT320" s="40"/>
      <c r="BU320" s="40"/>
      <c r="BV320" s="40"/>
      <c r="BW320" s="56"/>
      <c r="BX320" s="40"/>
      <c r="BY320" s="40"/>
      <c r="BZ320" s="40"/>
      <c r="CA320" s="40"/>
      <c r="CB320" s="40"/>
      <c r="CC320" s="41"/>
      <c r="CD320" s="41"/>
      <c r="CE320" s="41"/>
      <c r="CF320" s="41"/>
      <c r="CG320" s="41"/>
      <c r="CH320" s="41"/>
      <c r="CI320" s="41"/>
      <c r="CJ320" s="41"/>
      <c r="CK320" s="41"/>
    </row>
    <row r="321" spans="2:89" s="35" customFormat="1" x14ac:dyDescent="0.25">
      <c r="B321" s="40"/>
      <c r="C321" s="40"/>
      <c r="D321" s="67"/>
      <c r="E321" s="67"/>
      <c r="F321" s="67"/>
      <c r="G321" s="73"/>
      <c r="H321" s="40"/>
      <c r="I321" s="40"/>
      <c r="J321" s="40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99"/>
      <c r="AQ321" s="99"/>
      <c r="AR321" s="99"/>
      <c r="AS321" s="99"/>
      <c r="AT321" s="99"/>
      <c r="AU321" s="41"/>
      <c r="AV321" s="40"/>
      <c r="AW321" s="40"/>
      <c r="AX321" s="56"/>
      <c r="AY321" s="40"/>
      <c r="AZ321" s="40"/>
      <c r="BA321" s="40"/>
      <c r="BB321" s="40"/>
      <c r="BC321" s="40"/>
      <c r="BD321" s="40"/>
      <c r="BE321" s="40"/>
      <c r="BF321" s="40"/>
      <c r="BG321" s="40"/>
      <c r="BH321" s="40"/>
      <c r="BI321" s="40"/>
      <c r="BJ321" s="40"/>
      <c r="BK321" s="40"/>
      <c r="BL321" s="40"/>
      <c r="BM321" s="40"/>
      <c r="BN321" s="56"/>
      <c r="BO321" s="40"/>
      <c r="BP321" s="40"/>
      <c r="BQ321" s="40"/>
      <c r="BR321" s="40"/>
      <c r="BS321" s="56"/>
      <c r="BT321" s="40"/>
      <c r="BU321" s="40"/>
      <c r="BV321" s="40"/>
      <c r="BW321" s="56"/>
      <c r="BX321" s="40"/>
      <c r="BY321" s="40"/>
      <c r="BZ321" s="40"/>
      <c r="CA321" s="40"/>
      <c r="CB321" s="40"/>
      <c r="CC321" s="41"/>
      <c r="CD321" s="41"/>
      <c r="CE321" s="41"/>
      <c r="CF321" s="41"/>
      <c r="CG321" s="41"/>
      <c r="CH321" s="41"/>
      <c r="CI321" s="41"/>
      <c r="CJ321" s="41"/>
      <c r="CK321" s="41"/>
    </row>
    <row r="322" spans="2:89" s="35" customFormat="1" x14ac:dyDescent="0.25">
      <c r="B322" s="40"/>
      <c r="C322" s="40"/>
      <c r="D322" s="67"/>
      <c r="E322" s="67"/>
      <c r="F322" s="67"/>
      <c r="G322" s="73"/>
      <c r="H322" s="40"/>
      <c r="I322" s="40"/>
      <c r="J322" s="40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99"/>
      <c r="AQ322" s="99"/>
      <c r="AR322" s="99"/>
      <c r="AS322" s="99"/>
      <c r="AT322" s="99"/>
      <c r="AU322" s="41"/>
      <c r="AV322" s="40"/>
      <c r="AW322" s="40"/>
      <c r="AX322" s="56"/>
      <c r="AY322" s="40"/>
      <c r="AZ322" s="40"/>
      <c r="BA322" s="40"/>
      <c r="BB322" s="40"/>
      <c r="BC322" s="40"/>
      <c r="BD322" s="40"/>
      <c r="BE322" s="40"/>
      <c r="BF322" s="40"/>
      <c r="BG322" s="40"/>
      <c r="BH322" s="40"/>
      <c r="BI322" s="40"/>
      <c r="BJ322" s="40"/>
      <c r="BK322" s="40"/>
      <c r="BL322" s="40"/>
      <c r="BM322" s="40"/>
      <c r="BN322" s="56"/>
      <c r="BO322" s="40"/>
      <c r="BP322" s="40"/>
      <c r="BQ322" s="40"/>
      <c r="BR322" s="40"/>
      <c r="BS322" s="56"/>
      <c r="BT322" s="40"/>
      <c r="BU322" s="40"/>
      <c r="BV322" s="40"/>
      <c r="BW322" s="56"/>
      <c r="BX322" s="40"/>
      <c r="BY322" s="40"/>
      <c r="BZ322" s="40"/>
      <c r="CA322" s="40"/>
      <c r="CB322" s="40"/>
      <c r="CC322" s="41"/>
      <c r="CD322" s="41"/>
      <c r="CE322" s="41"/>
      <c r="CF322" s="41"/>
      <c r="CG322" s="41"/>
      <c r="CH322" s="41"/>
      <c r="CI322" s="41"/>
      <c r="CJ322" s="41"/>
      <c r="CK322" s="41"/>
    </row>
    <row r="323" spans="2:89" s="35" customFormat="1" x14ac:dyDescent="0.25">
      <c r="B323" s="40"/>
      <c r="C323" s="40"/>
      <c r="D323" s="67"/>
      <c r="E323" s="67"/>
      <c r="F323" s="67"/>
      <c r="G323" s="73"/>
      <c r="H323" s="40"/>
      <c r="I323" s="40"/>
      <c r="J323" s="40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99"/>
      <c r="AQ323" s="99"/>
      <c r="AR323" s="99"/>
      <c r="AS323" s="99"/>
      <c r="AT323" s="99"/>
      <c r="AU323" s="41"/>
      <c r="AV323" s="40"/>
      <c r="AW323" s="40"/>
      <c r="AX323" s="56"/>
      <c r="AY323" s="40"/>
      <c r="AZ323" s="40"/>
      <c r="BA323" s="40"/>
      <c r="BB323" s="40"/>
      <c r="BC323" s="40"/>
      <c r="BD323" s="40"/>
      <c r="BE323" s="40"/>
      <c r="BF323" s="40"/>
      <c r="BG323" s="40"/>
      <c r="BH323" s="40"/>
      <c r="BI323" s="40"/>
      <c r="BJ323" s="40"/>
      <c r="BK323" s="40"/>
      <c r="BL323" s="40"/>
      <c r="BM323" s="40"/>
      <c r="BN323" s="56"/>
      <c r="BO323" s="40"/>
      <c r="BP323" s="40"/>
      <c r="BQ323" s="40"/>
      <c r="BR323" s="40"/>
      <c r="BS323" s="56"/>
      <c r="BT323" s="40"/>
      <c r="BU323" s="40"/>
      <c r="BV323" s="40"/>
      <c r="BW323" s="56"/>
      <c r="BX323" s="40"/>
      <c r="BY323" s="40"/>
      <c r="BZ323" s="40"/>
      <c r="CA323" s="40"/>
      <c r="CB323" s="40"/>
      <c r="CC323" s="41"/>
      <c r="CD323" s="41"/>
      <c r="CE323" s="41"/>
      <c r="CF323" s="41"/>
      <c r="CG323" s="41"/>
      <c r="CH323" s="41"/>
      <c r="CI323" s="41"/>
      <c r="CJ323" s="41"/>
      <c r="CK323" s="41"/>
    </row>
    <row r="324" spans="2:89" s="35" customFormat="1" x14ac:dyDescent="0.25">
      <c r="B324" s="40"/>
      <c r="C324" s="40"/>
      <c r="D324" s="67"/>
      <c r="E324" s="67"/>
      <c r="F324" s="67"/>
      <c r="G324" s="73"/>
      <c r="H324" s="40"/>
      <c r="I324" s="40"/>
      <c r="J324" s="40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99"/>
      <c r="AQ324" s="99"/>
      <c r="AR324" s="99"/>
      <c r="AS324" s="99"/>
      <c r="AT324" s="99"/>
      <c r="AU324" s="41"/>
      <c r="AV324" s="40"/>
      <c r="AW324" s="40"/>
      <c r="AX324" s="56"/>
      <c r="AY324" s="40"/>
      <c r="AZ324" s="40"/>
      <c r="BA324" s="40"/>
      <c r="BB324" s="40"/>
      <c r="BC324" s="40"/>
      <c r="BD324" s="40"/>
      <c r="BE324" s="40"/>
      <c r="BF324" s="40"/>
      <c r="BG324" s="40"/>
      <c r="BH324" s="40"/>
      <c r="BI324" s="40"/>
      <c r="BJ324" s="40"/>
      <c r="BK324" s="40"/>
      <c r="BL324" s="40"/>
      <c r="BM324" s="40"/>
      <c r="BN324" s="56"/>
      <c r="BO324" s="40"/>
      <c r="BP324" s="40"/>
      <c r="BQ324" s="40"/>
      <c r="BR324" s="40"/>
      <c r="BS324" s="56"/>
      <c r="BT324" s="40"/>
      <c r="BU324" s="40"/>
      <c r="BV324" s="40"/>
      <c r="BW324" s="56"/>
      <c r="BX324" s="40"/>
      <c r="BY324" s="40"/>
      <c r="BZ324" s="40"/>
      <c r="CA324" s="40"/>
      <c r="CB324" s="40"/>
      <c r="CC324" s="41"/>
      <c r="CD324" s="41"/>
      <c r="CE324" s="41"/>
      <c r="CF324" s="41"/>
      <c r="CG324" s="41"/>
      <c r="CH324" s="41"/>
      <c r="CI324" s="41"/>
      <c r="CJ324" s="41"/>
      <c r="CK324" s="41"/>
    </row>
    <row r="325" spans="2:89" s="35" customFormat="1" x14ac:dyDescent="0.25">
      <c r="B325" s="40"/>
      <c r="C325" s="40"/>
      <c r="D325" s="67"/>
      <c r="E325" s="67"/>
      <c r="F325" s="67"/>
      <c r="G325" s="73"/>
      <c r="H325" s="40"/>
      <c r="I325" s="40"/>
      <c r="J325" s="40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99"/>
      <c r="AQ325" s="99"/>
      <c r="AR325" s="99"/>
      <c r="AS325" s="99"/>
      <c r="AT325" s="99"/>
      <c r="AU325" s="41"/>
      <c r="AV325" s="40"/>
      <c r="AW325" s="40"/>
      <c r="AX325" s="56"/>
      <c r="AY325" s="40"/>
      <c r="AZ325" s="40"/>
      <c r="BA325" s="40"/>
      <c r="BB325" s="40"/>
      <c r="BC325" s="40"/>
      <c r="BD325" s="40"/>
      <c r="BE325" s="40"/>
      <c r="BF325" s="40"/>
      <c r="BG325" s="40"/>
      <c r="BH325" s="40"/>
      <c r="BI325" s="40"/>
      <c r="BJ325" s="40"/>
      <c r="BK325" s="40"/>
      <c r="BL325" s="40"/>
      <c r="BM325" s="40"/>
      <c r="BN325" s="56"/>
      <c r="BO325" s="40"/>
      <c r="BP325" s="40"/>
      <c r="BQ325" s="40"/>
      <c r="BR325" s="40"/>
      <c r="BS325" s="56"/>
      <c r="BT325" s="40"/>
      <c r="BU325" s="40"/>
      <c r="BV325" s="40"/>
      <c r="BW325" s="56"/>
      <c r="BX325" s="40"/>
      <c r="BY325" s="40"/>
      <c r="BZ325" s="40"/>
      <c r="CA325" s="40"/>
      <c r="CB325" s="40"/>
      <c r="CC325" s="41"/>
      <c r="CD325" s="41"/>
      <c r="CE325" s="41"/>
      <c r="CF325" s="41"/>
      <c r="CG325" s="41"/>
      <c r="CH325" s="41"/>
      <c r="CI325" s="41"/>
      <c r="CJ325" s="41"/>
      <c r="CK325" s="41"/>
    </row>
    <row r="326" spans="2:89" s="35" customFormat="1" x14ac:dyDescent="0.25">
      <c r="B326" s="40"/>
      <c r="C326" s="40"/>
      <c r="D326" s="67"/>
      <c r="E326" s="67"/>
      <c r="F326" s="67"/>
      <c r="G326" s="73"/>
      <c r="H326" s="40"/>
      <c r="I326" s="40"/>
      <c r="J326" s="40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99"/>
      <c r="AQ326" s="99"/>
      <c r="AR326" s="99"/>
      <c r="AS326" s="99"/>
      <c r="AT326" s="99"/>
      <c r="AU326" s="41"/>
      <c r="AV326" s="40"/>
      <c r="AW326" s="40"/>
      <c r="AX326" s="56"/>
      <c r="AY326" s="40"/>
      <c r="AZ326" s="40"/>
      <c r="BA326" s="40"/>
      <c r="BB326" s="40"/>
      <c r="BC326" s="40"/>
      <c r="BD326" s="40"/>
      <c r="BE326" s="40"/>
      <c r="BF326" s="40"/>
      <c r="BG326" s="40"/>
      <c r="BH326" s="40"/>
      <c r="BI326" s="40"/>
      <c r="BJ326" s="40"/>
      <c r="BK326" s="40"/>
      <c r="BL326" s="40"/>
      <c r="BM326" s="40"/>
      <c r="BN326" s="56"/>
      <c r="BO326" s="40"/>
      <c r="BP326" s="40"/>
      <c r="BQ326" s="40"/>
      <c r="BR326" s="40"/>
      <c r="BS326" s="56"/>
      <c r="BT326" s="40"/>
      <c r="BU326" s="40"/>
      <c r="BV326" s="40"/>
      <c r="BW326" s="56"/>
      <c r="BX326" s="40"/>
      <c r="BY326" s="40"/>
      <c r="BZ326" s="40"/>
      <c r="CA326" s="40"/>
      <c r="CB326" s="40"/>
      <c r="CC326" s="41"/>
      <c r="CD326" s="41"/>
      <c r="CE326" s="41"/>
      <c r="CF326" s="41"/>
      <c r="CG326" s="41"/>
      <c r="CH326" s="41"/>
      <c r="CI326" s="41"/>
      <c r="CJ326" s="41"/>
      <c r="CK326" s="41"/>
    </row>
    <row r="327" spans="2:89" s="35" customFormat="1" x14ac:dyDescent="0.25">
      <c r="B327" s="40"/>
      <c r="C327" s="40"/>
      <c r="D327" s="67"/>
      <c r="E327" s="67"/>
      <c r="F327" s="67"/>
      <c r="G327" s="73"/>
      <c r="H327" s="40"/>
      <c r="I327" s="40"/>
      <c r="J327" s="40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99"/>
      <c r="AQ327" s="99"/>
      <c r="AR327" s="99"/>
      <c r="AS327" s="99"/>
      <c r="AT327" s="99"/>
      <c r="AU327" s="41"/>
      <c r="AV327" s="40"/>
      <c r="AW327" s="40"/>
      <c r="AX327" s="56"/>
      <c r="AY327" s="40"/>
      <c r="AZ327" s="40"/>
      <c r="BA327" s="40"/>
      <c r="BB327" s="40"/>
      <c r="BC327" s="40"/>
      <c r="BD327" s="40"/>
      <c r="BE327" s="40"/>
      <c r="BF327" s="40"/>
      <c r="BG327" s="40"/>
      <c r="BH327" s="40"/>
      <c r="BI327" s="40"/>
      <c r="BJ327" s="40"/>
      <c r="BK327" s="40"/>
      <c r="BL327" s="40"/>
      <c r="BM327" s="40"/>
      <c r="BN327" s="56"/>
      <c r="BO327" s="40"/>
      <c r="BP327" s="40"/>
      <c r="BQ327" s="40"/>
      <c r="BR327" s="40"/>
      <c r="BS327" s="56"/>
      <c r="BT327" s="40"/>
      <c r="BU327" s="40"/>
      <c r="BV327" s="40"/>
      <c r="BW327" s="56"/>
      <c r="BX327" s="40"/>
      <c r="BY327" s="40"/>
      <c r="BZ327" s="40"/>
      <c r="CA327" s="40"/>
      <c r="CB327" s="40"/>
      <c r="CC327" s="41"/>
      <c r="CD327" s="41"/>
      <c r="CE327" s="41"/>
      <c r="CF327" s="41"/>
      <c r="CG327" s="41"/>
      <c r="CH327" s="41"/>
      <c r="CI327" s="41"/>
      <c r="CJ327" s="41"/>
      <c r="CK327" s="41"/>
    </row>
    <row r="328" spans="2:89" s="35" customFormat="1" x14ac:dyDescent="0.25">
      <c r="B328" s="40"/>
      <c r="C328" s="40"/>
      <c r="D328" s="67"/>
      <c r="E328" s="67"/>
      <c r="F328" s="67"/>
      <c r="G328" s="73"/>
      <c r="H328" s="40"/>
      <c r="I328" s="40"/>
      <c r="J328" s="40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99"/>
      <c r="AQ328" s="99"/>
      <c r="AR328" s="99"/>
      <c r="AS328" s="99"/>
      <c r="AT328" s="99"/>
      <c r="AU328" s="41"/>
      <c r="AV328" s="40"/>
      <c r="AW328" s="40"/>
      <c r="AX328" s="56"/>
      <c r="AY328" s="40"/>
      <c r="AZ328" s="40"/>
      <c r="BA328" s="40"/>
      <c r="BB328" s="40"/>
      <c r="BC328" s="40"/>
      <c r="BD328" s="40"/>
      <c r="BE328" s="40"/>
      <c r="BF328" s="40"/>
      <c r="BG328" s="40"/>
      <c r="BH328" s="40"/>
      <c r="BI328" s="40"/>
      <c r="BJ328" s="40"/>
      <c r="BK328" s="40"/>
      <c r="BL328" s="40"/>
      <c r="BM328" s="40"/>
      <c r="BN328" s="56"/>
      <c r="BO328" s="40"/>
      <c r="BP328" s="40"/>
      <c r="BQ328" s="40"/>
      <c r="BR328" s="40"/>
      <c r="BS328" s="56"/>
      <c r="BT328" s="40"/>
      <c r="BU328" s="40"/>
      <c r="BV328" s="40"/>
      <c r="BW328" s="56"/>
      <c r="BX328" s="40"/>
      <c r="BY328" s="40"/>
      <c r="BZ328" s="40"/>
      <c r="CA328" s="40"/>
      <c r="CB328" s="40"/>
      <c r="CC328" s="41"/>
      <c r="CD328" s="41"/>
      <c r="CE328" s="41"/>
      <c r="CF328" s="41"/>
      <c r="CG328" s="41"/>
      <c r="CH328" s="41"/>
      <c r="CI328" s="41"/>
      <c r="CJ328" s="41"/>
      <c r="CK328" s="41"/>
    </row>
    <row r="329" spans="2:89" s="35" customFormat="1" x14ac:dyDescent="0.25">
      <c r="B329" s="40"/>
      <c r="C329" s="40"/>
      <c r="D329" s="67"/>
      <c r="E329" s="67"/>
      <c r="F329" s="67"/>
      <c r="G329" s="73"/>
      <c r="H329" s="40"/>
      <c r="I329" s="40"/>
      <c r="J329" s="40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99"/>
      <c r="AQ329" s="99"/>
      <c r="AR329" s="99"/>
      <c r="AS329" s="99"/>
      <c r="AT329" s="99"/>
      <c r="AU329" s="41"/>
      <c r="AV329" s="40"/>
      <c r="AW329" s="40"/>
      <c r="AX329" s="56"/>
      <c r="AY329" s="40"/>
      <c r="AZ329" s="40"/>
      <c r="BA329" s="40"/>
      <c r="BB329" s="40"/>
      <c r="BC329" s="40"/>
      <c r="BD329" s="40"/>
      <c r="BE329" s="40"/>
      <c r="BF329" s="40"/>
      <c r="BG329" s="40"/>
      <c r="BH329" s="40"/>
      <c r="BI329" s="40"/>
      <c r="BJ329" s="40"/>
      <c r="BK329" s="40"/>
      <c r="BL329" s="40"/>
      <c r="BM329" s="40"/>
      <c r="BN329" s="56"/>
      <c r="BO329" s="40"/>
      <c r="BP329" s="40"/>
      <c r="BQ329" s="40"/>
      <c r="BR329" s="40"/>
      <c r="BS329" s="56"/>
      <c r="BT329" s="40"/>
      <c r="BU329" s="40"/>
      <c r="BV329" s="40"/>
      <c r="BW329" s="56"/>
      <c r="BX329" s="40"/>
      <c r="BY329" s="40"/>
      <c r="BZ329" s="40"/>
      <c r="CA329" s="40"/>
      <c r="CB329" s="40"/>
      <c r="CC329" s="41"/>
      <c r="CD329" s="41"/>
      <c r="CE329" s="41"/>
      <c r="CF329" s="41"/>
      <c r="CG329" s="41"/>
      <c r="CH329" s="41"/>
      <c r="CI329" s="41"/>
      <c r="CJ329" s="41"/>
      <c r="CK329" s="41"/>
    </row>
    <row r="330" spans="2:89" s="35" customFormat="1" x14ac:dyDescent="0.25">
      <c r="B330" s="40"/>
      <c r="C330" s="40"/>
      <c r="D330" s="67"/>
      <c r="E330" s="67"/>
      <c r="F330" s="67"/>
      <c r="G330" s="73"/>
      <c r="H330" s="40"/>
      <c r="I330" s="40"/>
      <c r="J330" s="40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99"/>
      <c r="AQ330" s="99"/>
      <c r="AR330" s="99"/>
      <c r="AS330" s="99"/>
      <c r="AT330" s="99"/>
      <c r="AU330" s="41"/>
      <c r="AV330" s="40"/>
      <c r="AW330" s="40"/>
      <c r="AX330" s="56"/>
      <c r="AY330" s="40"/>
      <c r="AZ330" s="40"/>
      <c r="BA330" s="40"/>
      <c r="BB330" s="40"/>
      <c r="BC330" s="40"/>
      <c r="BD330" s="40"/>
      <c r="BE330" s="40"/>
      <c r="BF330" s="40"/>
      <c r="BG330" s="40"/>
      <c r="BH330" s="40"/>
      <c r="BI330" s="40"/>
      <c r="BJ330" s="40"/>
      <c r="BK330" s="40"/>
      <c r="BL330" s="40"/>
      <c r="BM330" s="40"/>
      <c r="BN330" s="56"/>
      <c r="BO330" s="40"/>
      <c r="BP330" s="40"/>
      <c r="BQ330" s="40"/>
      <c r="BR330" s="40"/>
      <c r="BS330" s="56"/>
      <c r="BT330" s="40"/>
      <c r="BU330" s="40"/>
      <c r="BV330" s="40"/>
      <c r="BW330" s="56"/>
      <c r="BX330" s="40"/>
      <c r="BY330" s="40"/>
      <c r="BZ330" s="40"/>
      <c r="CA330" s="40"/>
      <c r="CB330" s="40"/>
      <c r="CC330" s="41"/>
      <c r="CD330" s="41"/>
      <c r="CE330" s="41"/>
      <c r="CF330" s="41"/>
      <c r="CG330" s="41"/>
      <c r="CH330" s="41"/>
      <c r="CI330" s="41"/>
      <c r="CJ330" s="41"/>
      <c r="CK330" s="41"/>
    </row>
    <row r="331" spans="2:89" s="35" customFormat="1" x14ac:dyDescent="0.25">
      <c r="B331" s="40"/>
      <c r="C331" s="40"/>
      <c r="D331" s="67"/>
      <c r="E331" s="67"/>
      <c r="F331" s="67"/>
      <c r="G331" s="73"/>
      <c r="H331" s="40"/>
      <c r="I331" s="40"/>
      <c r="J331" s="40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99"/>
      <c r="AQ331" s="99"/>
      <c r="AR331" s="99"/>
      <c r="AS331" s="99"/>
      <c r="AT331" s="99"/>
      <c r="AU331" s="41"/>
      <c r="AV331" s="40"/>
      <c r="AW331" s="40"/>
      <c r="AX331" s="56"/>
      <c r="AY331" s="40"/>
      <c r="AZ331" s="40"/>
      <c r="BA331" s="40"/>
      <c r="BB331" s="40"/>
      <c r="BC331" s="40"/>
      <c r="BD331" s="40"/>
      <c r="BE331" s="40"/>
      <c r="BF331" s="40"/>
      <c r="BG331" s="40"/>
      <c r="BH331" s="40"/>
      <c r="BI331" s="40"/>
      <c r="BJ331" s="40"/>
      <c r="BK331" s="40"/>
      <c r="BL331" s="40"/>
      <c r="BM331" s="40"/>
      <c r="BN331" s="56"/>
      <c r="BO331" s="40"/>
      <c r="BP331" s="40"/>
      <c r="BQ331" s="40"/>
      <c r="BR331" s="40"/>
      <c r="BS331" s="56"/>
      <c r="BT331" s="40"/>
      <c r="BU331" s="40"/>
      <c r="BV331" s="40"/>
      <c r="BW331" s="56"/>
      <c r="BX331" s="40"/>
      <c r="BY331" s="40"/>
      <c r="BZ331" s="40"/>
      <c r="CA331" s="40"/>
      <c r="CB331" s="40"/>
      <c r="CC331" s="41"/>
      <c r="CD331" s="41"/>
      <c r="CE331" s="41"/>
      <c r="CF331" s="41"/>
      <c r="CG331" s="41"/>
      <c r="CH331" s="41"/>
      <c r="CI331" s="41"/>
      <c r="CJ331" s="41"/>
      <c r="CK331" s="41"/>
    </row>
    <row r="332" spans="2:89" s="35" customFormat="1" x14ac:dyDescent="0.25">
      <c r="B332" s="40"/>
      <c r="C332" s="40"/>
      <c r="D332" s="67"/>
      <c r="E332" s="67"/>
      <c r="F332" s="67"/>
      <c r="G332" s="73"/>
      <c r="H332" s="40"/>
      <c r="I332" s="40"/>
      <c r="J332" s="40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99"/>
      <c r="AQ332" s="99"/>
      <c r="AR332" s="99"/>
      <c r="AS332" s="99"/>
      <c r="AT332" s="99"/>
      <c r="AU332" s="41"/>
      <c r="AV332" s="40"/>
      <c r="AW332" s="40"/>
      <c r="AX332" s="56"/>
      <c r="AY332" s="40"/>
      <c r="AZ332" s="40"/>
      <c r="BA332" s="40"/>
      <c r="BB332" s="40"/>
      <c r="BC332" s="40"/>
      <c r="BD332" s="40"/>
      <c r="BE332" s="40"/>
      <c r="BF332" s="40"/>
      <c r="BG332" s="40"/>
      <c r="BH332" s="40"/>
      <c r="BI332" s="40"/>
      <c r="BJ332" s="40"/>
      <c r="BK332" s="40"/>
      <c r="BL332" s="40"/>
      <c r="BM332" s="40"/>
      <c r="BN332" s="56"/>
      <c r="BO332" s="40"/>
      <c r="BP332" s="40"/>
      <c r="BQ332" s="40"/>
      <c r="BR332" s="40"/>
      <c r="BS332" s="56"/>
      <c r="BT332" s="40"/>
      <c r="BU332" s="40"/>
      <c r="BV332" s="40"/>
      <c r="BW332" s="56"/>
      <c r="BX332" s="40"/>
      <c r="BY332" s="40"/>
      <c r="BZ332" s="40"/>
      <c r="CA332" s="40"/>
      <c r="CB332" s="40"/>
      <c r="CC332" s="41"/>
      <c r="CD332" s="41"/>
      <c r="CE332" s="41"/>
      <c r="CF332" s="41"/>
      <c r="CG332" s="41"/>
      <c r="CH332" s="41"/>
      <c r="CI332" s="41"/>
      <c r="CJ332" s="41"/>
      <c r="CK332" s="41"/>
    </row>
    <row r="333" spans="2:89" s="35" customFormat="1" x14ac:dyDescent="0.25">
      <c r="B333" s="40"/>
      <c r="C333" s="40"/>
      <c r="D333" s="67"/>
      <c r="E333" s="67"/>
      <c r="F333" s="67"/>
      <c r="G333" s="73"/>
      <c r="H333" s="40"/>
      <c r="I333" s="40"/>
      <c r="J333" s="40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99"/>
      <c r="AQ333" s="99"/>
      <c r="AR333" s="99"/>
      <c r="AS333" s="99"/>
      <c r="AT333" s="99"/>
      <c r="AU333" s="41"/>
      <c r="AV333" s="40"/>
      <c r="AW333" s="40"/>
      <c r="AX333" s="56"/>
      <c r="AY333" s="40"/>
      <c r="AZ333" s="40"/>
      <c r="BA333" s="40"/>
      <c r="BB333" s="40"/>
      <c r="BC333" s="40"/>
      <c r="BD333" s="40"/>
      <c r="BE333" s="40"/>
      <c r="BF333" s="40"/>
      <c r="BG333" s="40"/>
      <c r="BH333" s="40"/>
      <c r="BI333" s="40"/>
      <c r="BJ333" s="40"/>
      <c r="BK333" s="40"/>
      <c r="BL333" s="40"/>
      <c r="BM333" s="40"/>
      <c r="BN333" s="56"/>
      <c r="BO333" s="40"/>
      <c r="BP333" s="40"/>
      <c r="BQ333" s="40"/>
      <c r="BR333" s="40"/>
      <c r="BS333" s="56"/>
      <c r="BT333" s="40"/>
      <c r="BU333" s="40"/>
      <c r="BV333" s="40"/>
      <c r="BW333" s="56"/>
      <c r="BX333" s="40"/>
      <c r="BY333" s="40"/>
      <c r="BZ333" s="40"/>
      <c r="CA333" s="40"/>
      <c r="CB333" s="40"/>
      <c r="CC333" s="41"/>
      <c r="CD333" s="41"/>
      <c r="CE333" s="41"/>
      <c r="CF333" s="41"/>
      <c r="CG333" s="41"/>
      <c r="CH333" s="41"/>
      <c r="CI333" s="41"/>
      <c r="CJ333" s="41"/>
      <c r="CK333" s="41"/>
    </row>
    <row r="334" spans="2:89" s="35" customFormat="1" x14ac:dyDescent="0.25">
      <c r="B334" s="40"/>
      <c r="C334" s="40"/>
      <c r="D334" s="67"/>
      <c r="E334" s="67"/>
      <c r="F334" s="67"/>
      <c r="G334" s="73"/>
      <c r="H334" s="40"/>
      <c r="I334" s="40"/>
      <c r="J334" s="40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99"/>
      <c r="AQ334" s="99"/>
      <c r="AR334" s="99"/>
      <c r="AS334" s="99"/>
      <c r="AT334" s="99"/>
      <c r="AU334" s="41"/>
      <c r="AV334" s="40"/>
      <c r="AW334" s="40"/>
      <c r="AX334" s="56"/>
      <c r="AY334" s="40"/>
      <c r="AZ334" s="40"/>
      <c r="BA334" s="40"/>
      <c r="BB334" s="40"/>
      <c r="BC334" s="40"/>
      <c r="BD334" s="40"/>
      <c r="BE334" s="40"/>
      <c r="BF334" s="40"/>
      <c r="BG334" s="40"/>
      <c r="BH334" s="40"/>
      <c r="BI334" s="40"/>
      <c r="BJ334" s="40"/>
      <c r="BK334" s="40"/>
      <c r="BL334" s="40"/>
      <c r="BM334" s="40"/>
      <c r="BN334" s="56"/>
      <c r="BO334" s="40"/>
      <c r="BP334" s="40"/>
      <c r="BQ334" s="40"/>
      <c r="BR334" s="40"/>
      <c r="BS334" s="56"/>
      <c r="BT334" s="40"/>
      <c r="BU334" s="40"/>
      <c r="BV334" s="40"/>
      <c r="BW334" s="56"/>
      <c r="BX334" s="40"/>
      <c r="BY334" s="40"/>
      <c r="BZ334" s="40"/>
      <c r="CA334" s="40"/>
      <c r="CB334" s="40"/>
      <c r="CC334" s="41"/>
      <c r="CD334" s="41"/>
      <c r="CE334" s="41"/>
      <c r="CF334" s="41"/>
      <c r="CG334" s="41"/>
      <c r="CH334" s="41"/>
      <c r="CI334" s="41"/>
      <c r="CJ334" s="41"/>
      <c r="CK334" s="41"/>
    </row>
    <row r="335" spans="2:89" s="35" customFormat="1" x14ac:dyDescent="0.25">
      <c r="B335" s="40"/>
      <c r="C335" s="40"/>
      <c r="D335" s="67"/>
      <c r="E335" s="67"/>
      <c r="F335" s="67"/>
      <c r="G335" s="73"/>
      <c r="H335" s="40"/>
      <c r="I335" s="40"/>
      <c r="J335" s="40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99"/>
      <c r="AQ335" s="99"/>
      <c r="AR335" s="99"/>
      <c r="AS335" s="99"/>
      <c r="AT335" s="99"/>
      <c r="AU335" s="41"/>
      <c r="AV335" s="40"/>
      <c r="AW335" s="40"/>
      <c r="AX335" s="56"/>
      <c r="AY335" s="40"/>
      <c r="AZ335" s="40"/>
      <c r="BA335" s="40"/>
      <c r="BB335" s="40"/>
      <c r="BC335" s="40"/>
      <c r="BD335" s="40"/>
      <c r="BE335" s="40"/>
      <c r="BF335" s="40"/>
      <c r="BG335" s="40"/>
      <c r="BH335" s="40"/>
      <c r="BI335" s="40"/>
      <c r="BJ335" s="40"/>
      <c r="BK335" s="40"/>
      <c r="BL335" s="40"/>
      <c r="BM335" s="40"/>
      <c r="BN335" s="56"/>
      <c r="BO335" s="40"/>
      <c r="BP335" s="40"/>
      <c r="BQ335" s="40"/>
      <c r="BR335" s="40"/>
      <c r="BS335" s="56"/>
      <c r="BT335" s="40"/>
      <c r="BU335" s="40"/>
      <c r="BV335" s="40"/>
      <c r="BW335" s="56"/>
      <c r="BX335" s="40"/>
      <c r="BY335" s="40"/>
      <c r="BZ335" s="40"/>
      <c r="CA335" s="40"/>
      <c r="CB335" s="40"/>
      <c r="CC335" s="41"/>
      <c r="CD335" s="41"/>
      <c r="CE335" s="41"/>
      <c r="CF335" s="41"/>
      <c r="CG335" s="41"/>
      <c r="CH335" s="41"/>
      <c r="CI335" s="41"/>
      <c r="CJ335" s="41"/>
      <c r="CK335" s="41"/>
    </row>
    <row r="336" spans="2:89" s="35" customFormat="1" x14ac:dyDescent="0.25">
      <c r="B336" s="40"/>
      <c r="C336" s="40"/>
      <c r="D336" s="67"/>
      <c r="E336" s="67"/>
      <c r="F336" s="67"/>
      <c r="G336" s="73"/>
      <c r="H336" s="40"/>
      <c r="I336" s="40"/>
      <c r="J336" s="40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99"/>
      <c r="AQ336" s="99"/>
      <c r="AR336" s="99"/>
      <c r="AS336" s="99"/>
      <c r="AT336" s="99"/>
      <c r="AU336" s="41"/>
      <c r="AV336" s="40"/>
      <c r="AW336" s="40"/>
      <c r="AX336" s="56"/>
      <c r="AY336" s="40"/>
      <c r="AZ336" s="40"/>
      <c r="BA336" s="40"/>
      <c r="BB336" s="40"/>
      <c r="BC336" s="40"/>
      <c r="BD336" s="40"/>
      <c r="BE336" s="40"/>
      <c r="BF336" s="40"/>
      <c r="BG336" s="40"/>
      <c r="BH336" s="40"/>
      <c r="BI336" s="40"/>
      <c r="BJ336" s="40"/>
      <c r="BK336" s="40"/>
      <c r="BL336" s="40"/>
      <c r="BM336" s="40"/>
      <c r="BN336" s="56"/>
      <c r="BO336" s="40"/>
      <c r="BP336" s="40"/>
      <c r="BQ336" s="40"/>
      <c r="BR336" s="40"/>
      <c r="BS336" s="56"/>
      <c r="BT336" s="40"/>
      <c r="BU336" s="40"/>
      <c r="BV336" s="40"/>
      <c r="BW336" s="56"/>
      <c r="BX336" s="40"/>
      <c r="BY336" s="40"/>
      <c r="BZ336" s="40"/>
      <c r="CA336" s="40"/>
      <c r="CB336" s="40"/>
      <c r="CC336" s="41"/>
      <c r="CD336" s="41"/>
      <c r="CE336" s="41"/>
      <c r="CF336" s="41"/>
      <c r="CG336" s="41"/>
      <c r="CH336" s="41"/>
      <c r="CI336" s="41"/>
      <c r="CJ336" s="41"/>
      <c r="CK336" s="41"/>
    </row>
    <row r="337" spans="2:89" s="35" customFormat="1" x14ac:dyDescent="0.25">
      <c r="B337" s="40"/>
      <c r="C337" s="40"/>
      <c r="D337" s="67"/>
      <c r="E337" s="67"/>
      <c r="F337" s="67"/>
      <c r="G337" s="73"/>
      <c r="H337" s="40"/>
      <c r="I337" s="40"/>
      <c r="J337" s="40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99"/>
      <c r="AQ337" s="99"/>
      <c r="AR337" s="99"/>
      <c r="AS337" s="99"/>
      <c r="AT337" s="99"/>
      <c r="AU337" s="41"/>
      <c r="AV337" s="40"/>
      <c r="AW337" s="40"/>
      <c r="AX337" s="56"/>
      <c r="AY337" s="40"/>
      <c r="AZ337" s="40"/>
      <c r="BA337" s="40"/>
      <c r="BB337" s="40"/>
      <c r="BC337" s="40"/>
      <c r="BD337" s="40"/>
      <c r="BE337" s="40"/>
      <c r="BF337" s="40"/>
      <c r="BG337" s="40"/>
      <c r="BH337" s="40"/>
      <c r="BI337" s="40"/>
      <c r="BJ337" s="40"/>
      <c r="BK337" s="40"/>
      <c r="BL337" s="40"/>
      <c r="BM337" s="40"/>
      <c r="BN337" s="56"/>
      <c r="BO337" s="40"/>
      <c r="BP337" s="40"/>
      <c r="BQ337" s="40"/>
      <c r="BR337" s="40"/>
      <c r="BS337" s="56"/>
      <c r="BT337" s="40"/>
      <c r="BU337" s="40"/>
      <c r="BV337" s="40"/>
      <c r="BW337" s="56"/>
      <c r="BX337" s="40"/>
      <c r="BY337" s="40"/>
      <c r="BZ337" s="40"/>
      <c r="CA337" s="40"/>
      <c r="CB337" s="40"/>
      <c r="CC337" s="41"/>
      <c r="CD337" s="41"/>
      <c r="CE337" s="41"/>
      <c r="CF337" s="41"/>
      <c r="CG337" s="41"/>
      <c r="CH337" s="41"/>
      <c r="CI337" s="41"/>
      <c r="CJ337" s="41"/>
      <c r="CK337" s="41"/>
    </row>
    <row r="338" spans="2:89" s="35" customFormat="1" x14ac:dyDescent="0.25">
      <c r="B338" s="40"/>
      <c r="C338" s="40"/>
      <c r="D338" s="67"/>
      <c r="E338" s="67"/>
      <c r="F338" s="67"/>
      <c r="G338" s="73"/>
      <c r="H338" s="40"/>
      <c r="I338" s="40"/>
      <c r="J338" s="40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99"/>
      <c r="AQ338" s="99"/>
      <c r="AR338" s="99"/>
      <c r="AS338" s="99"/>
      <c r="AT338" s="99"/>
      <c r="AU338" s="41"/>
      <c r="AV338" s="40"/>
      <c r="AW338" s="40"/>
      <c r="AX338" s="56"/>
      <c r="AY338" s="40"/>
      <c r="AZ338" s="40"/>
      <c r="BA338" s="40"/>
      <c r="BB338" s="40"/>
      <c r="BC338" s="40"/>
      <c r="BD338" s="40"/>
      <c r="BE338" s="40"/>
      <c r="BF338" s="40"/>
      <c r="BG338" s="40"/>
      <c r="BH338" s="40"/>
      <c r="BI338" s="40"/>
      <c r="BJ338" s="40"/>
      <c r="BK338" s="40"/>
      <c r="BL338" s="40"/>
      <c r="BM338" s="40"/>
      <c r="BN338" s="56"/>
      <c r="BO338" s="40"/>
      <c r="BP338" s="40"/>
      <c r="BQ338" s="40"/>
      <c r="BR338" s="40"/>
      <c r="BS338" s="56"/>
      <c r="BT338" s="40"/>
      <c r="BU338" s="40"/>
      <c r="BV338" s="40"/>
      <c r="BW338" s="56"/>
      <c r="BX338" s="40"/>
      <c r="BY338" s="40"/>
      <c r="BZ338" s="40"/>
      <c r="CA338" s="40"/>
      <c r="CB338" s="40"/>
      <c r="CC338" s="41"/>
      <c r="CD338" s="41"/>
      <c r="CE338" s="41"/>
      <c r="CF338" s="41"/>
      <c r="CG338" s="41"/>
      <c r="CH338" s="41"/>
      <c r="CI338" s="41"/>
      <c r="CJ338" s="41"/>
      <c r="CK338" s="41"/>
    </row>
    <row r="339" spans="2:89" s="35" customFormat="1" x14ac:dyDescent="0.25">
      <c r="B339" s="40"/>
      <c r="C339" s="40"/>
      <c r="D339" s="67"/>
      <c r="E339" s="67"/>
      <c r="F339" s="67"/>
      <c r="G339" s="73"/>
      <c r="H339" s="40"/>
      <c r="I339" s="40"/>
      <c r="J339" s="40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  <c r="AO339" s="41"/>
      <c r="AP339" s="99"/>
      <c r="AQ339" s="99"/>
      <c r="AR339" s="99"/>
      <c r="AS339" s="99"/>
      <c r="AT339" s="99"/>
      <c r="AU339" s="41"/>
      <c r="AV339" s="40"/>
      <c r="AW339" s="40"/>
      <c r="AX339" s="56"/>
      <c r="AY339" s="40"/>
      <c r="AZ339" s="40"/>
      <c r="BA339" s="40"/>
      <c r="BB339" s="40"/>
      <c r="BC339" s="40"/>
      <c r="BD339" s="40"/>
      <c r="BE339" s="40"/>
      <c r="BF339" s="40"/>
      <c r="BG339" s="40"/>
      <c r="BH339" s="40"/>
      <c r="BI339" s="40"/>
      <c r="BJ339" s="40"/>
      <c r="BK339" s="40"/>
      <c r="BL339" s="40"/>
      <c r="BM339" s="40"/>
      <c r="BN339" s="56"/>
      <c r="BO339" s="40"/>
      <c r="BP339" s="40"/>
      <c r="BQ339" s="40"/>
      <c r="BR339" s="40"/>
      <c r="BS339" s="56"/>
      <c r="BT339" s="40"/>
      <c r="BU339" s="40"/>
      <c r="BV339" s="40"/>
      <c r="BW339" s="56"/>
      <c r="BX339" s="40"/>
      <c r="BY339" s="40"/>
      <c r="BZ339" s="40"/>
      <c r="CA339" s="40"/>
      <c r="CB339" s="40"/>
      <c r="CC339" s="41"/>
      <c r="CD339" s="41"/>
      <c r="CE339" s="41"/>
      <c r="CF339" s="41"/>
      <c r="CG339" s="41"/>
      <c r="CH339" s="41"/>
      <c r="CI339" s="41"/>
      <c r="CJ339" s="41"/>
      <c r="CK339" s="41"/>
    </row>
    <row r="340" spans="2:89" s="35" customFormat="1" x14ac:dyDescent="0.25">
      <c r="B340" s="40"/>
      <c r="C340" s="40"/>
      <c r="D340" s="67"/>
      <c r="E340" s="67"/>
      <c r="F340" s="67"/>
      <c r="G340" s="73"/>
      <c r="H340" s="40"/>
      <c r="I340" s="40"/>
      <c r="J340" s="40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  <c r="AO340" s="41"/>
      <c r="AP340" s="99"/>
      <c r="AQ340" s="99"/>
      <c r="AR340" s="99"/>
      <c r="AS340" s="99"/>
      <c r="AT340" s="99"/>
      <c r="AU340" s="41"/>
      <c r="AV340" s="40"/>
      <c r="AW340" s="40"/>
      <c r="AX340" s="56"/>
      <c r="AY340" s="40"/>
      <c r="AZ340" s="40"/>
      <c r="BA340" s="40"/>
      <c r="BB340" s="40"/>
      <c r="BC340" s="40"/>
      <c r="BD340" s="40"/>
      <c r="BE340" s="40"/>
      <c r="BF340" s="40"/>
      <c r="BG340" s="40"/>
      <c r="BH340" s="40"/>
      <c r="BI340" s="40"/>
      <c r="BJ340" s="40"/>
      <c r="BK340" s="40"/>
      <c r="BL340" s="40"/>
      <c r="BM340" s="40"/>
      <c r="BN340" s="56"/>
      <c r="BO340" s="40"/>
      <c r="BP340" s="40"/>
      <c r="BQ340" s="40"/>
      <c r="BR340" s="40"/>
      <c r="BS340" s="56"/>
      <c r="BT340" s="40"/>
      <c r="BU340" s="40"/>
      <c r="BV340" s="40"/>
      <c r="BW340" s="56"/>
      <c r="BX340" s="40"/>
      <c r="BY340" s="40"/>
      <c r="BZ340" s="40"/>
      <c r="CA340" s="40"/>
      <c r="CB340" s="40"/>
      <c r="CC340" s="41"/>
      <c r="CD340" s="41"/>
      <c r="CE340" s="41"/>
      <c r="CF340" s="41"/>
      <c r="CG340" s="41"/>
      <c r="CH340" s="41"/>
      <c r="CI340" s="41"/>
      <c r="CJ340" s="41"/>
      <c r="CK340" s="41"/>
    </row>
    <row r="341" spans="2:89" s="35" customFormat="1" x14ac:dyDescent="0.25">
      <c r="B341" s="40"/>
      <c r="C341" s="40"/>
      <c r="D341" s="67"/>
      <c r="E341" s="67"/>
      <c r="F341" s="67"/>
      <c r="G341" s="73"/>
      <c r="H341" s="40"/>
      <c r="I341" s="40"/>
      <c r="J341" s="40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99"/>
      <c r="AQ341" s="99"/>
      <c r="AR341" s="99"/>
      <c r="AS341" s="99"/>
      <c r="AT341" s="99"/>
      <c r="AU341" s="41"/>
      <c r="AV341" s="40"/>
      <c r="AW341" s="40"/>
      <c r="AX341" s="56"/>
      <c r="AY341" s="40"/>
      <c r="AZ341" s="40"/>
      <c r="BA341" s="40"/>
      <c r="BB341" s="40"/>
      <c r="BC341" s="40"/>
      <c r="BD341" s="40"/>
      <c r="BE341" s="40"/>
      <c r="BF341" s="40"/>
      <c r="BG341" s="40"/>
      <c r="BH341" s="40"/>
      <c r="BI341" s="40"/>
      <c r="BJ341" s="40"/>
      <c r="BK341" s="40"/>
      <c r="BL341" s="40"/>
      <c r="BM341" s="40"/>
      <c r="BN341" s="56"/>
      <c r="BO341" s="40"/>
      <c r="BP341" s="40"/>
      <c r="BQ341" s="40"/>
      <c r="BR341" s="40"/>
      <c r="BS341" s="56"/>
      <c r="BT341" s="40"/>
      <c r="BU341" s="40"/>
      <c r="BV341" s="40"/>
      <c r="BW341" s="56"/>
      <c r="BX341" s="40"/>
      <c r="BY341" s="40"/>
      <c r="BZ341" s="40"/>
      <c r="CA341" s="40"/>
      <c r="CB341" s="40"/>
      <c r="CC341" s="41"/>
      <c r="CD341" s="41"/>
      <c r="CE341" s="41"/>
      <c r="CF341" s="41"/>
      <c r="CG341" s="41"/>
      <c r="CH341" s="41"/>
      <c r="CI341" s="41"/>
      <c r="CJ341" s="41"/>
      <c r="CK341" s="41"/>
    </row>
    <row r="342" spans="2:89" s="35" customFormat="1" x14ac:dyDescent="0.25">
      <c r="B342" s="40"/>
      <c r="C342" s="40"/>
      <c r="D342" s="67"/>
      <c r="E342" s="67"/>
      <c r="F342" s="67"/>
      <c r="G342" s="73"/>
      <c r="H342" s="40"/>
      <c r="I342" s="40"/>
      <c r="J342" s="40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99"/>
      <c r="AQ342" s="99"/>
      <c r="AR342" s="99"/>
      <c r="AS342" s="99"/>
      <c r="AT342" s="99"/>
      <c r="AU342" s="41"/>
      <c r="AV342" s="40"/>
      <c r="AW342" s="40"/>
      <c r="AX342" s="56"/>
      <c r="AY342" s="40"/>
      <c r="AZ342" s="40"/>
      <c r="BA342" s="40"/>
      <c r="BB342" s="40"/>
      <c r="BC342" s="40"/>
      <c r="BD342" s="40"/>
      <c r="BE342" s="40"/>
      <c r="BF342" s="40"/>
      <c r="BG342" s="40"/>
      <c r="BH342" s="40"/>
      <c r="BI342" s="40"/>
      <c r="BJ342" s="40"/>
      <c r="BK342" s="40"/>
      <c r="BL342" s="40"/>
      <c r="BM342" s="40"/>
      <c r="BN342" s="56"/>
      <c r="BO342" s="40"/>
      <c r="BP342" s="40"/>
      <c r="BQ342" s="40"/>
      <c r="BR342" s="40"/>
      <c r="BS342" s="56"/>
      <c r="BT342" s="40"/>
      <c r="BU342" s="40"/>
      <c r="BV342" s="40"/>
      <c r="BW342" s="56"/>
      <c r="BX342" s="40"/>
      <c r="BY342" s="40"/>
      <c r="BZ342" s="40"/>
      <c r="CA342" s="40"/>
      <c r="CB342" s="40"/>
      <c r="CC342" s="41"/>
      <c r="CD342" s="41"/>
      <c r="CE342" s="41"/>
      <c r="CF342" s="41"/>
      <c r="CG342" s="41"/>
      <c r="CH342" s="41"/>
      <c r="CI342" s="41"/>
      <c r="CJ342" s="41"/>
      <c r="CK342" s="41"/>
    </row>
    <row r="343" spans="2:89" s="35" customFormat="1" x14ac:dyDescent="0.25">
      <c r="B343" s="40"/>
      <c r="C343" s="40"/>
      <c r="D343" s="67"/>
      <c r="E343" s="67"/>
      <c r="F343" s="67"/>
      <c r="G343" s="73"/>
      <c r="H343" s="40"/>
      <c r="I343" s="40"/>
      <c r="J343" s="40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99"/>
      <c r="AQ343" s="99"/>
      <c r="AR343" s="99"/>
      <c r="AS343" s="99"/>
      <c r="AT343" s="99"/>
      <c r="AU343" s="41"/>
      <c r="AV343" s="40"/>
      <c r="AW343" s="40"/>
      <c r="AX343" s="56"/>
      <c r="AY343" s="40"/>
      <c r="AZ343" s="40"/>
      <c r="BA343" s="40"/>
      <c r="BB343" s="40"/>
      <c r="BC343" s="40"/>
      <c r="BD343" s="40"/>
      <c r="BE343" s="40"/>
      <c r="BF343" s="40"/>
      <c r="BG343" s="40"/>
      <c r="BH343" s="40"/>
      <c r="BI343" s="40"/>
      <c r="BJ343" s="40"/>
      <c r="BK343" s="40"/>
      <c r="BL343" s="40"/>
      <c r="BM343" s="40"/>
      <c r="BN343" s="56"/>
      <c r="BO343" s="40"/>
      <c r="BP343" s="40"/>
      <c r="BQ343" s="40"/>
      <c r="BR343" s="40"/>
      <c r="BS343" s="56"/>
      <c r="BT343" s="40"/>
      <c r="BU343" s="40"/>
      <c r="BV343" s="40"/>
      <c r="BW343" s="56"/>
      <c r="BX343" s="40"/>
      <c r="BY343" s="40"/>
      <c r="BZ343" s="40"/>
      <c r="CA343" s="40"/>
      <c r="CB343" s="40"/>
      <c r="CC343" s="41"/>
      <c r="CD343" s="41"/>
      <c r="CE343" s="41"/>
      <c r="CF343" s="41"/>
      <c r="CG343" s="41"/>
      <c r="CH343" s="41"/>
      <c r="CI343" s="41"/>
      <c r="CJ343" s="41"/>
      <c r="CK343" s="41"/>
    </row>
    <row r="344" spans="2:89" s="35" customFormat="1" x14ac:dyDescent="0.25">
      <c r="B344" s="40"/>
      <c r="C344" s="40"/>
      <c r="D344" s="67"/>
      <c r="E344" s="67"/>
      <c r="F344" s="67"/>
      <c r="G344" s="73"/>
      <c r="H344" s="40"/>
      <c r="I344" s="40"/>
      <c r="J344" s="40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41"/>
      <c r="AL344" s="41"/>
      <c r="AM344" s="41"/>
      <c r="AN344" s="41"/>
      <c r="AO344" s="41"/>
      <c r="AP344" s="99"/>
      <c r="AQ344" s="99"/>
      <c r="AR344" s="99"/>
      <c r="AS344" s="99"/>
      <c r="AT344" s="99"/>
      <c r="AU344" s="41"/>
      <c r="AV344" s="40"/>
      <c r="AW344" s="40"/>
      <c r="AX344" s="56"/>
      <c r="AY344" s="40"/>
      <c r="AZ344" s="40"/>
      <c r="BA344" s="40"/>
      <c r="BB344" s="40"/>
      <c r="BC344" s="40"/>
      <c r="BD344" s="40"/>
      <c r="BE344" s="40"/>
      <c r="BF344" s="40"/>
      <c r="BG344" s="40"/>
      <c r="BH344" s="40"/>
      <c r="BI344" s="40"/>
      <c r="BJ344" s="40"/>
      <c r="BK344" s="40"/>
      <c r="BL344" s="40"/>
      <c r="BM344" s="40"/>
      <c r="BN344" s="56"/>
      <c r="BO344" s="40"/>
      <c r="BP344" s="40"/>
      <c r="BQ344" s="40"/>
      <c r="BR344" s="40"/>
      <c r="BS344" s="56"/>
      <c r="BT344" s="40"/>
      <c r="BU344" s="40"/>
      <c r="BV344" s="40"/>
      <c r="BW344" s="56"/>
      <c r="BX344" s="40"/>
      <c r="BY344" s="40"/>
      <c r="BZ344" s="40"/>
      <c r="CA344" s="40"/>
      <c r="CB344" s="40"/>
      <c r="CC344" s="41"/>
      <c r="CD344" s="41"/>
      <c r="CE344" s="41"/>
      <c r="CF344" s="41"/>
      <c r="CG344" s="41"/>
      <c r="CH344" s="41"/>
      <c r="CI344" s="41"/>
      <c r="CJ344" s="41"/>
      <c r="CK344" s="41"/>
    </row>
    <row r="345" spans="2:89" s="35" customFormat="1" x14ac:dyDescent="0.25">
      <c r="B345" s="40"/>
      <c r="C345" s="40"/>
      <c r="D345" s="67"/>
      <c r="E345" s="67"/>
      <c r="F345" s="67"/>
      <c r="G345" s="73"/>
      <c r="H345" s="40"/>
      <c r="I345" s="40"/>
      <c r="J345" s="40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  <c r="AL345" s="41"/>
      <c r="AM345" s="41"/>
      <c r="AN345" s="41"/>
      <c r="AO345" s="41"/>
      <c r="AP345" s="99"/>
      <c r="AQ345" s="99"/>
      <c r="AR345" s="99"/>
      <c r="AS345" s="99"/>
      <c r="AT345" s="99"/>
      <c r="AU345" s="41"/>
      <c r="AV345" s="40"/>
      <c r="AW345" s="40"/>
      <c r="AX345" s="56"/>
      <c r="AY345" s="40"/>
      <c r="AZ345" s="40"/>
      <c r="BA345" s="40"/>
      <c r="BB345" s="40"/>
      <c r="BC345" s="40"/>
      <c r="BD345" s="40"/>
      <c r="BE345" s="40"/>
      <c r="BF345" s="40"/>
      <c r="BG345" s="40"/>
      <c r="BH345" s="40"/>
      <c r="BI345" s="40"/>
      <c r="BJ345" s="40"/>
      <c r="BK345" s="40"/>
      <c r="BL345" s="40"/>
      <c r="BM345" s="40"/>
      <c r="BN345" s="56"/>
      <c r="BO345" s="40"/>
      <c r="BP345" s="40"/>
      <c r="BQ345" s="40"/>
      <c r="BR345" s="40"/>
      <c r="BS345" s="56"/>
      <c r="BT345" s="40"/>
      <c r="BU345" s="40"/>
      <c r="BV345" s="40"/>
      <c r="BW345" s="56"/>
      <c r="BX345" s="40"/>
      <c r="BY345" s="40"/>
      <c r="BZ345" s="40"/>
      <c r="CA345" s="40"/>
      <c r="CB345" s="40"/>
      <c r="CC345" s="41"/>
      <c r="CD345" s="41"/>
      <c r="CE345" s="41"/>
      <c r="CF345" s="41"/>
      <c r="CG345" s="41"/>
      <c r="CH345" s="41"/>
      <c r="CI345" s="41"/>
      <c r="CJ345" s="41"/>
      <c r="CK345" s="41"/>
    </row>
    <row r="346" spans="2:89" s="35" customFormat="1" x14ac:dyDescent="0.25">
      <c r="B346" s="40"/>
      <c r="C346" s="40"/>
      <c r="D346" s="67"/>
      <c r="E346" s="67"/>
      <c r="F346" s="67"/>
      <c r="G346" s="73"/>
      <c r="H346" s="40"/>
      <c r="I346" s="40"/>
      <c r="J346" s="40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99"/>
      <c r="AQ346" s="99"/>
      <c r="AR346" s="99"/>
      <c r="AS346" s="99"/>
      <c r="AT346" s="99"/>
      <c r="AU346" s="41"/>
      <c r="AV346" s="40"/>
      <c r="AW346" s="40"/>
      <c r="AX346" s="56"/>
      <c r="AY346" s="40"/>
      <c r="AZ346" s="40"/>
      <c r="BA346" s="40"/>
      <c r="BB346" s="40"/>
      <c r="BC346" s="40"/>
      <c r="BD346" s="40"/>
      <c r="BE346" s="40"/>
      <c r="BF346" s="40"/>
      <c r="BG346" s="40"/>
      <c r="BH346" s="40"/>
      <c r="BI346" s="40"/>
      <c r="BJ346" s="40"/>
      <c r="BK346" s="40"/>
      <c r="BL346" s="40"/>
      <c r="BM346" s="40"/>
      <c r="BN346" s="56"/>
      <c r="BO346" s="40"/>
      <c r="BP346" s="40"/>
      <c r="BQ346" s="40"/>
      <c r="BR346" s="40"/>
      <c r="BS346" s="56"/>
      <c r="BT346" s="40"/>
      <c r="BU346" s="40"/>
      <c r="BV346" s="40"/>
      <c r="BW346" s="56"/>
      <c r="BX346" s="40"/>
      <c r="BY346" s="40"/>
      <c r="BZ346" s="40"/>
      <c r="CA346" s="40"/>
      <c r="CB346" s="40"/>
      <c r="CC346" s="41"/>
      <c r="CD346" s="41"/>
      <c r="CE346" s="41"/>
      <c r="CF346" s="41"/>
      <c r="CG346" s="41"/>
      <c r="CH346" s="41"/>
      <c r="CI346" s="41"/>
      <c r="CJ346" s="41"/>
      <c r="CK346" s="41"/>
    </row>
    <row r="347" spans="2:89" s="35" customFormat="1" x14ac:dyDescent="0.25">
      <c r="B347" s="40"/>
      <c r="C347" s="40"/>
      <c r="D347" s="67"/>
      <c r="E347" s="67"/>
      <c r="F347" s="67"/>
      <c r="G347" s="73"/>
      <c r="H347" s="40"/>
      <c r="I347" s="40"/>
      <c r="J347" s="40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99"/>
      <c r="AQ347" s="99"/>
      <c r="AR347" s="99"/>
      <c r="AS347" s="99"/>
      <c r="AT347" s="99"/>
      <c r="AU347" s="41"/>
      <c r="AV347" s="40"/>
      <c r="AW347" s="40"/>
      <c r="AX347" s="56"/>
      <c r="AY347" s="40"/>
      <c r="AZ347" s="40"/>
      <c r="BA347" s="40"/>
      <c r="BB347" s="40"/>
      <c r="BC347" s="40"/>
      <c r="BD347" s="40"/>
      <c r="BE347" s="40"/>
      <c r="BF347" s="40"/>
      <c r="BG347" s="40"/>
      <c r="BH347" s="40"/>
      <c r="BI347" s="40"/>
      <c r="BJ347" s="40"/>
      <c r="BK347" s="40"/>
      <c r="BL347" s="40"/>
      <c r="BM347" s="40"/>
      <c r="BN347" s="56"/>
      <c r="BO347" s="40"/>
      <c r="BP347" s="40"/>
      <c r="BQ347" s="40"/>
      <c r="BR347" s="40"/>
      <c r="BS347" s="56"/>
      <c r="BT347" s="40"/>
      <c r="BU347" s="40"/>
      <c r="BV347" s="40"/>
      <c r="BW347" s="56"/>
      <c r="BX347" s="40"/>
      <c r="BY347" s="40"/>
      <c r="BZ347" s="40"/>
      <c r="CA347" s="40"/>
      <c r="CB347" s="40"/>
      <c r="CC347" s="41"/>
      <c r="CD347" s="41"/>
      <c r="CE347" s="41"/>
      <c r="CF347" s="41"/>
      <c r="CG347" s="41"/>
      <c r="CH347" s="41"/>
      <c r="CI347" s="41"/>
      <c r="CJ347" s="41"/>
      <c r="CK347" s="41"/>
    </row>
    <row r="348" spans="2:89" s="35" customFormat="1" x14ac:dyDescent="0.25">
      <c r="B348" s="40"/>
      <c r="C348" s="40"/>
      <c r="D348" s="67"/>
      <c r="E348" s="67"/>
      <c r="F348" s="67"/>
      <c r="G348" s="73"/>
      <c r="H348" s="40"/>
      <c r="I348" s="40"/>
      <c r="J348" s="40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99"/>
      <c r="AQ348" s="99"/>
      <c r="AR348" s="99"/>
      <c r="AS348" s="99"/>
      <c r="AT348" s="99"/>
      <c r="AU348" s="41"/>
      <c r="AV348" s="40"/>
      <c r="AW348" s="40"/>
      <c r="AX348" s="56"/>
      <c r="AY348" s="40"/>
      <c r="AZ348" s="40"/>
      <c r="BA348" s="40"/>
      <c r="BB348" s="40"/>
      <c r="BC348" s="40"/>
      <c r="BD348" s="40"/>
      <c r="BE348" s="40"/>
      <c r="BF348" s="40"/>
      <c r="BG348" s="40"/>
      <c r="BH348" s="40"/>
      <c r="BI348" s="40"/>
      <c r="BJ348" s="40"/>
      <c r="BK348" s="40"/>
      <c r="BL348" s="40"/>
      <c r="BM348" s="40"/>
      <c r="BN348" s="56"/>
      <c r="BO348" s="40"/>
      <c r="BP348" s="40"/>
      <c r="BQ348" s="40"/>
      <c r="BR348" s="40"/>
      <c r="BS348" s="56"/>
      <c r="BT348" s="40"/>
      <c r="BU348" s="40"/>
      <c r="BV348" s="40"/>
      <c r="BW348" s="56"/>
      <c r="BX348" s="40"/>
      <c r="BY348" s="40"/>
      <c r="BZ348" s="40"/>
      <c r="CA348" s="40"/>
      <c r="CB348" s="40"/>
      <c r="CC348" s="41"/>
      <c r="CD348" s="41"/>
      <c r="CE348" s="41"/>
      <c r="CF348" s="41"/>
      <c r="CG348" s="41"/>
      <c r="CH348" s="41"/>
      <c r="CI348" s="41"/>
      <c r="CJ348" s="41"/>
      <c r="CK348" s="41"/>
    </row>
    <row r="349" spans="2:89" s="35" customFormat="1" x14ac:dyDescent="0.25">
      <c r="B349" s="40"/>
      <c r="C349" s="40"/>
      <c r="D349" s="67"/>
      <c r="E349" s="67"/>
      <c r="F349" s="67"/>
      <c r="G349" s="73"/>
      <c r="H349" s="40"/>
      <c r="I349" s="40"/>
      <c r="J349" s="40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99"/>
      <c r="AQ349" s="99"/>
      <c r="AR349" s="99"/>
      <c r="AS349" s="99"/>
      <c r="AT349" s="99"/>
      <c r="AU349" s="41"/>
      <c r="AV349" s="40"/>
      <c r="AW349" s="40"/>
      <c r="AX349" s="56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56"/>
      <c r="BO349" s="40"/>
      <c r="BP349" s="40"/>
      <c r="BQ349" s="40"/>
      <c r="BR349" s="40"/>
      <c r="BS349" s="56"/>
      <c r="BT349" s="40"/>
      <c r="BU349" s="40"/>
      <c r="BV349" s="40"/>
      <c r="BW349" s="56"/>
      <c r="BX349" s="40"/>
      <c r="BY349" s="40"/>
      <c r="BZ349" s="40"/>
      <c r="CA349" s="40"/>
      <c r="CB349" s="40"/>
      <c r="CC349" s="41"/>
      <c r="CD349" s="41"/>
      <c r="CE349" s="41"/>
      <c r="CF349" s="41"/>
      <c r="CG349" s="41"/>
      <c r="CH349" s="41"/>
      <c r="CI349" s="41"/>
      <c r="CJ349" s="41"/>
      <c r="CK349" s="41"/>
    </row>
    <row r="350" spans="2:89" s="35" customFormat="1" x14ac:dyDescent="0.25">
      <c r="B350" s="40"/>
      <c r="C350" s="40"/>
      <c r="D350" s="67"/>
      <c r="E350" s="67"/>
      <c r="F350" s="67"/>
      <c r="G350" s="73"/>
      <c r="H350" s="40"/>
      <c r="I350" s="40"/>
      <c r="J350" s="40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99"/>
      <c r="AQ350" s="99"/>
      <c r="AR350" s="99"/>
      <c r="AS350" s="99"/>
      <c r="AT350" s="99"/>
      <c r="AU350" s="41"/>
      <c r="AV350" s="40"/>
      <c r="AW350" s="40"/>
      <c r="AX350" s="56"/>
      <c r="AY350" s="40"/>
      <c r="AZ350" s="40"/>
      <c r="BA350" s="40"/>
      <c r="BB350" s="40"/>
      <c r="BC350" s="40"/>
      <c r="BD350" s="40"/>
      <c r="BE350" s="40"/>
      <c r="BF350" s="40"/>
      <c r="BG350" s="40"/>
      <c r="BH350" s="40"/>
      <c r="BI350" s="40"/>
      <c r="BJ350" s="40"/>
      <c r="BK350" s="40"/>
      <c r="BL350" s="40"/>
      <c r="BM350" s="40"/>
      <c r="BN350" s="56"/>
      <c r="BO350" s="40"/>
      <c r="BP350" s="40"/>
      <c r="BQ350" s="40"/>
      <c r="BR350" s="40"/>
      <c r="BS350" s="56"/>
      <c r="BT350" s="40"/>
      <c r="BU350" s="40"/>
      <c r="BV350" s="40"/>
      <c r="BW350" s="56"/>
      <c r="BX350" s="40"/>
      <c r="BY350" s="40"/>
      <c r="BZ350" s="40"/>
      <c r="CA350" s="40"/>
      <c r="CB350" s="40"/>
      <c r="CC350" s="41"/>
      <c r="CD350" s="41"/>
      <c r="CE350" s="41"/>
      <c r="CF350" s="41"/>
      <c r="CG350" s="41"/>
      <c r="CH350" s="41"/>
      <c r="CI350" s="41"/>
      <c r="CJ350" s="41"/>
      <c r="CK350" s="41"/>
    </row>
    <row r="351" spans="2:89" s="35" customFormat="1" x14ac:dyDescent="0.25">
      <c r="B351" s="40"/>
      <c r="C351" s="40"/>
      <c r="D351" s="67"/>
      <c r="E351" s="67"/>
      <c r="F351" s="67"/>
      <c r="G351" s="73"/>
      <c r="H351" s="40"/>
      <c r="I351" s="40"/>
      <c r="J351" s="40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99"/>
      <c r="AQ351" s="99"/>
      <c r="AR351" s="99"/>
      <c r="AS351" s="99"/>
      <c r="AT351" s="99"/>
      <c r="AU351" s="41"/>
      <c r="AV351" s="40"/>
      <c r="AW351" s="40"/>
      <c r="AX351" s="56"/>
      <c r="AY351" s="40"/>
      <c r="AZ351" s="40"/>
      <c r="BA351" s="40"/>
      <c r="BB351" s="40"/>
      <c r="BC351" s="40"/>
      <c r="BD351" s="40"/>
      <c r="BE351" s="40"/>
      <c r="BF351" s="40"/>
      <c r="BG351" s="40"/>
      <c r="BH351" s="40"/>
      <c r="BI351" s="40"/>
      <c r="BJ351" s="40"/>
      <c r="BK351" s="40"/>
      <c r="BL351" s="40"/>
      <c r="BM351" s="40"/>
      <c r="BN351" s="56"/>
      <c r="BO351" s="40"/>
      <c r="BP351" s="40"/>
      <c r="BQ351" s="40"/>
      <c r="BR351" s="40"/>
      <c r="BS351" s="56"/>
      <c r="BT351" s="40"/>
      <c r="BU351" s="40"/>
      <c r="BV351" s="40"/>
      <c r="BW351" s="56"/>
      <c r="BX351" s="40"/>
      <c r="BY351" s="40"/>
      <c r="BZ351" s="40"/>
      <c r="CA351" s="40"/>
      <c r="CB351" s="40"/>
      <c r="CC351" s="41"/>
      <c r="CD351" s="41"/>
      <c r="CE351" s="41"/>
      <c r="CF351" s="41"/>
      <c r="CG351" s="41"/>
      <c r="CH351" s="41"/>
      <c r="CI351" s="41"/>
      <c r="CJ351" s="41"/>
      <c r="CK351" s="41"/>
    </row>
    <row r="352" spans="2:89" s="35" customFormat="1" x14ac:dyDescent="0.25">
      <c r="B352" s="40"/>
      <c r="C352" s="40"/>
      <c r="D352" s="67"/>
      <c r="E352" s="67"/>
      <c r="F352" s="67"/>
      <c r="G352" s="73"/>
      <c r="H352" s="40"/>
      <c r="I352" s="40"/>
      <c r="J352" s="40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99"/>
      <c r="AQ352" s="99"/>
      <c r="AR352" s="99"/>
      <c r="AS352" s="99"/>
      <c r="AT352" s="99"/>
      <c r="AU352" s="41"/>
      <c r="AV352" s="40"/>
      <c r="AW352" s="40"/>
      <c r="AX352" s="56"/>
      <c r="AY352" s="40"/>
      <c r="AZ352" s="40"/>
      <c r="BA352" s="40"/>
      <c r="BB352" s="40"/>
      <c r="BC352" s="40"/>
      <c r="BD352" s="40"/>
      <c r="BE352" s="40"/>
      <c r="BF352" s="40"/>
      <c r="BG352" s="40"/>
      <c r="BH352" s="40"/>
      <c r="BI352" s="40"/>
      <c r="BJ352" s="40"/>
      <c r="BK352" s="40"/>
      <c r="BL352" s="40"/>
      <c r="BM352" s="40"/>
      <c r="BN352" s="56"/>
      <c r="BO352" s="40"/>
      <c r="BP352" s="40"/>
      <c r="BQ352" s="40"/>
      <c r="BR352" s="40"/>
      <c r="BS352" s="56"/>
      <c r="BT352" s="40"/>
      <c r="BU352" s="40"/>
      <c r="BV352" s="40"/>
      <c r="BW352" s="56"/>
      <c r="BX352" s="40"/>
      <c r="BY352" s="40"/>
      <c r="BZ352" s="40"/>
      <c r="CA352" s="40"/>
      <c r="CB352" s="40"/>
      <c r="CC352" s="41"/>
      <c r="CD352" s="41"/>
      <c r="CE352" s="41"/>
      <c r="CF352" s="41"/>
      <c r="CG352" s="41"/>
      <c r="CH352" s="41"/>
      <c r="CI352" s="41"/>
      <c r="CJ352" s="41"/>
      <c r="CK352" s="41"/>
    </row>
    <row r="353" spans="2:89" s="35" customFormat="1" x14ac:dyDescent="0.25">
      <c r="B353" s="40"/>
      <c r="C353" s="40"/>
      <c r="D353" s="67"/>
      <c r="E353" s="67"/>
      <c r="F353" s="67"/>
      <c r="G353" s="73"/>
      <c r="H353" s="40"/>
      <c r="I353" s="40"/>
      <c r="J353" s="40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99"/>
      <c r="AQ353" s="99"/>
      <c r="AR353" s="99"/>
      <c r="AS353" s="99"/>
      <c r="AT353" s="99"/>
      <c r="AU353" s="41"/>
      <c r="AV353" s="40"/>
      <c r="AW353" s="40"/>
      <c r="AX353" s="56"/>
      <c r="AY353" s="40"/>
      <c r="AZ353" s="40"/>
      <c r="BA353" s="40"/>
      <c r="BB353" s="40"/>
      <c r="BC353" s="40"/>
      <c r="BD353" s="40"/>
      <c r="BE353" s="40"/>
      <c r="BF353" s="40"/>
      <c r="BG353" s="40"/>
      <c r="BH353" s="40"/>
      <c r="BI353" s="40"/>
      <c r="BJ353" s="40"/>
      <c r="BK353" s="40"/>
      <c r="BL353" s="40"/>
      <c r="BM353" s="40"/>
      <c r="BN353" s="56"/>
      <c r="BO353" s="40"/>
      <c r="BP353" s="40"/>
      <c r="BQ353" s="40"/>
      <c r="BR353" s="40"/>
      <c r="BS353" s="56"/>
      <c r="BT353" s="40"/>
      <c r="BU353" s="40"/>
      <c r="BV353" s="40"/>
      <c r="BW353" s="56"/>
      <c r="BX353" s="40"/>
      <c r="BY353" s="40"/>
      <c r="BZ353" s="40"/>
      <c r="CA353" s="40"/>
      <c r="CB353" s="40"/>
      <c r="CC353" s="41"/>
      <c r="CD353" s="41"/>
      <c r="CE353" s="41"/>
      <c r="CF353" s="41"/>
      <c r="CG353" s="41"/>
      <c r="CH353" s="41"/>
      <c r="CI353" s="41"/>
      <c r="CJ353" s="41"/>
      <c r="CK353" s="41"/>
    </row>
    <row r="354" spans="2:89" s="35" customFormat="1" x14ac:dyDescent="0.25">
      <c r="B354" s="40"/>
      <c r="C354" s="40"/>
      <c r="D354" s="67"/>
      <c r="E354" s="67"/>
      <c r="F354" s="67"/>
      <c r="G354" s="73"/>
      <c r="H354" s="40"/>
      <c r="I354" s="40"/>
      <c r="J354" s="40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99"/>
      <c r="AQ354" s="99"/>
      <c r="AR354" s="99"/>
      <c r="AS354" s="99"/>
      <c r="AT354" s="99"/>
      <c r="AU354" s="41"/>
      <c r="AV354" s="40"/>
      <c r="AW354" s="40"/>
      <c r="AX354" s="56"/>
      <c r="AY354" s="40"/>
      <c r="AZ354" s="40"/>
      <c r="BA354" s="40"/>
      <c r="BB354" s="40"/>
      <c r="BC354" s="40"/>
      <c r="BD354" s="40"/>
      <c r="BE354" s="40"/>
      <c r="BF354" s="40"/>
      <c r="BG354" s="40"/>
      <c r="BH354" s="40"/>
      <c r="BI354" s="40"/>
      <c r="BJ354" s="40"/>
      <c r="BK354" s="40"/>
      <c r="BL354" s="40"/>
      <c r="BM354" s="40"/>
      <c r="BN354" s="56"/>
      <c r="BO354" s="40"/>
      <c r="BP354" s="40"/>
      <c r="BQ354" s="40"/>
      <c r="BR354" s="40"/>
      <c r="BS354" s="56"/>
      <c r="BT354" s="40"/>
      <c r="BU354" s="40"/>
      <c r="BV354" s="40"/>
      <c r="BW354" s="56"/>
      <c r="BX354" s="40"/>
      <c r="BY354" s="40"/>
      <c r="BZ354" s="40"/>
      <c r="CA354" s="40"/>
      <c r="CB354" s="40"/>
      <c r="CC354" s="41"/>
      <c r="CD354" s="41"/>
      <c r="CE354" s="41"/>
      <c r="CF354" s="41"/>
      <c r="CG354" s="41"/>
      <c r="CH354" s="41"/>
      <c r="CI354" s="41"/>
      <c r="CJ354" s="41"/>
      <c r="CK354" s="41"/>
    </row>
    <row r="355" spans="2:89" s="35" customFormat="1" x14ac:dyDescent="0.25">
      <c r="B355" s="40"/>
      <c r="C355" s="40"/>
      <c r="D355" s="67"/>
      <c r="E355" s="67"/>
      <c r="F355" s="67"/>
      <c r="G355" s="73"/>
      <c r="H355" s="40"/>
      <c r="I355" s="40"/>
      <c r="J355" s="40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99"/>
      <c r="AQ355" s="99"/>
      <c r="AR355" s="99"/>
      <c r="AS355" s="99"/>
      <c r="AT355" s="99"/>
      <c r="AU355" s="41"/>
      <c r="AV355" s="40"/>
      <c r="AW355" s="40"/>
      <c r="AX355" s="56"/>
      <c r="AY355" s="40"/>
      <c r="AZ355" s="40"/>
      <c r="BA355" s="40"/>
      <c r="BB355" s="40"/>
      <c r="BC355" s="40"/>
      <c r="BD355" s="40"/>
      <c r="BE355" s="40"/>
      <c r="BF355" s="40"/>
      <c r="BG355" s="40"/>
      <c r="BH355" s="40"/>
      <c r="BI355" s="40"/>
      <c r="BJ355" s="40"/>
      <c r="BK355" s="40"/>
      <c r="BL355" s="40"/>
      <c r="BM355" s="40"/>
      <c r="BN355" s="56"/>
      <c r="BO355" s="40"/>
      <c r="BP355" s="40"/>
      <c r="BQ355" s="40"/>
      <c r="BR355" s="40"/>
      <c r="BS355" s="56"/>
      <c r="BT355" s="40"/>
      <c r="BU355" s="40"/>
      <c r="BV355" s="40"/>
      <c r="BW355" s="56"/>
      <c r="BX355" s="40"/>
      <c r="BY355" s="40"/>
      <c r="BZ355" s="40"/>
      <c r="CA355" s="40"/>
      <c r="CB355" s="40"/>
      <c r="CC355" s="41"/>
      <c r="CD355" s="41"/>
      <c r="CE355" s="41"/>
      <c r="CF355" s="41"/>
      <c r="CG355" s="41"/>
      <c r="CH355" s="41"/>
      <c r="CI355" s="41"/>
      <c r="CJ355" s="41"/>
      <c r="CK355" s="41"/>
    </row>
    <row r="356" spans="2:89" s="35" customFormat="1" x14ac:dyDescent="0.25">
      <c r="B356" s="40"/>
      <c r="C356" s="40"/>
      <c r="D356" s="67"/>
      <c r="E356" s="67"/>
      <c r="F356" s="67"/>
      <c r="G356" s="73"/>
      <c r="H356" s="40"/>
      <c r="I356" s="40"/>
      <c r="J356" s="40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41"/>
      <c r="AL356" s="41"/>
      <c r="AM356" s="41"/>
      <c r="AN356" s="41"/>
      <c r="AO356" s="41"/>
      <c r="AP356" s="99"/>
      <c r="AQ356" s="99"/>
      <c r="AR356" s="99"/>
      <c r="AS356" s="99"/>
      <c r="AT356" s="99"/>
      <c r="AU356" s="41"/>
      <c r="AV356" s="40"/>
      <c r="AW356" s="40"/>
      <c r="AX356" s="56"/>
      <c r="AY356" s="40"/>
      <c r="AZ356" s="40"/>
      <c r="BA356" s="40"/>
      <c r="BB356" s="40"/>
      <c r="BC356" s="40"/>
      <c r="BD356" s="40"/>
      <c r="BE356" s="40"/>
      <c r="BF356" s="40"/>
      <c r="BG356" s="40"/>
      <c r="BH356" s="40"/>
      <c r="BI356" s="40"/>
      <c r="BJ356" s="40"/>
      <c r="BK356" s="40"/>
      <c r="BL356" s="40"/>
      <c r="BM356" s="40"/>
      <c r="BN356" s="56"/>
      <c r="BO356" s="40"/>
      <c r="BP356" s="40"/>
      <c r="BQ356" s="40"/>
      <c r="BR356" s="40"/>
      <c r="BS356" s="56"/>
      <c r="BT356" s="40"/>
      <c r="BU356" s="40"/>
      <c r="BV356" s="40"/>
      <c r="BW356" s="56"/>
      <c r="BX356" s="40"/>
      <c r="BY356" s="40"/>
      <c r="BZ356" s="40"/>
      <c r="CA356" s="40"/>
      <c r="CB356" s="40"/>
      <c r="CC356" s="41"/>
      <c r="CD356" s="41"/>
      <c r="CE356" s="41"/>
      <c r="CF356" s="41"/>
      <c r="CG356" s="41"/>
      <c r="CH356" s="41"/>
      <c r="CI356" s="41"/>
      <c r="CJ356" s="41"/>
      <c r="CK356" s="41"/>
    </row>
    <row r="357" spans="2:89" s="35" customFormat="1" x14ac:dyDescent="0.25">
      <c r="B357" s="40"/>
      <c r="C357" s="40"/>
      <c r="D357" s="67"/>
      <c r="E357" s="67"/>
      <c r="F357" s="67"/>
      <c r="G357" s="73"/>
      <c r="H357" s="40"/>
      <c r="I357" s="40"/>
      <c r="J357" s="40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99"/>
      <c r="AQ357" s="99"/>
      <c r="AR357" s="99"/>
      <c r="AS357" s="99"/>
      <c r="AT357" s="99"/>
      <c r="AU357" s="41"/>
      <c r="AV357" s="40"/>
      <c r="AW357" s="40"/>
      <c r="AX357" s="56"/>
      <c r="AY357" s="40"/>
      <c r="AZ357" s="40"/>
      <c r="BA357" s="40"/>
      <c r="BB357" s="40"/>
      <c r="BC357" s="40"/>
      <c r="BD357" s="40"/>
      <c r="BE357" s="40"/>
      <c r="BF357" s="40"/>
      <c r="BG357" s="40"/>
      <c r="BH357" s="40"/>
      <c r="BI357" s="40"/>
      <c r="BJ357" s="40"/>
      <c r="BK357" s="40"/>
      <c r="BL357" s="40"/>
      <c r="BM357" s="40"/>
      <c r="BN357" s="56"/>
      <c r="BO357" s="40"/>
      <c r="BP357" s="40"/>
      <c r="BQ357" s="40"/>
      <c r="BR357" s="40"/>
      <c r="BS357" s="56"/>
      <c r="BT357" s="40"/>
      <c r="BU357" s="40"/>
      <c r="BV357" s="40"/>
      <c r="BW357" s="56"/>
      <c r="BX357" s="40"/>
      <c r="BY357" s="40"/>
      <c r="BZ357" s="40"/>
      <c r="CA357" s="40"/>
      <c r="CB357" s="40"/>
      <c r="CC357" s="41"/>
      <c r="CD357" s="41"/>
      <c r="CE357" s="41"/>
      <c r="CF357" s="41"/>
      <c r="CG357" s="41"/>
      <c r="CH357" s="41"/>
      <c r="CI357" s="41"/>
      <c r="CJ357" s="41"/>
      <c r="CK357" s="41"/>
    </row>
    <row r="358" spans="2:89" s="35" customFormat="1" x14ac:dyDescent="0.25">
      <c r="B358" s="40"/>
      <c r="C358" s="40"/>
      <c r="D358" s="67"/>
      <c r="E358" s="67"/>
      <c r="F358" s="67"/>
      <c r="G358" s="73"/>
      <c r="H358" s="40"/>
      <c r="I358" s="40"/>
      <c r="J358" s="40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99"/>
      <c r="AQ358" s="99"/>
      <c r="AR358" s="99"/>
      <c r="AS358" s="99"/>
      <c r="AT358" s="99"/>
      <c r="AU358" s="41"/>
      <c r="AV358" s="40"/>
      <c r="AW358" s="40"/>
      <c r="AX358" s="56"/>
      <c r="AY358" s="40"/>
      <c r="AZ358" s="40"/>
      <c r="BA358" s="40"/>
      <c r="BB358" s="40"/>
      <c r="BC358" s="40"/>
      <c r="BD358" s="40"/>
      <c r="BE358" s="40"/>
      <c r="BF358" s="40"/>
      <c r="BG358" s="40"/>
      <c r="BH358" s="40"/>
      <c r="BI358" s="40"/>
      <c r="BJ358" s="40"/>
      <c r="BK358" s="40"/>
      <c r="BL358" s="40"/>
      <c r="BM358" s="40"/>
      <c r="BN358" s="56"/>
      <c r="BO358" s="40"/>
      <c r="BP358" s="40"/>
      <c r="BQ358" s="40"/>
      <c r="BR358" s="40"/>
      <c r="BS358" s="56"/>
      <c r="BT358" s="40"/>
      <c r="BU358" s="40"/>
      <c r="BV358" s="40"/>
      <c r="BW358" s="56"/>
      <c r="BX358" s="40"/>
      <c r="BY358" s="40"/>
      <c r="BZ358" s="40"/>
      <c r="CA358" s="40"/>
      <c r="CB358" s="40"/>
      <c r="CC358" s="41"/>
      <c r="CD358" s="41"/>
      <c r="CE358" s="41"/>
      <c r="CF358" s="41"/>
      <c r="CG358" s="41"/>
      <c r="CH358" s="41"/>
      <c r="CI358" s="41"/>
      <c r="CJ358" s="41"/>
      <c r="CK358" s="41"/>
    </row>
    <row r="359" spans="2:89" s="35" customFormat="1" x14ac:dyDescent="0.25">
      <c r="B359" s="40"/>
      <c r="C359" s="40"/>
      <c r="D359" s="67"/>
      <c r="E359" s="67"/>
      <c r="F359" s="67"/>
      <c r="G359" s="73"/>
      <c r="H359" s="40"/>
      <c r="I359" s="40"/>
      <c r="J359" s="40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99"/>
      <c r="AQ359" s="99"/>
      <c r="AR359" s="99"/>
      <c r="AS359" s="99"/>
      <c r="AT359" s="99"/>
      <c r="AU359" s="41"/>
      <c r="AV359" s="40"/>
      <c r="AW359" s="40"/>
      <c r="AX359" s="56"/>
      <c r="AY359" s="40"/>
      <c r="AZ359" s="40"/>
      <c r="BA359" s="40"/>
      <c r="BB359" s="40"/>
      <c r="BC359" s="40"/>
      <c r="BD359" s="40"/>
      <c r="BE359" s="40"/>
      <c r="BF359" s="40"/>
      <c r="BG359" s="40"/>
      <c r="BH359" s="40"/>
      <c r="BI359" s="40"/>
      <c r="BJ359" s="40"/>
      <c r="BK359" s="40"/>
      <c r="BL359" s="40"/>
      <c r="BM359" s="40"/>
      <c r="BN359" s="56"/>
      <c r="BO359" s="40"/>
      <c r="BP359" s="40"/>
      <c r="BQ359" s="40"/>
      <c r="BR359" s="40"/>
      <c r="BS359" s="56"/>
      <c r="BT359" s="40"/>
      <c r="BU359" s="40"/>
      <c r="BV359" s="40"/>
      <c r="BW359" s="56"/>
      <c r="BX359" s="40"/>
      <c r="BY359" s="40"/>
      <c r="BZ359" s="40"/>
      <c r="CA359" s="40"/>
      <c r="CB359" s="40"/>
      <c r="CC359" s="41"/>
      <c r="CD359" s="41"/>
      <c r="CE359" s="41"/>
      <c r="CF359" s="41"/>
      <c r="CG359" s="41"/>
      <c r="CH359" s="41"/>
      <c r="CI359" s="41"/>
      <c r="CJ359" s="41"/>
      <c r="CK359" s="41"/>
    </row>
    <row r="360" spans="2:89" s="35" customFormat="1" x14ac:dyDescent="0.25">
      <c r="B360" s="40"/>
      <c r="C360" s="40"/>
      <c r="D360" s="67"/>
      <c r="E360" s="67"/>
      <c r="F360" s="67"/>
      <c r="G360" s="73"/>
      <c r="H360" s="40"/>
      <c r="I360" s="40"/>
      <c r="J360" s="40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99"/>
      <c r="AQ360" s="99"/>
      <c r="AR360" s="99"/>
      <c r="AS360" s="99"/>
      <c r="AT360" s="99"/>
      <c r="AU360" s="41"/>
      <c r="AV360" s="40"/>
      <c r="AW360" s="40"/>
      <c r="AX360" s="56"/>
      <c r="AY360" s="40"/>
      <c r="AZ360" s="40"/>
      <c r="BA360" s="40"/>
      <c r="BB360" s="40"/>
      <c r="BC360" s="40"/>
      <c r="BD360" s="40"/>
      <c r="BE360" s="40"/>
      <c r="BF360" s="40"/>
      <c r="BG360" s="40"/>
      <c r="BH360" s="40"/>
      <c r="BI360" s="40"/>
      <c r="BJ360" s="40"/>
      <c r="BK360" s="40"/>
      <c r="BL360" s="40"/>
      <c r="BM360" s="40"/>
      <c r="BN360" s="56"/>
      <c r="BO360" s="40"/>
      <c r="BP360" s="40"/>
      <c r="BQ360" s="40"/>
      <c r="BR360" s="40"/>
      <c r="BS360" s="56"/>
      <c r="BT360" s="40"/>
      <c r="BU360" s="40"/>
      <c r="BV360" s="40"/>
      <c r="BW360" s="56"/>
      <c r="BX360" s="40"/>
      <c r="BY360" s="40"/>
      <c r="BZ360" s="40"/>
      <c r="CA360" s="40"/>
      <c r="CB360" s="40"/>
      <c r="CC360" s="41"/>
      <c r="CD360" s="41"/>
      <c r="CE360" s="41"/>
      <c r="CF360" s="41"/>
      <c r="CG360" s="41"/>
      <c r="CH360" s="41"/>
      <c r="CI360" s="41"/>
      <c r="CJ360" s="41"/>
      <c r="CK360" s="41"/>
    </row>
    <row r="361" spans="2:89" s="35" customFormat="1" x14ac:dyDescent="0.25">
      <c r="B361" s="40"/>
      <c r="C361" s="40"/>
      <c r="D361" s="67"/>
      <c r="E361" s="67"/>
      <c r="F361" s="67"/>
      <c r="G361" s="73"/>
      <c r="H361" s="40"/>
      <c r="I361" s="40"/>
      <c r="J361" s="40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99"/>
      <c r="AQ361" s="99"/>
      <c r="AR361" s="99"/>
      <c r="AS361" s="99"/>
      <c r="AT361" s="99"/>
      <c r="AU361" s="41"/>
      <c r="AV361" s="40"/>
      <c r="AW361" s="40"/>
      <c r="AX361" s="56"/>
      <c r="AY361" s="40"/>
      <c r="AZ361" s="40"/>
      <c r="BA361" s="40"/>
      <c r="BB361" s="40"/>
      <c r="BC361" s="40"/>
      <c r="BD361" s="40"/>
      <c r="BE361" s="40"/>
      <c r="BF361" s="40"/>
      <c r="BG361" s="40"/>
      <c r="BH361" s="40"/>
      <c r="BI361" s="40"/>
      <c r="BJ361" s="40"/>
      <c r="BK361" s="40"/>
      <c r="BL361" s="40"/>
      <c r="BM361" s="40"/>
      <c r="BN361" s="56"/>
      <c r="BO361" s="40"/>
      <c r="BP361" s="40"/>
      <c r="BQ361" s="40"/>
      <c r="BR361" s="40"/>
      <c r="BS361" s="56"/>
      <c r="BT361" s="40"/>
      <c r="BU361" s="40"/>
      <c r="BV361" s="40"/>
      <c r="BW361" s="56"/>
      <c r="BX361" s="40"/>
      <c r="BY361" s="40"/>
      <c r="BZ361" s="40"/>
      <c r="CA361" s="40"/>
      <c r="CB361" s="40"/>
      <c r="CC361" s="41"/>
      <c r="CD361" s="41"/>
      <c r="CE361" s="41"/>
      <c r="CF361" s="41"/>
      <c r="CG361" s="41"/>
      <c r="CH361" s="41"/>
      <c r="CI361" s="41"/>
      <c r="CJ361" s="41"/>
      <c r="CK361" s="41"/>
    </row>
    <row r="362" spans="2:89" s="35" customFormat="1" x14ac:dyDescent="0.25">
      <c r="B362" s="40"/>
      <c r="C362" s="40"/>
      <c r="D362" s="67"/>
      <c r="E362" s="67"/>
      <c r="F362" s="67"/>
      <c r="G362" s="73"/>
      <c r="H362" s="40"/>
      <c r="I362" s="40"/>
      <c r="J362" s="40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99"/>
      <c r="AQ362" s="99"/>
      <c r="AR362" s="99"/>
      <c r="AS362" s="99"/>
      <c r="AT362" s="99"/>
      <c r="AU362" s="41"/>
      <c r="AV362" s="40"/>
      <c r="AW362" s="40"/>
      <c r="AX362" s="56"/>
      <c r="AY362" s="40"/>
      <c r="AZ362" s="40"/>
      <c r="BA362" s="40"/>
      <c r="BB362" s="40"/>
      <c r="BC362" s="40"/>
      <c r="BD362" s="40"/>
      <c r="BE362" s="40"/>
      <c r="BF362" s="40"/>
      <c r="BG362" s="40"/>
      <c r="BH362" s="40"/>
      <c r="BI362" s="40"/>
      <c r="BJ362" s="40"/>
      <c r="BK362" s="40"/>
      <c r="BL362" s="40"/>
      <c r="BM362" s="40"/>
      <c r="BN362" s="56"/>
      <c r="BO362" s="40"/>
      <c r="BP362" s="40"/>
      <c r="BQ362" s="40"/>
      <c r="BR362" s="40"/>
      <c r="BS362" s="56"/>
      <c r="BT362" s="40"/>
      <c r="BU362" s="40"/>
      <c r="BV362" s="40"/>
      <c r="BW362" s="56"/>
      <c r="BX362" s="40"/>
      <c r="BY362" s="40"/>
      <c r="BZ362" s="40"/>
      <c r="CA362" s="40"/>
      <c r="CB362" s="40"/>
      <c r="CC362" s="41"/>
      <c r="CD362" s="41"/>
      <c r="CE362" s="41"/>
      <c r="CF362" s="41"/>
      <c r="CG362" s="41"/>
      <c r="CH362" s="41"/>
      <c r="CI362" s="41"/>
      <c r="CJ362" s="41"/>
      <c r="CK362" s="41"/>
    </row>
    <row r="363" spans="2:89" s="35" customFormat="1" x14ac:dyDescent="0.25">
      <c r="B363" s="40"/>
      <c r="C363" s="40"/>
      <c r="D363" s="67"/>
      <c r="E363" s="67"/>
      <c r="F363" s="67"/>
      <c r="G363" s="73"/>
      <c r="H363" s="40"/>
      <c r="I363" s="40"/>
      <c r="J363" s="40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  <c r="AK363" s="41"/>
      <c r="AL363" s="41"/>
      <c r="AM363" s="41"/>
      <c r="AN363" s="41"/>
      <c r="AO363" s="41"/>
      <c r="AP363" s="99"/>
      <c r="AQ363" s="99"/>
      <c r="AR363" s="99"/>
      <c r="AS363" s="99"/>
      <c r="AT363" s="99"/>
      <c r="AU363" s="41"/>
      <c r="AV363" s="40"/>
      <c r="AW363" s="40"/>
      <c r="AX363" s="56"/>
      <c r="AY363" s="40"/>
      <c r="AZ363" s="40"/>
      <c r="BA363" s="40"/>
      <c r="BB363" s="40"/>
      <c r="BC363" s="40"/>
      <c r="BD363" s="40"/>
      <c r="BE363" s="40"/>
      <c r="BF363" s="40"/>
      <c r="BG363" s="40"/>
      <c r="BH363" s="40"/>
      <c r="BI363" s="40"/>
      <c r="BJ363" s="40"/>
      <c r="BK363" s="40"/>
      <c r="BL363" s="40"/>
      <c r="BM363" s="40"/>
      <c r="BN363" s="56"/>
      <c r="BO363" s="40"/>
      <c r="BP363" s="40"/>
      <c r="BQ363" s="40"/>
      <c r="BR363" s="40"/>
      <c r="BS363" s="56"/>
      <c r="BT363" s="40"/>
      <c r="BU363" s="40"/>
      <c r="BV363" s="40"/>
      <c r="BW363" s="56"/>
      <c r="BX363" s="40"/>
      <c r="BY363" s="40"/>
      <c r="BZ363" s="40"/>
      <c r="CA363" s="40"/>
      <c r="CB363" s="40"/>
      <c r="CC363" s="41"/>
      <c r="CD363" s="41"/>
      <c r="CE363" s="41"/>
      <c r="CF363" s="41"/>
      <c r="CG363" s="41"/>
      <c r="CH363" s="41"/>
      <c r="CI363" s="41"/>
      <c r="CJ363" s="41"/>
      <c r="CK363" s="41"/>
    </row>
    <row r="364" spans="2:89" s="35" customFormat="1" x14ac:dyDescent="0.25">
      <c r="B364" s="40"/>
      <c r="C364" s="40"/>
      <c r="D364" s="67"/>
      <c r="E364" s="67"/>
      <c r="F364" s="67"/>
      <c r="G364" s="73"/>
      <c r="H364" s="40"/>
      <c r="I364" s="40"/>
      <c r="J364" s="40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1"/>
      <c r="AN364" s="41"/>
      <c r="AO364" s="41"/>
      <c r="AP364" s="99"/>
      <c r="AQ364" s="99"/>
      <c r="AR364" s="99"/>
      <c r="AS364" s="99"/>
      <c r="AT364" s="99"/>
      <c r="AU364" s="41"/>
      <c r="AV364" s="40"/>
      <c r="AW364" s="40"/>
      <c r="AX364" s="56"/>
      <c r="AY364" s="40"/>
      <c r="AZ364" s="40"/>
      <c r="BA364" s="40"/>
      <c r="BB364" s="40"/>
      <c r="BC364" s="40"/>
      <c r="BD364" s="40"/>
      <c r="BE364" s="40"/>
      <c r="BF364" s="40"/>
      <c r="BG364" s="40"/>
      <c r="BH364" s="40"/>
      <c r="BI364" s="40"/>
      <c r="BJ364" s="40"/>
      <c r="BK364" s="40"/>
      <c r="BL364" s="40"/>
      <c r="BM364" s="40"/>
      <c r="BN364" s="56"/>
      <c r="BO364" s="40"/>
      <c r="BP364" s="40"/>
      <c r="BQ364" s="40"/>
      <c r="BR364" s="40"/>
      <c r="BS364" s="56"/>
      <c r="BT364" s="40"/>
      <c r="BU364" s="40"/>
      <c r="BV364" s="40"/>
      <c r="BW364" s="56"/>
      <c r="BX364" s="40"/>
      <c r="BY364" s="40"/>
      <c r="BZ364" s="40"/>
      <c r="CA364" s="40"/>
      <c r="CB364" s="40"/>
      <c r="CC364" s="41"/>
      <c r="CD364" s="41"/>
      <c r="CE364" s="41"/>
      <c r="CF364" s="41"/>
      <c r="CG364" s="41"/>
      <c r="CH364" s="41"/>
      <c r="CI364" s="41"/>
      <c r="CJ364" s="41"/>
      <c r="CK364" s="41"/>
    </row>
    <row r="365" spans="2:89" s="35" customFormat="1" x14ac:dyDescent="0.25">
      <c r="B365" s="40"/>
      <c r="C365" s="40"/>
      <c r="D365" s="67"/>
      <c r="E365" s="67"/>
      <c r="F365" s="67"/>
      <c r="G365" s="73"/>
      <c r="H365" s="40"/>
      <c r="I365" s="40"/>
      <c r="J365" s="40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41"/>
      <c r="AL365" s="41"/>
      <c r="AM365" s="41"/>
      <c r="AN365" s="41"/>
      <c r="AO365" s="41"/>
      <c r="AP365" s="99"/>
      <c r="AQ365" s="99"/>
      <c r="AR365" s="99"/>
      <c r="AS365" s="99"/>
      <c r="AT365" s="99"/>
      <c r="AU365" s="41"/>
      <c r="AV365" s="40"/>
      <c r="AW365" s="40"/>
      <c r="AX365" s="56"/>
      <c r="AY365" s="40"/>
      <c r="AZ365" s="40"/>
      <c r="BA365" s="40"/>
      <c r="BB365" s="40"/>
      <c r="BC365" s="40"/>
      <c r="BD365" s="40"/>
      <c r="BE365" s="40"/>
      <c r="BF365" s="40"/>
      <c r="BG365" s="40"/>
      <c r="BH365" s="40"/>
      <c r="BI365" s="40"/>
      <c r="BJ365" s="40"/>
      <c r="BK365" s="40"/>
      <c r="BL365" s="40"/>
      <c r="BM365" s="40"/>
      <c r="BN365" s="56"/>
      <c r="BO365" s="40"/>
      <c r="BP365" s="40"/>
      <c r="BQ365" s="40"/>
      <c r="BR365" s="40"/>
      <c r="BS365" s="56"/>
      <c r="BT365" s="40"/>
      <c r="BU365" s="40"/>
      <c r="BV365" s="40"/>
      <c r="BW365" s="56"/>
      <c r="BX365" s="40"/>
      <c r="BY365" s="40"/>
      <c r="BZ365" s="40"/>
      <c r="CA365" s="40"/>
      <c r="CB365" s="40"/>
      <c r="CC365" s="41"/>
      <c r="CD365" s="41"/>
      <c r="CE365" s="41"/>
      <c r="CF365" s="41"/>
      <c r="CG365" s="41"/>
      <c r="CH365" s="41"/>
      <c r="CI365" s="41"/>
      <c r="CJ365" s="41"/>
      <c r="CK365" s="41"/>
    </row>
    <row r="366" spans="2:89" s="35" customFormat="1" x14ac:dyDescent="0.25">
      <c r="B366" s="40"/>
      <c r="C366" s="40"/>
      <c r="D366" s="67"/>
      <c r="E366" s="67"/>
      <c r="F366" s="67"/>
      <c r="G366" s="73"/>
      <c r="H366" s="40"/>
      <c r="I366" s="40"/>
      <c r="J366" s="40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  <c r="AK366" s="41"/>
      <c r="AL366" s="41"/>
      <c r="AM366" s="41"/>
      <c r="AN366" s="41"/>
      <c r="AO366" s="41"/>
      <c r="AP366" s="99"/>
      <c r="AQ366" s="99"/>
      <c r="AR366" s="99"/>
      <c r="AS366" s="99"/>
      <c r="AT366" s="99"/>
      <c r="AU366" s="41"/>
      <c r="AV366" s="40"/>
      <c r="AW366" s="40"/>
      <c r="AX366" s="56"/>
      <c r="AY366" s="40"/>
      <c r="AZ366" s="40"/>
      <c r="BA366" s="40"/>
      <c r="BB366" s="40"/>
      <c r="BC366" s="40"/>
      <c r="BD366" s="40"/>
      <c r="BE366" s="40"/>
      <c r="BF366" s="40"/>
      <c r="BG366" s="40"/>
      <c r="BH366" s="40"/>
      <c r="BI366" s="40"/>
      <c r="BJ366" s="40"/>
      <c r="BK366" s="40"/>
      <c r="BL366" s="40"/>
      <c r="BM366" s="40"/>
      <c r="BN366" s="56"/>
      <c r="BO366" s="40"/>
      <c r="BP366" s="40"/>
      <c r="BQ366" s="40"/>
      <c r="BR366" s="40"/>
      <c r="BS366" s="56"/>
      <c r="BT366" s="40"/>
      <c r="BU366" s="40"/>
      <c r="BV366" s="40"/>
      <c r="BW366" s="56"/>
      <c r="BX366" s="40"/>
      <c r="BY366" s="40"/>
      <c r="BZ366" s="40"/>
      <c r="CA366" s="40"/>
      <c r="CB366" s="40"/>
      <c r="CC366" s="41"/>
      <c r="CD366" s="41"/>
      <c r="CE366" s="41"/>
      <c r="CF366" s="41"/>
      <c r="CG366" s="41"/>
      <c r="CH366" s="41"/>
      <c r="CI366" s="41"/>
      <c r="CJ366" s="41"/>
      <c r="CK366" s="41"/>
    </row>
    <row r="367" spans="2:89" s="35" customFormat="1" x14ac:dyDescent="0.25">
      <c r="B367" s="40"/>
      <c r="C367" s="40"/>
      <c r="D367" s="67"/>
      <c r="E367" s="67"/>
      <c r="F367" s="67"/>
      <c r="G367" s="73"/>
      <c r="H367" s="40"/>
      <c r="I367" s="40"/>
      <c r="J367" s="40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  <c r="AK367" s="41"/>
      <c r="AL367" s="41"/>
      <c r="AM367" s="41"/>
      <c r="AN367" s="41"/>
      <c r="AO367" s="41"/>
      <c r="AP367" s="99"/>
      <c r="AQ367" s="99"/>
      <c r="AR367" s="99"/>
      <c r="AS367" s="99"/>
      <c r="AT367" s="99"/>
      <c r="AU367" s="41"/>
      <c r="AV367" s="40"/>
      <c r="AW367" s="40"/>
      <c r="AX367" s="56"/>
      <c r="AY367" s="40"/>
      <c r="AZ367" s="40"/>
      <c r="BA367" s="40"/>
      <c r="BB367" s="40"/>
      <c r="BC367" s="40"/>
      <c r="BD367" s="40"/>
      <c r="BE367" s="40"/>
      <c r="BF367" s="40"/>
      <c r="BG367" s="40"/>
      <c r="BH367" s="40"/>
      <c r="BI367" s="40"/>
      <c r="BJ367" s="40"/>
      <c r="BK367" s="40"/>
      <c r="BL367" s="40"/>
      <c r="BM367" s="40"/>
      <c r="BN367" s="56"/>
      <c r="BO367" s="40"/>
      <c r="BP367" s="40"/>
      <c r="BQ367" s="40"/>
      <c r="BR367" s="40"/>
      <c r="BS367" s="56"/>
      <c r="BT367" s="40"/>
      <c r="BU367" s="40"/>
      <c r="BV367" s="40"/>
      <c r="BW367" s="56"/>
      <c r="BX367" s="40"/>
      <c r="BY367" s="40"/>
      <c r="BZ367" s="40"/>
      <c r="CA367" s="40"/>
      <c r="CB367" s="40"/>
      <c r="CC367" s="41"/>
      <c r="CD367" s="41"/>
      <c r="CE367" s="41"/>
      <c r="CF367" s="41"/>
      <c r="CG367" s="41"/>
      <c r="CH367" s="41"/>
      <c r="CI367" s="41"/>
      <c r="CJ367" s="41"/>
      <c r="CK367" s="41"/>
    </row>
    <row r="368" spans="2:89" s="35" customFormat="1" x14ac:dyDescent="0.25">
      <c r="B368" s="40"/>
      <c r="C368" s="40"/>
      <c r="D368" s="67"/>
      <c r="E368" s="67"/>
      <c r="F368" s="67"/>
      <c r="G368" s="73"/>
      <c r="H368" s="40"/>
      <c r="I368" s="40"/>
      <c r="J368" s="40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41"/>
      <c r="AK368" s="41"/>
      <c r="AL368" s="41"/>
      <c r="AM368" s="41"/>
      <c r="AN368" s="41"/>
      <c r="AO368" s="41"/>
      <c r="AP368" s="99"/>
      <c r="AQ368" s="99"/>
      <c r="AR368" s="99"/>
      <c r="AS368" s="99"/>
      <c r="AT368" s="99"/>
      <c r="AU368" s="41"/>
      <c r="AV368" s="40"/>
      <c r="AW368" s="40"/>
      <c r="AX368" s="56"/>
      <c r="AY368" s="40"/>
      <c r="AZ368" s="40"/>
      <c r="BA368" s="40"/>
      <c r="BB368" s="40"/>
      <c r="BC368" s="40"/>
      <c r="BD368" s="40"/>
      <c r="BE368" s="40"/>
      <c r="BF368" s="40"/>
      <c r="BG368" s="40"/>
      <c r="BH368" s="40"/>
      <c r="BI368" s="40"/>
      <c r="BJ368" s="40"/>
      <c r="BK368" s="40"/>
      <c r="BL368" s="40"/>
      <c r="BM368" s="40"/>
      <c r="BN368" s="56"/>
      <c r="BO368" s="40"/>
      <c r="BP368" s="40"/>
      <c r="BQ368" s="40"/>
      <c r="BR368" s="40"/>
      <c r="BS368" s="56"/>
      <c r="BT368" s="40"/>
      <c r="BU368" s="40"/>
      <c r="BV368" s="40"/>
      <c r="BW368" s="56"/>
      <c r="BX368" s="40"/>
      <c r="BY368" s="40"/>
      <c r="BZ368" s="40"/>
      <c r="CA368" s="40"/>
      <c r="CB368" s="40"/>
      <c r="CC368" s="41"/>
      <c r="CD368" s="41"/>
      <c r="CE368" s="41"/>
      <c r="CF368" s="41"/>
      <c r="CG368" s="41"/>
      <c r="CH368" s="41"/>
      <c r="CI368" s="41"/>
      <c r="CJ368" s="41"/>
      <c r="CK368" s="41"/>
    </row>
    <row r="369" spans="2:89" s="35" customFormat="1" x14ac:dyDescent="0.25">
      <c r="B369" s="40"/>
      <c r="C369" s="40"/>
      <c r="D369" s="67"/>
      <c r="E369" s="67"/>
      <c r="F369" s="67"/>
      <c r="G369" s="73"/>
      <c r="H369" s="40"/>
      <c r="I369" s="40"/>
      <c r="J369" s="40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  <c r="AJ369" s="41"/>
      <c r="AK369" s="41"/>
      <c r="AL369" s="41"/>
      <c r="AM369" s="41"/>
      <c r="AN369" s="41"/>
      <c r="AO369" s="41"/>
      <c r="AP369" s="99"/>
      <c r="AQ369" s="99"/>
      <c r="AR369" s="99"/>
      <c r="AS369" s="99"/>
      <c r="AT369" s="99"/>
      <c r="AU369" s="41"/>
      <c r="AV369" s="40"/>
      <c r="AW369" s="40"/>
      <c r="AX369" s="56"/>
      <c r="AY369" s="40"/>
      <c r="AZ369" s="40"/>
      <c r="BA369" s="40"/>
      <c r="BB369" s="40"/>
      <c r="BC369" s="40"/>
      <c r="BD369" s="40"/>
      <c r="BE369" s="40"/>
      <c r="BF369" s="40"/>
      <c r="BG369" s="40"/>
      <c r="BH369" s="40"/>
      <c r="BI369" s="40"/>
      <c r="BJ369" s="40"/>
      <c r="BK369" s="40"/>
      <c r="BL369" s="40"/>
      <c r="BM369" s="40"/>
      <c r="BN369" s="56"/>
      <c r="BO369" s="40"/>
      <c r="BP369" s="40"/>
      <c r="BQ369" s="40"/>
      <c r="BR369" s="40"/>
      <c r="BS369" s="56"/>
      <c r="BT369" s="40"/>
      <c r="BU369" s="40"/>
      <c r="BV369" s="40"/>
      <c r="BW369" s="56"/>
      <c r="BX369" s="40"/>
      <c r="BY369" s="40"/>
      <c r="BZ369" s="40"/>
      <c r="CA369" s="40"/>
      <c r="CB369" s="40"/>
      <c r="CC369" s="41"/>
      <c r="CD369" s="41"/>
      <c r="CE369" s="41"/>
      <c r="CF369" s="41"/>
      <c r="CG369" s="41"/>
      <c r="CH369" s="41"/>
      <c r="CI369" s="41"/>
      <c r="CJ369" s="41"/>
      <c r="CK369" s="41"/>
    </row>
    <row r="370" spans="2:89" s="35" customFormat="1" x14ac:dyDescent="0.25">
      <c r="B370" s="40"/>
      <c r="C370" s="40"/>
      <c r="D370" s="67"/>
      <c r="E370" s="67"/>
      <c r="F370" s="67"/>
      <c r="G370" s="73"/>
      <c r="H370" s="40"/>
      <c r="I370" s="40"/>
      <c r="J370" s="40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  <c r="AJ370" s="41"/>
      <c r="AK370" s="41"/>
      <c r="AL370" s="41"/>
      <c r="AM370" s="41"/>
      <c r="AN370" s="41"/>
      <c r="AO370" s="41"/>
      <c r="AP370" s="99"/>
      <c r="AQ370" s="99"/>
      <c r="AR370" s="99"/>
      <c r="AS370" s="99"/>
      <c r="AT370" s="99"/>
      <c r="AU370" s="41"/>
      <c r="AV370" s="40"/>
      <c r="AW370" s="40"/>
      <c r="AX370" s="56"/>
      <c r="AY370" s="40"/>
      <c r="AZ370" s="40"/>
      <c r="BA370" s="40"/>
      <c r="BB370" s="40"/>
      <c r="BC370" s="40"/>
      <c r="BD370" s="40"/>
      <c r="BE370" s="40"/>
      <c r="BF370" s="40"/>
      <c r="BG370" s="40"/>
      <c r="BH370" s="40"/>
      <c r="BI370" s="40"/>
      <c r="BJ370" s="40"/>
      <c r="BK370" s="40"/>
      <c r="BL370" s="40"/>
      <c r="BM370" s="40"/>
      <c r="BN370" s="56"/>
      <c r="BO370" s="40"/>
      <c r="BP370" s="40"/>
      <c r="BQ370" s="40"/>
      <c r="BR370" s="40"/>
      <c r="BS370" s="56"/>
      <c r="BT370" s="40"/>
      <c r="BU370" s="40"/>
      <c r="BV370" s="40"/>
      <c r="BW370" s="56"/>
      <c r="BX370" s="40"/>
      <c r="BY370" s="40"/>
      <c r="BZ370" s="40"/>
      <c r="CA370" s="40"/>
      <c r="CB370" s="40"/>
      <c r="CC370" s="41"/>
      <c r="CD370" s="41"/>
      <c r="CE370" s="41"/>
      <c r="CF370" s="41"/>
      <c r="CG370" s="41"/>
      <c r="CH370" s="41"/>
      <c r="CI370" s="41"/>
      <c r="CJ370" s="41"/>
      <c r="CK370" s="41"/>
    </row>
    <row r="371" spans="2:89" s="35" customFormat="1" x14ac:dyDescent="0.25">
      <c r="B371" s="40"/>
      <c r="C371" s="40"/>
      <c r="D371" s="67"/>
      <c r="E371" s="67"/>
      <c r="F371" s="67"/>
      <c r="G371" s="73"/>
      <c r="H371" s="40"/>
      <c r="I371" s="40"/>
      <c r="J371" s="40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  <c r="AJ371" s="41"/>
      <c r="AK371" s="41"/>
      <c r="AL371" s="41"/>
      <c r="AM371" s="41"/>
      <c r="AN371" s="41"/>
      <c r="AO371" s="41"/>
      <c r="AP371" s="99"/>
      <c r="AQ371" s="99"/>
      <c r="AR371" s="99"/>
      <c r="AS371" s="99"/>
      <c r="AT371" s="99"/>
      <c r="AU371" s="41"/>
      <c r="AV371" s="40"/>
      <c r="AW371" s="40"/>
      <c r="AX371" s="56"/>
      <c r="AY371" s="40"/>
      <c r="AZ371" s="40"/>
      <c r="BA371" s="40"/>
      <c r="BB371" s="40"/>
      <c r="BC371" s="40"/>
      <c r="BD371" s="40"/>
      <c r="BE371" s="40"/>
      <c r="BF371" s="40"/>
      <c r="BG371" s="40"/>
      <c r="BH371" s="40"/>
      <c r="BI371" s="40"/>
      <c r="BJ371" s="40"/>
      <c r="BK371" s="40"/>
      <c r="BL371" s="40"/>
      <c r="BM371" s="40"/>
      <c r="BN371" s="56"/>
      <c r="BO371" s="40"/>
      <c r="BP371" s="40"/>
      <c r="BQ371" s="40"/>
      <c r="BR371" s="40"/>
      <c r="BS371" s="56"/>
      <c r="BT371" s="40"/>
      <c r="BU371" s="40"/>
      <c r="BV371" s="40"/>
      <c r="BW371" s="56"/>
      <c r="BX371" s="40"/>
      <c r="BY371" s="40"/>
      <c r="BZ371" s="40"/>
      <c r="CA371" s="40"/>
      <c r="CB371" s="40"/>
      <c r="CC371" s="41"/>
      <c r="CD371" s="41"/>
      <c r="CE371" s="41"/>
      <c r="CF371" s="41"/>
      <c r="CG371" s="41"/>
      <c r="CH371" s="41"/>
      <c r="CI371" s="41"/>
      <c r="CJ371" s="41"/>
      <c r="CK371" s="41"/>
    </row>
    <row r="372" spans="2:89" s="35" customFormat="1" x14ac:dyDescent="0.25">
      <c r="B372" s="40"/>
      <c r="C372" s="40"/>
      <c r="D372" s="67"/>
      <c r="E372" s="67"/>
      <c r="F372" s="67"/>
      <c r="G372" s="73"/>
      <c r="H372" s="40"/>
      <c r="I372" s="40"/>
      <c r="J372" s="40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  <c r="AJ372" s="41"/>
      <c r="AK372" s="41"/>
      <c r="AL372" s="41"/>
      <c r="AM372" s="41"/>
      <c r="AN372" s="41"/>
      <c r="AO372" s="41"/>
      <c r="AP372" s="99"/>
      <c r="AQ372" s="99"/>
      <c r="AR372" s="99"/>
      <c r="AS372" s="99"/>
      <c r="AT372" s="99"/>
      <c r="AU372" s="41"/>
      <c r="AV372" s="40"/>
      <c r="AW372" s="40"/>
      <c r="AX372" s="56"/>
      <c r="AY372" s="40"/>
      <c r="AZ372" s="40"/>
      <c r="BA372" s="40"/>
      <c r="BB372" s="40"/>
      <c r="BC372" s="40"/>
      <c r="BD372" s="40"/>
      <c r="BE372" s="40"/>
      <c r="BF372" s="40"/>
      <c r="BG372" s="40"/>
      <c r="BH372" s="40"/>
      <c r="BI372" s="40"/>
      <c r="BJ372" s="40"/>
      <c r="BK372" s="40"/>
      <c r="BL372" s="40"/>
      <c r="BM372" s="40"/>
      <c r="BN372" s="56"/>
      <c r="BO372" s="40"/>
      <c r="BP372" s="40"/>
      <c r="BQ372" s="40"/>
      <c r="BR372" s="40"/>
      <c r="BS372" s="56"/>
      <c r="BT372" s="40"/>
      <c r="BU372" s="40"/>
      <c r="BV372" s="40"/>
      <c r="BW372" s="56"/>
      <c r="BX372" s="40"/>
      <c r="BY372" s="40"/>
      <c r="BZ372" s="40"/>
      <c r="CA372" s="40"/>
      <c r="CB372" s="40"/>
      <c r="CC372" s="41"/>
      <c r="CD372" s="41"/>
      <c r="CE372" s="41"/>
      <c r="CF372" s="41"/>
      <c r="CG372" s="41"/>
      <c r="CH372" s="41"/>
      <c r="CI372" s="41"/>
      <c r="CJ372" s="41"/>
      <c r="CK372" s="41"/>
    </row>
    <row r="373" spans="2:89" s="35" customFormat="1" x14ac:dyDescent="0.25">
      <c r="B373" s="40"/>
      <c r="C373" s="40"/>
      <c r="D373" s="67"/>
      <c r="E373" s="67"/>
      <c r="F373" s="67"/>
      <c r="G373" s="73"/>
      <c r="H373" s="40"/>
      <c r="I373" s="40"/>
      <c r="J373" s="40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99"/>
      <c r="AQ373" s="99"/>
      <c r="AR373" s="99"/>
      <c r="AS373" s="99"/>
      <c r="AT373" s="99"/>
      <c r="AU373" s="41"/>
      <c r="AV373" s="40"/>
      <c r="AW373" s="40"/>
      <c r="AX373" s="56"/>
      <c r="AY373" s="40"/>
      <c r="AZ373" s="40"/>
      <c r="BA373" s="40"/>
      <c r="BB373" s="40"/>
      <c r="BC373" s="40"/>
      <c r="BD373" s="40"/>
      <c r="BE373" s="40"/>
      <c r="BF373" s="40"/>
      <c r="BG373" s="40"/>
      <c r="BH373" s="40"/>
      <c r="BI373" s="40"/>
      <c r="BJ373" s="40"/>
      <c r="BK373" s="40"/>
      <c r="BL373" s="40"/>
      <c r="BM373" s="40"/>
      <c r="BN373" s="56"/>
      <c r="BO373" s="40"/>
      <c r="BP373" s="40"/>
      <c r="BQ373" s="40"/>
      <c r="BR373" s="40"/>
      <c r="BS373" s="56"/>
      <c r="BT373" s="40"/>
      <c r="BU373" s="40"/>
      <c r="BV373" s="40"/>
      <c r="BW373" s="56"/>
      <c r="BX373" s="40"/>
      <c r="BY373" s="40"/>
      <c r="BZ373" s="40"/>
      <c r="CA373" s="40"/>
      <c r="CB373" s="40"/>
      <c r="CC373" s="41"/>
      <c r="CD373" s="41"/>
      <c r="CE373" s="41"/>
      <c r="CF373" s="41"/>
      <c r="CG373" s="41"/>
      <c r="CH373" s="41"/>
      <c r="CI373" s="41"/>
      <c r="CJ373" s="41"/>
      <c r="CK373" s="41"/>
    </row>
    <row r="374" spans="2:89" s="35" customFormat="1" x14ac:dyDescent="0.25">
      <c r="B374" s="40"/>
      <c r="C374" s="40"/>
      <c r="D374" s="67"/>
      <c r="E374" s="67"/>
      <c r="F374" s="67"/>
      <c r="G374" s="73"/>
      <c r="H374" s="40"/>
      <c r="I374" s="40"/>
      <c r="J374" s="40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99"/>
      <c r="AQ374" s="99"/>
      <c r="AR374" s="99"/>
      <c r="AS374" s="99"/>
      <c r="AT374" s="99"/>
      <c r="AU374" s="41"/>
      <c r="AV374" s="40"/>
      <c r="AW374" s="40"/>
      <c r="AX374" s="56"/>
      <c r="AY374" s="40"/>
      <c r="AZ374" s="40"/>
      <c r="BA374" s="40"/>
      <c r="BB374" s="40"/>
      <c r="BC374" s="40"/>
      <c r="BD374" s="40"/>
      <c r="BE374" s="40"/>
      <c r="BF374" s="40"/>
      <c r="BG374" s="40"/>
      <c r="BH374" s="40"/>
      <c r="BI374" s="40"/>
      <c r="BJ374" s="40"/>
      <c r="BK374" s="40"/>
      <c r="BL374" s="40"/>
      <c r="BM374" s="40"/>
      <c r="BN374" s="56"/>
      <c r="BO374" s="40"/>
      <c r="BP374" s="40"/>
      <c r="BQ374" s="40"/>
      <c r="BR374" s="40"/>
      <c r="BS374" s="56"/>
      <c r="BT374" s="40"/>
      <c r="BU374" s="40"/>
      <c r="BV374" s="40"/>
      <c r="BW374" s="56"/>
      <c r="BX374" s="40"/>
      <c r="BY374" s="40"/>
      <c r="BZ374" s="40"/>
      <c r="CA374" s="40"/>
      <c r="CB374" s="40"/>
      <c r="CC374" s="41"/>
      <c r="CD374" s="41"/>
      <c r="CE374" s="41"/>
      <c r="CF374" s="41"/>
      <c r="CG374" s="41"/>
      <c r="CH374" s="41"/>
      <c r="CI374" s="41"/>
      <c r="CJ374" s="41"/>
      <c r="CK374" s="41"/>
    </row>
    <row r="375" spans="2:89" s="35" customFormat="1" x14ac:dyDescent="0.25">
      <c r="B375" s="40"/>
      <c r="C375" s="40"/>
      <c r="D375" s="67"/>
      <c r="E375" s="67"/>
      <c r="F375" s="67"/>
      <c r="G375" s="73"/>
      <c r="H375" s="40"/>
      <c r="I375" s="40"/>
      <c r="J375" s="40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99"/>
      <c r="AQ375" s="99"/>
      <c r="AR375" s="99"/>
      <c r="AS375" s="99"/>
      <c r="AT375" s="99"/>
      <c r="AU375" s="41"/>
      <c r="AV375" s="40"/>
      <c r="AW375" s="40"/>
      <c r="AX375" s="56"/>
      <c r="AY375" s="40"/>
      <c r="AZ375" s="40"/>
      <c r="BA375" s="40"/>
      <c r="BB375" s="40"/>
      <c r="BC375" s="40"/>
      <c r="BD375" s="40"/>
      <c r="BE375" s="40"/>
      <c r="BF375" s="40"/>
      <c r="BG375" s="40"/>
      <c r="BH375" s="40"/>
      <c r="BI375" s="40"/>
      <c r="BJ375" s="40"/>
      <c r="BK375" s="40"/>
      <c r="BL375" s="40"/>
      <c r="BM375" s="40"/>
      <c r="BN375" s="56"/>
      <c r="BO375" s="40"/>
      <c r="BP375" s="40"/>
      <c r="BQ375" s="40"/>
      <c r="BR375" s="40"/>
      <c r="BS375" s="56"/>
      <c r="BT375" s="40"/>
      <c r="BU375" s="40"/>
      <c r="BV375" s="40"/>
      <c r="BW375" s="56"/>
      <c r="BX375" s="40"/>
      <c r="BY375" s="40"/>
      <c r="BZ375" s="40"/>
      <c r="CA375" s="40"/>
      <c r="CB375" s="40"/>
      <c r="CC375" s="41"/>
      <c r="CD375" s="41"/>
      <c r="CE375" s="41"/>
      <c r="CF375" s="41"/>
      <c r="CG375" s="41"/>
      <c r="CH375" s="41"/>
      <c r="CI375" s="41"/>
      <c r="CJ375" s="41"/>
      <c r="CK375" s="41"/>
    </row>
    <row r="376" spans="2:89" s="35" customFormat="1" x14ac:dyDescent="0.25">
      <c r="B376" s="40"/>
      <c r="C376" s="40"/>
      <c r="D376" s="67"/>
      <c r="E376" s="67"/>
      <c r="F376" s="67"/>
      <c r="G376" s="73"/>
      <c r="H376" s="40"/>
      <c r="I376" s="40"/>
      <c r="J376" s="40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99"/>
      <c r="AQ376" s="99"/>
      <c r="AR376" s="99"/>
      <c r="AS376" s="99"/>
      <c r="AT376" s="99"/>
      <c r="AU376" s="41"/>
      <c r="AV376" s="40"/>
      <c r="AW376" s="40"/>
      <c r="AX376" s="56"/>
      <c r="AY376" s="40"/>
      <c r="AZ376" s="40"/>
      <c r="BA376" s="40"/>
      <c r="BB376" s="40"/>
      <c r="BC376" s="40"/>
      <c r="BD376" s="40"/>
      <c r="BE376" s="40"/>
      <c r="BF376" s="40"/>
      <c r="BG376" s="40"/>
      <c r="BH376" s="40"/>
      <c r="BI376" s="40"/>
      <c r="BJ376" s="40"/>
      <c r="BK376" s="40"/>
      <c r="BL376" s="40"/>
      <c r="BM376" s="40"/>
      <c r="BN376" s="56"/>
      <c r="BO376" s="40"/>
      <c r="BP376" s="40"/>
      <c r="BQ376" s="40"/>
      <c r="BR376" s="40"/>
      <c r="BS376" s="56"/>
      <c r="BT376" s="40"/>
      <c r="BU376" s="40"/>
      <c r="BV376" s="40"/>
      <c r="BW376" s="56"/>
      <c r="BX376" s="40"/>
      <c r="BY376" s="40"/>
      <c r="BZ376" s="40"/>
      <c r="CA376" s="40"/>
      <c r="CB376" s="40"/>
      <c r="CC376" s="41"/>
      <c r="CD376" s="41"/>
      <c r="CE376" s="41"/>
      <c r="CF376" s="41"/>
      <c r="CG376" s="41"/>
      <c r="CH376" s="41"/>
      <c r="CI376" s="41"/>
      <c r="CJ376" s="41"/>
      <c r="CK376" s="41"/>
    </row>
    <row r="377" spans="2:89" s="35" customFormat="1" x14ac:dyDescent="0.25">
      <c r="B377" s="40"/>
      <c r="C377" s="40"/>
      <c r="D377" s="67"/>
      <c r="E377" s="67"/>
      <c r="F377" s="67"/>
      <c r="G377" s="73"/>
      <c r="H377" s="40"/>
      <c r="I377" s="40"/>
      <c r="J377" s="40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99"/>
      <c r="AQ377" s="99"/>
      <c r="AR377" s="99"/>
      <c r="AS377" s="99"/>
      <c r="AT377" s="99"/>
      <c r="AU377" s="41"/>
      <c r="AV377" s="40"/>
      <c r="AW377" s="40"/>
      <c r="AX377" s="56"/>
      <c r="AY377" s="40"/>
      <c r="AZ377" s="40"/>
      <c r="BA377" s="40"/>
      <c r="BB377" s="40"/>
      <c r="BC377" s="40"/>
      <c r="BD377" s="40"/>
      <c r="BE377" s="40"/>
      <c r="BF377" s="40"/>
      <c r="BG377" s="40"/>
      <c r="BH377" s="40"/>
      <c r="BI377" s="40"/>
      <c r="BJ377" s="40"/>
      <c r="BK377" s="40"/>
      <c r="BL377" s="40"/>
      <c r="BM377" s="40"/>
      <c r="BN377" s="56"/>
      <c r="BO377" s="40"/>
      <c r="BP377" s="40"/>
      <c r="BQ377" s="40"/>
      <c r="BR377" s="40"/>
      <c r="BS377" s="56"/>
      <c r="BT377" s="40"/>
      <c r="BU377" s="40"/>
      <c r="BV377" s="40"/>
      <c r="BW377" s="56"/>
      <c r="BX377" s="40"/>
      <c r="BY377" s="40"/>
      <c r="BZ377" s="40"/>
      <c r="CA377" s="40"/>
      <c r="CB377" s="40"/>
      <c r="CC377" s="41"/>
      <c r="CD377" s="41"/>
      <c r="CE377" s="41"/>
      <c r="CF377" s="41"/>
      <c r="CG377" s="41"/>
      <c r="CH377" s="41"/>
      <c r="CI377" s="41"/>
      <c r="CJ377" s="41"/>
      <c r="CK377" s="41"/>
    </row>
    <row r="378" spans="2:89" s="35" customFormat="1" x14ac:dyDescent="0.25">
      <c r="B378" s="40"/>
      <c r="C378" s="40"/>
      <c r="D378" s="67"/>
      <c r="E378" s="67"/>
      <c r="F378" s="67"/>
      <c r="G378" s="73"/>
      <c r="H378" s="40"/>
      <c r="I378" s="40"/>
      <c r="J378" s="40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99"/>
      <c r="AQ378" s="99"/>
      <c r="AR378" s="99"/>
      <c r="AS378" s="99"/>
      <c r="AT378" s="99"/>
      <c r="AU378" s="41"/>
      <c r="AV378" s="40"/>
      <c r="AW378" s="40"/>
      <c r="AX378" s="56"/>
      <c r="AY378" s="40"/>
      <c r="AZ378" s="40"/>
      <c r="BA378" s="40"/>
      <c r="BB378" s="40"/>
      <c r="BC378" s="40"/>
      <c r="BD378" s="40"/>
      <c r="BE378" s="40"/>
      <c r="BF378" s="40"/>
      <c r="BG378" s="40"/>
      <c r="BH378" s="40"/>
      <c r="BI378" s="40"/>
      <c r="BJ378" s="40"/>
      <c r="BK378" s="40"/>
      <c r="BL378" s="40"/>
      <c r="BM378" s="40"/>
      <c r="BN378" s="56"/>
      <c r="BO378" s="40"/>
      <c r="BP378" s="40"/>
      <c r="BQ378" s="40"/>
      <c r="BR378" s="40"/>
      <c r="BS378" s="56"/>
      <c r="BT378" s="40"/>
      <c r="BU378" s="40"/>
      <c r="BV378" s="40"/>
      <c r="BW378" s="56"/>
      <c r="BX378" s="40"/>
      <c r="BY378" s="40"/>
      <c r="BZ378" s="40"/>
      <c r="CA378" s="40"/>
      <c r="CB378" s="40"/>
      <c r="CC378" s="41"/>
      <c r="CD378" s="41"/>
      <c r="CE378" s="41"/>
      <c r="CF378" s="41"/>
      <c r="CG378" s="41"/>
      <c r="CH378" s="41"/>
      <c r="CI378" s="41"/>
      <c r="CJ378" s="41"/>
      <c r="CK378" s="41"/>
    </row>
    <row r="379" spans="2:89" s="35" customFormat="1" x14ac:dyDescent="0.25">
      <c r="B379" s="40"/>
      <c r="C379" s="40"/>
      <c r="D379" s="67"/>
      <c r="E379" s="67"/>
      <c r="F379" s="67"/>
      <c r="G379" s="73"/>
      <c r="H379" s="40"/>
      <c r="I379" s="40"/>
      <c r="J379" s="40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99"/>
      <c r="AQ379" s="99"/>
      <c r="AR379" s="99"/>
      <c r="AS379" s="99"/>
      <c r="AT379" s="99"/>
      <c r="AU379" s="41"/>
      <c r="AV379" s="40"/>
      <c r="AW379" s="40"/>
      <c r="AX379" s="56"/>
      <c r="AY379" s="40"/>
      <c r="AZ379" s="40"/>
      <c r="BA379" s="40"/>
      <c r="BB379" s="40"/>
      <c r="BC379" s="40"/>
      <c r="BD379" s="40"/>
      <c r="BE379" s="40"/>
      <c r="BF379" s="40"/>
      <c r="BG379" s="40"/>
      <c r="BH379" s="40"/>
      <c r="BI379" s="40"/>
      <c r="BJ379" s="40"/>
      <c r="BK379" s="40"/>
      <c r="BL379" s="40"/>
      <c r="BM379" s="40"/>
      <c r="BN379" s="56"/>
      <c r="BO379" s="40"/>
      <c r="BP379" s="40"/>
      <c r="BQ379" s="40"/>
      <c r="BR379" s="40"/>
      <c r="BS379" s="56"/>
      <c r="BT379" s="40"/>
      <c r="BU379" s="40"/>
      <c r="BV379" s="40"/>
      <c r="BW379" s="56"/>
      <c r="BX379" s="40"/>
      <c r="BY379" s="40"/>
      <c r="BZ379" s="40"/>
      <c r="CA379" s="40"/>
      <c r="CB379" s="40"/>
      <c r="CC379" s="41"/>
      <c r="CD379" s="41"/>
      <c r="CE379" s="41"/>
      <c r="CF379" s="41"/>
      <c r="CG379" s="41"/>
      <c r="CH379" s="41"/>
      <c r="CI379" s="41"/>
      <c r="CJ379" s="41"/>
      <c r="CK379" s="41"/>
    </row>
    <row r="380" spans="2:89" s="35" customFormat="1" x14ac:dyDescent="0.25">
      <c r="B380" s="40"/>
      <c r="C380" s="40"/>
      <c r="D380" s="67"/>
      <c r="E380" s="67"/>
      <c r="F380" s="67"/>
      <c r="G380" s="73"/>
      <c r="H380" s="40"/>
      <c r="I380" s="40"/>
      <c r="J380" s="40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99"/>
      <c r="AQ380" s="99"/>
      <c r="AR380" s="99"/>
      <c r="AS380" s="99"/>
      <c r="AT380" s="99"/>
      <c r="AU380" s="41"/>
      <c r="AV380" s="40"/>
      <c r="AW380" s="40"/>
      <c r="AX380" s="56"/>
      <c r="AY380" s="40"/>
      <c r="AZ380" s="40"/>
      <c r="BA380" s="40"/>
      <c r="BB380" s="40"/>
      <c r="BC380" s="40"/>
      <c r="BD380" s="40"/>
      <c r="BE380" s="40"/>
      <c r="BF380" s="40"/>
      <c r="BG380" s="40"/>
      <c r="BH380" s="40"/>
      <c r="BI380" s="40"/>
      <c r="BJ380" s="40"/>
      <c r="BK380" s="40"/>
      <c r="BL380" s="40"/>
      <c r="BM380" s="40"/>
      <c r="BN380" s="56"/>
      <c r="BO380" s="40"/>
      <c r="BP380" s="40"/>
      <c r="BQ380" s="40"/>
      <c r="BR380" s="40"/>
      <c r="BS380" s="56"/>
      <c r="BT380" s="40"/>
      <c r="BU380" s="40"/>
      <c r="BV380" s="40"/>
      <c r="BW380" s="56"/>
      <c r="BX380" s="40"/>
      <c r="BY380" s="40"/>
      <c r="BZ380" s="40"/>
      <c r="CA380" s="40"/>
      <c r="CB380" s="40"/>
      <c r="CC380" s="41"/>
      <c r="CD380" s="41"/>
      <c r="CE380" s="41"/>
      <c r="CF380" s="41"/>
      <c r="CG380" s="41"/>
      <c r="CH380" s="41"/>
      <c r="CI380" s="41"/>
      <c r="CJ380" s="41"/>
      <c r="CK380" s="41"/>
    </row>
    <row r="381" spans="2:89" s="35" customFormat="1" x14ac:dyDescent="0.25">
      <c r="B381" s="40"/>
      <c r="C381" s="40"/>
      <c r="D381" s="67"/>
      <c r="E381" s="67"/>
      <c r="F381" s="67"/>
      <c r="G381" s="73"/>
      <c r="H381" s="40"/>
      <c r="I381" s="40"/>
      <c r="J381" s="40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99"/>
      <c r="AQ381" s="99"/>
      <c r="AR381" s="99"/>
      <c r="AS381" s="99"/>
      <c r="AT381" s="99"/>
      <c r="AU381" s="41"/>
      <c r="AV381" s="40"/>
      <c r="AW381" s="40"/>
      <c r="AX381" s="56"/>
      <c r="AY381" s="40"/>
      <c r="AZ381" s="40"/>
      <c r="BA381" s="40"/>
      <c r="BB381" s="40"/>
      <c r="BC381" s="40"/>
      <c r="BD381" s="40"/>
      <c r="BE381" s="40"/>
      <c r="BF381" s="40"/>
      <c r="BG381" s="40"/>
      <c r="BH381" s="40"/>
      <c r="BI381" s="40"/>
      <c r="BJ381" s="40"/>
      <c r="BK381" s="40"/>
      <c r="BL381" s="40"/>
      <c r="BM381" s="40"/>
      <c r="BN381" s="56"/>
      <c r="BO381" s="40"/>
      <c r="BP381" s="40"/>
      <c r="BQ381" s="40"/>
      <c r="BR381" s="40"/>
      <c r="BS381" s="56"/>
      <c r="BT381" s="40"/>
      <c r="BU381" s="40"/>
      <c r="BV381" s="40"/>
      <c r="BW381" s="56"/>
      <c r="BX381" s="40"/>
      <c r="BY381" s="40"/>
      <c r="BZ381" s="40"/>
      <c r="CA381" s="40"/>
      <c r="CB381" s="40"/>
      <c r="CC381" s="41"/>
      <c r="CD381" s="41"/>
      <c r="CE381" s="41"/>
      <c r="CF381" s="41"/>
      <c r="CG381" s="41"/>
      <c r="CH381" s="41"/>
      <c r="CI381" s="41"/>
      <c r="CJ381" s="41"/>
      <c r="CK381" s="41"/>
    </row>
    <row r="382" spans="2:89" s="35" customFormat="1" x14ac:dyDescent="0.25">
      <c r="B382" s="40"/>
      <c r="C382" s="40"/>
      <c r="D382" s="67"/>
      <c r="E382" s="67"/>
      <c r="F382" s="67"/>
      <c r="G382" s="73"/>
      <c r="H382" s="40"/>
      <c r="I382" s="40"/>
      <c r="J382" s="40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99"/>
      <c r="AQ382" s="99"/>
      <c r="AR382" s="99"/>
      <c r="AS382" s="99"/>
      <c r="AT382" s="99"/>
      <c r="AU382" s="41"/>
      <c r="AV382" s="40"/>
      <c r="AW382" s="40"/>
      <c r="AX382" s="56"/>
      <c r="AY382" s="40"/>
      <c r="AZ382" s="40"/>
      <c r="BA382" s="40"/>
      <c r="BB382" s="40"/>
      <c r="BC382" s="40"/>
      <c r="BD382" s="40"/>
      <c r="BE382" s="40"/>
      <c r="BF382" s="40"/>
      <c r="BG382" s="40"/>
      <c r="BH382" s="40"/>
      <c r="BI382" s="40"/>
      <c r="BJ382" s="40"/>
      <c r="BK382" s="40"/>
      <c r="BL382" s="40"/>
      <c r="BM382" s="40"/>
      <c r="BN382" s="56"/>
      <c r="BO382" s="40"/>
      <c r="BP382" s="40"/>
      <c r="BQ382" s="40"/>
      <c r="BR382" s="40"/>
      <c r="BS382" s="56"/>
      <c r="BT382" s="40"/>
      <c r="BU382" s="40"/>
      <c r="BV382" s="40"/>
      <c r="BW382" s="56"/>
      <c r="BX382" s="40"/>
      <c r="BY382" s="40"/>
      <c r="BZ382" s="40"/>
      <c r="CA382" s="40"/>
      <c r="CB382" s="40"/>
      <c r="CC382" s="41"/>
      <c r="CD382" s="41"/>
      <c r="CE382" s="41"/>
      <c r="CF382" s="41"/>
      <c r="CG382" s="41"/>
      <c r="CH382" s="41"/>
      <c r="CI382" s="41"/>
      <c r="CJ382" s="41"/>
      <c r="CK382" s="41"/>
    </row>
    <row r="383" spans="2:89" s="35" customFormat="1" x14ac:dyDescent="0.25">
      <c r="B383" s="40"/>
      <c r="C383" s="40"/>
      <c r="D383" s="67"/>
      <c r="E383" s="67"/>
      <c r="F383" s="67"/>
      <c r="G383" s="73"/>
      <c r="H383" s="40"/>
      <c r="I383" s="40"/>
      <c r="J383" s="40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99"/>
      <c r="AQ383" s="99"/>
      <c r="AR383" s="99"/>
      <c r="AS383" s="99"/>
      <c r="AT383" s="99"/>
      <c r="AU383" s="41"/>
      <c r="AV383" s="40"/>
      <c r="AW383" s="40"/>
      <c r="AX383" s="56"/>
      <c r="AY383" s="40"/>
      <c r="AZ383" s="40"/>
      <c r="BA383" s="40"/>
      <c r="BB383" s="40"/>
      <c r="BC383" s="40"/>
      <c r="BD383" s="40"/>
      <c r="BE383" s="40"/>
      <c r="BF383" s="40"/>
      <c r="BG383" s="40"/>
      <c r="BH383" s="40"/>
      <c r="BI383" s="40"/>
      <c r="BJ383" s="40"/>
      <c r="BK383" s="40"/>
      <c r="BL383" s="40"/>
      <c r="BM383" s="40"/>
      <c r="BN383" s="56"/>
      <c r="BO383" s="40"/>
      <c r="BP383" s="40"/>
      <c r="BQ383" s="40"/>
      <c r="BR383" s="40"/>
      <c r="BS383" s="56"/>
      <c r="BT383" s="40"/>
      <c r="BU383" s="40"/>
      <c r="BV383" s="40"/>
      <c r="BW383" s="56"/>
      <c r="BX383" s="40"/>
      <c r="BY383" s="40"/>
      <c r="BZ383" s="40"/>
      <c r="CA383" s="40"/>
      <c r="CB383" s="40"/>
      <c r="CC383" s="41"/>
      <c r="CD383" s="41"/>
      <c r="CE383" s="41"/>
      <c r="CF383" s="41"/>
      <c r="CG383" s="41"/>
      <c r="CH383" s="41"/>
      <c r="CI383" s="41"/>
      <c r="CJ383" s="41"/>
      <c r="CK383" s="41"/>
    </row>
    <row r="384" spans="2:89" s="35" customFormat="1" x14ac:dyDescent="0.25">
      <c r="B384" s="40"/>
      <c r="C384" s="40"/>
      <c r="D384" s="67"/>
      <c r="E384" s="67"/>
      <c r="F384" s="67"/>
      <c r="G384" s="73"/>
      <c r="H384" s="40"/>
      <c r="I384" s="40"/>
      <c r="J384" s="40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99"/>
      <c r="AQ384" s="99"/>
      <c r="AR384" s="99"/>
      <c r="AS384" s="99"/>
      <c r="AT384" s="99"/>
      <c r="AU384" s="41"/>
      <c r="AV384" s="40"/>
      <c r="AW384" s="40"/>
      <c r="AX384" s="56"/>
      <c r="AY384" s="40"/>
      <c r="AZ384" s="40"/>
      <c r="BA384" s="40"/>
      <c r="BB384" s="40"/>
      <c r="BC384" s="40"/>
      <c r="BD384" s="40"/>
      <c r="BE384" s="40"/>
      <c r="BF384" s="40"/>
      <c r="BG384" s="40"/>
      <c r="BH384" s="40"/>
      <c r="BI384" s="40"/>
      <c r="BJ384" s="40"/>
      <c r="BK384" s="40"/>
      <c r="BL384" s="40"/>
      <c r="BM384" s="40"/>
      <c r="BN384" s="56"/>
      <c r="BO384" s="40"/>
      <c r="BP384" s="40"/>
      <c r="BQ384" s="40"/>
      <c r="BR384" s="40"/>
      <c r="BS384" s="56"/>
      <c r="BT384" s="40"/>
      <c r="BU384" s="40"/>
      <c r="BV384" s="40"/>
      <c r="BW384" s="56"/>
      <c r="BX384" s="40"/>
      <c r="BY384" s="40"/>
      <c r="BZ384" s="40"/>
      <c r="CA384" s="40"/>
      <c r="CB384" s="40"/>
      <c r="CC384" s="41"/>
      <c r="CD384" s="41"/>
      <c r="CE384" s="41"/>
      <c r="CF384" s="41"/>
      <c r="CG384" s="41"/>
      <c r="CH384" s="41"/>
      <c r="CI384" s="41"/>
      <c r="CJ384" s="41"/>
      <c r="CK384" s="41"/>
    </row>
    <row r="385" spans="2:89" s="35" customFormat="1" x14ac:dyDescent="0.25">
      <c r="B385" s="40"/>
      <c r="C385" s="40"/>
      <c r="D385" s="67"/>
      <c r="E385" s="67"/>
      <c r="F385" s="67"/>
      <c r="G385" s="73"/>
      <c r="H385" s="40"/>
      <c r="I385" s="40"/>
      <c r="J385" s="40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99"/>
      <c r="AQ385" s="99"/>
      <c r="AR385" s="99"/>
      <c r="AS385" s="99"/>
      <c r="AT385" s="99"/>
      <c r="AU385" s="41"/>
      <c r="AV385" s="40"/>
      <c r="AW385" s="40"/>
      <c r="AX385" s="56"/>
      <c r="AY385" s="40"/>
      <c r="AZ385" s="40"/>
      <c r="BA385" s="40"/>
      <c r="BB385" s="40"/>
      <c r="BC385" s="40"/>
      <c r="BD385" s="40"/>
      <c r="BE385" s="40"/>
      <c r="BF385" s="40"/>
      <c r="BG385" s="40"/>
      <c r="BH385" s="40"/>
      <c r="BI385" s="40"/>
      <c r="BJ385" s="40"/>
      <c r="BK385" s="40"/>
      <c r="BL385" s="40"/>
      <c r="BM385" s="40"/>
      <c r="BN385" s="56"/>
      <c r="BO385" s="40"/>
      <c r="BP385" s="40"/>
      <c r="BQ385" s="40"/>
      <c r="BR385" s="40"/>
      <c r="BS385" s="56"/>
      <c r="BT385" s="40"/>
      <c r="BU385" s="40"/>
      <c r="BV385" s="40"/>
      <c r="BW385" s="56"/>
      <c r="BX385" s="40"/>
      <c r="BY385" s="40"/>
      <c r="BZ385" s="40"/>
      <c r="CA385" s="40"/>
      <c r="CB385" s="40"/>
      <c r="CC385" s="41"/>
      <c r="CD385" s="41"/>
      <c r="CE385" s="41"/>
      <c r="CF385" s="41"/>
      <c r="CG385" s="41"/>
      <c r="CH385" s="41"/>
      <c r="CI385" s="41"/>
      <c r="CJ385" s="41"/>
      <c r="CK385" s="41"/>
    </row>
    <row r="386" spans="2:89" s="35" customFormat="1" x14ac:dyDescent="0.25">
      <c r="B386" s="40"/>
      <c r="C386" s="40"/>
      <c r="D386" s="67"/>
      <c r="E386" s="67"/>
      <c r="F386" s="67"/>
      <c r="G386" s="73"/>
      <c r="H386" s="40"/>
      <c r="I386" s="40"/>
      <c r="J386" s="40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99"/>
      <c r="AQ386" s="99"/>
      <c r="AR386" s="99"/>
      <c r="AS386" s="99"/>
      <c r="AT386" s="99"/>
      <c r="AU386" s="41"/>
      <c r="AV386" s="40"/>
      <c r="AW386" s="40"/>
      <c r="AX386" s="56"/>
      <c r="AY386" s="40"/>
      <c r="AZ386" s="40"/>
      <c r="BA386" s="40"/>
      <c r="BB386" s="40"/>
      <c r="BC386" s="40"/>
      <c r="BD386" s="40"/>
      <c r="BE386" s="40"/>
      <c r="BF386" s="40"/>
      <c r="BG386" s="40"/>
      <c r="BH386" s="40"/>
      <c r="BI386" s="40"/>
      <c r="BJ386" s="40"/>
      <c r="BK386" s="40"/>
      <c r="BL386" s="40"/>
      <c r="BM386" s="40"/>
      <c r="BN386" s="56"/>
      <c r="BO386" s="40"/>
      <c r="BP386" s="40"/>
      <c r="BQ386" s="40"/>
      <c r="BR386" s="40"/>
      <c r="BS386" s="56"/>
      <c r="BT386" s="40"/>
      <c r="BU386" s="40"/>
      <c r="BV386" s="40"/>
      <c r="BW386" s="56"/>
      <c r="BX386" s="40"/>
      <c r="BY386" s="40"/>
      <c r="BZ386" s="40"/>
      <c r="CA386" s="40"/>
      <c r="CB386" s="40"/>
      <c r="CC386" s="41"/>
      <c r="CD386" s="41"/>
      <c r="CE386" s="41"/>
      <c r="CF386" s="41"/>
      <c r="CG386" s="41"/>
      <c r="CH386" s="41"/>
      <c r="CI386" s="41"/>
      <c r="CJ386" s="41"/>
      <c r="CK386" s="41"/>
    </row>
    <row r="387" spans="2:89" s="35" customFormat="1" x14ac:dyDescent="0.25">
      <c r="B387" s="40"/>
      <c r="C387" s="40"/>
      <c r="D387" s="67"/>
      <c r="E387" s="67"/>
      <c r="F387" s="67"/>
      <c r="G387" s="73"/>
      <c r="H387" s="40"/>
      <c r="I387" s="40"/>
      <c r="J387" s="40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99"/>
      <c r="AQ387" s="99"/>
      <c r="AR387" s="99"/>
      <c r="AS387" s="99"/>
      <c r="AT387" s="99"/>
      <c r="AU387" s="41"/>
      <c r="AV387" s="40"/>
      <c r="AW387" s="40"/>
      <c r="AX387" s="56"/>
      <c r="AY387" s="40"/>
      <c r="AZ387" s="40"/>
      <c r="BA387" s="40"/>
      <c r="BB387" s="40"/>
      <c r="BC387" s="40"/>
      <c r="BD387" s="40"/>
      <c r="BE387" s="40"/>
      <c r="BF387" s="40"/>
      <c r="BG387" s="40"/>
      <c r="BH387" s="40"/>
      <c r="BI387" s="40"/>
      <c r="BJ387" s="40"/>
      <c r="BK387" s="40"/>
      <c r="BL387" s="40"/>
      <c r="BM387" s="40"/>
      <c r="BN387" s="56"/>
      <c r="BO387" s="40"/>
      <c r="BP387" s="40"/>
      <c r="BQ387" s="40"/>
      <c r="BR387" s="40"/>
      <c r="BS387" s="56"/>
      <c r="BT387" s="40"/>
      <c r="BU387" s="40"/>
      <c r="BV387" s="40"/>
      <c r="BW387" s="56"/>
      <c r="BX387" s="40"/>
      <c r="BY387" s="40"/>
      <c r="BZ387" s="40"/>
      <c r="CA387" s="40"/>
      <c r="CB387" s="40"/>
      <c r="CC387" s="41"/>
      <c r="CD387" s="41"/>
      <c r="CE387" s="41"/>
      <c r="CF387" s="41"/>
      <c r="CG387" s="41"/>
      <c r="CH387" s="41"/>
      <c r="CI387" s="41"/>
      <c r="CJ387" s="41"/>
      <c r="CK387" s="41"/>
    </row>
    <row r="388" spans="2:89" s="35" customFormat="1" x14ac:dyDescent="0.25">
      <c r="B388" s="40"/>
      <c r="C388" s="40"/>
      <c r="D388" s="67"/>
      <c r="E388" s="67"/>
      <c r="F388" s="67"/>
      <c r="G388" s="73"/>
      <c r="H388" s="40"/>
      <c r="I388" s="40"/>
      <c r="J388" s="40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99"/>
      <c r="AQ388" s="99"/>
      <c r="AR388" s="99"/>
      <c r="AS388" s="99"/>
      <c r="AT388" s="99"/>
      <c r="AU388" s="41"/>
      <c r="AV388" s="40"/>
      <c r="AW388" s="40"/>
      <c r="AX388" s="56"/>
      <c r="AY388" s="40"/>
      <c r="AZ388" s="40"/>
      <c r="BA388" s="40"/>
      <c r="BB388" s="40"/>
      <c r="BC388" s="40"/>
      <c r="BD388" s="40"/>
      <c r="BE388" s="40"/>
      <c r="BF388" s="40"/>
      <c r="BG388" s="40"/>
      <c r="BH388" s="40"/>
      <c r="BI388" s="40"/>
      <c r="BJ388" s="40"/>
      <c r="BK388" s="40"/>
      <c r="BL388" s="40"/>
      <c r="BM388" s="40"/>
      <c r="BN388" s="56"/>
      <c r="BO388" s="40"/>
      <c r="BP388" s="40"/>
      <c r="BQ388" s="40"/>
      <c r="BR388" s="40"/>
      <c r="BS388" s="56"/>
      <c r="BT388" s="40"/>
      <c r="BU388" s="40"/>
      <c r="BV388" s="40"/>
      <c r="BW388" s="56"/>
      <c r="BX388" s="40"/>
      <c r="BY388" s="40"/>
      <c r="BZ388" s="40"/>
      <c r="CA388" s="40"/>
      <c r="CB388" s="40"/>
      <c r="CC388" s="41"/>
      <c r="CD388" s="41"/>
      <c r="CE388" s="41"/>
      <c r="CF388" s="41"/>
      <c r="CG388" s="41"/>
      <c r="CH388" s="41"/>
      <c r="CI388" s="41"/>
      <c r="CJ388" s="41"/>
      <c r="CK388" s="41"/>
    </row>
    <row r="389" spans="2:89" s="35" customFormat="1" x14ac:dyDescent="0.25">
      <c r="B389" s="40"/>
      <c r="C389" s="40"/>
      <c r="D389" s="67"/>
      <c r="E389" s="67"/>
      <c r="F389" s="67"/>
      <c r="G389" s="73"/>
      <c r="H389" s="40"/>
      <c r="I389" s="40"/>
      <c r="J389" s="40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99"/>
      <c r="AQ389" s="99"/>
      <c r="AR389" s="99"/>
      <c r="AS389" s="99"/>
      <c r="AT389" s="99"/>
      <c r="AU389" s="41"/>
      <c r="AV389" s="40"/>
      <c r="AW389" s="40"/>
      <c r="AX389" s="56"/>
      <c r="AY389" s="40"/>
      <c r="AZ389" s="40"/>
      <c r="BA389" s="40"/>
      <c r="BB389" s="40"/>
      <c r="BC389" s="40"/>
      <c r="BD389" s="40"/>
      <c r="BE389" s="40"/>
      <c r="BF389" s="40"/>
      <c r="BG389" s="40"/>
      <c r="BH389" s="40"/>
      <c r="BI389" s="40"/>
      <c r="BJ389" s="40"/>
      <c r="BK389" s="40"/>
      <c r="BL389" s="40"/>
      <c r="BM389" s="40"/>
      <c r="BN389" s="56"/>
      <c r="BO389" s="40"/>
      <c r="BP389" s="40"/>
      <c r="BQ389" s="40"/>
      <c r="BR389" s="40"/>
      <c r="BS389" s="56"/>
      <c r="BT389" s="40"/>
      <c r="BU389" s="40"/>
      <c r="BV389" s="40"/>
      <c r="BW389" s="56"/>
      <c r="BX389" s="40"/>
      <c r="BY389" s="40"/>
      <c r="BZ389" s="40"/>
      <c r="CA389" s="40"/>
      <c r="CB389" s="40"/>
      <c r="CC389" s="41"/>
      <c r="CD389" s="41"/>
      <c r="CE389" s="41"/>
      <c r="CF389" s="41"/>
      <c r="CG389" s="41"/>
      <c r="CH389" s="41"/>
      <c r="CI389" s="41"/>
      <c r="CJ389" s="41"/>
      <c r="CK389" s="41"/>
    </row>
    <row r="390" spans="2:89" s="35" customFormat="1" x14ac:dyDescent="0.25">
      <c r="B390" s="40"/>
      <c r="C390" s="40"/>
      <c r="D390" s="67"/>
      <c r="E390" s="67"/>
      <c r="F390" s="67"/>
      <c r="G390" s="73"/>
      <c r="H390" s="40"/>
      <c r="I390" s="40"/>
      <c r="J390" s="40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99"/>
      <c r="AQ390" s="99"/>
      <c r="AR390" s="99"/>
      <c r="AS390" s="99"/>
      <c r="AT390" s="99"/>
      <c r="AU390" s="41"/>
      <c r="AV390" s="40"/>
      <c r="AW390" s="40"/>
      <c r="AX390" s="56"/>
      <c r="AY390" s="40"/>
      <c r="AZ390" s="40"/>
      <c r="BA390" s="40"/>
      <c r="BB390" s="40"/>
      <c r="BC390" s="40"/>
      <c r="BD390" s="40"/>
      <c r="BE390" s="40"/>
      <c r="BF390" s="40"/>
      <c r="BG390" s="40"/>
      <c r="BH390" s="40"/>
      <c r="BI390" s="40"/>
      <c r="BJ390" s="40"/>
      <c r="BK390" s="40"/>
      <c r="BL390" s="40"/>
      <c r="BM390" s="40"/>
      <c r="BN390" s="56"/>
      <c r="BO390" s="40"/>
      <c r="BP390" s="40"/>
      <c r="BQ390" s="40"/>
      <c r="BR390" s="40"/>
      <c r="BS390" s="56"/>
      <c r="BT390" s="40"/>
      <c r="BU390" s="40"/>
      <c r="BV390" s="40"/>
      <c r="BW390" s="56"/>
      <c r="BX390" s="40"/>
      <c r="BY390" s="40"/>
      <c r="BZ390" s="40"/>
      <c r="CA390" s="40"/>
      <c r="CB390" s="40"/>
      <c r="CC390" s="41"/>
      <c r="CD390" s="41"/>
      <c r="CE390" s="41"/>
      <c r="CF390" s="41"/>
      <c r="CG390" s="41"/>
      <c r="CH390" s="41"/>
      <c r="CI390" s="41"/>
      <c r="CJ390" s="41"/>
      <c r="CK390" s="41"/>
    </row>
    <row r="391" spans="2:89" s="35" customFormat="1" x14ac:dyDescent="0.25">
      <c r="B391" s="40"/>
      <c r="C391" s="40"/>
      <c r="D391" s="67"/>
      <c r="E391" s="67"/>
      <c r="F391" s="67"/>
      <c r="G391" s="73"/>
      <c r="H391" s="40"/>
      <c r="I391" s="40"/>
      <c r="J391" s="40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99"/>
      <c r="AQ391" s="99"/>
      <c r="AR391" s="99"/>
      <c r="AS391" s="99"/>
      <c r="AT391" s="99"/>
      <c r="AU391" s="41"/>
      <c r="AV391" s="40"/>
      <c r="AW391" s="40"/>
      <c r="AX391" s="56"/>
      <c r="AY391" s="40"/>
      <c r="AZ391" s="40"/>
      <c r="BA391" s="40"/>
      <c r="BB391" s="40"/>
      <c r="BC391" s="40"/>
      <c r="BD391" s="40"/>
      <c r="BE391" s="40"/>
      <c r="BF391" s="40"/>
      <c r="BG391" s="40"/>
      <c r="BH391" s="40"/>
      <c r="BI391" s="40"/>
      <c r="BJ391" s="40"/>
      <c r="BK391" s="40"/>
      <c r="BL391" s="40"/>
      <c r="BM391" s="40"/>
      <c r="BN391" s="56"/>
      <c r="BO391" s="40"/>
      <c r="BP391" s="40"/>
      <c r="BQ391" s="40"/>
      <c r="BR391" s="40"/>
      <c r="BS391" s="56"/>
      <c r="BT391" s="40"/>
      <c r="BU391" s="40"/>
      <c r="BV391" s="40"/>
      <c r="BW391" s="56"/>
      <c r="BX391" s="40"/>
      <c r="BY391" s="40"/>
      <c r="BZ391" s="40"/>
      <c r="CA391" s="40"/>
      <c r="CB391" s="40"/>
      <c r="CC391" s="41"/>
      <c r="CD391" s="41"/>
      <c r="CE391" s="41"/>
      <c r="CF391" s="41"/>
      <c r="CG391" s="41"/>
      <c r="CH391" s="41"/>
      <c r="CI391" s="41"/>
      <c r="CJ391" s="41"/>
      <c r="CK391" s="41"/>
    </row>
    <row r="392" spans="2:89" s="35" customFormat="1" x14ac:dyDescent="0.25">
      <c r="B392" s="40"/>
      <c r="C392" s="40"/>
      <c r="D392" s="67"/>
      <c r="E392" s="67"/>
      <c r="F392" s="67"/>
      <c r="G392" s="73"/>
      <c r="H392" s="40"/>
      <c r="I392" s="40"/>
      <c r="J392" s="40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99"/>
      <c r="AQ392" s="99"/>
      <c r="AR392" s="99"/>
      <c r="AS392" s="99"/>
      <c r="AT392" s="99"/>
      <c r="AU392" s="41"/>
      <c r="AV392" s="40"/>
      <c r="AW392" s="40"/>
      <c r="AX392" s="56"/>
      <c r="AY392" s="40"/>
      <c r="AZ392" s="40"/>
      <c r="BA392" s="40"/>
      <c r="BB392" s="40"/>
      <c r="BC392" s="40"/>
      <c r="BD392" s="40"/>
      <c r="BE392" s="40"/>
      <c r="BF392" s="40"/>
      <c r="BG392" s="40"/>
      <c r="BH392" s="40"/>
      <c r="BI392" s="40"/>
      <c r="BJ392" s="40"/>
      <c r="BK392" s="40"/>
      <c r="BL392" s="40"/>
      <c r="BM392" s="40"/>
      <c r="BN392" s="56"/>
      <c r="BO392" s="40"/>
      <c r="BP392" s="40"/>
      <c r="BQ392" s="40"/>
      <c r="BR392" s="40"/>
      <c r="BS392" s="56"/>
      <c r="BT392" s="40"/>
      <c r="BU392" s="40"/>
      <c r="BV392" s="40"/>
      <c r="BW392" s="56"/>
      <c r="BX392" s="40"/>
      <c r="BY392" s="40"/>
      <c r="BZ392" s="40"/>
      <c r="CA392" s="40"/>
      <c r="CB392" s="40"/>
      <c r="CC392" s="41"/>
      <c r="CD392" s="41"/>
      <c r="CE392" s="41"/>
      <c r="CF392" s="41"/>
      <c r="CG392" s="41"/>
      <c r="CH392" s="41"/>
      <c r="CI392" s="41"/>
      <c r="CJ392" s="41"/>
      <c r="CK392" s="41"/>
    </row>
    <row r="393" spans="2:89" s="35" customFormat="1" x14ac:dyDescent="0.25">
      <c r="B393" s="40"/>
      <c r="C393" s="40"/>
      <c r="D393" s="67"/>
      <c r="E393" s="67"/>
      <c r="F393" s="67"/>
      <c r="G393" s="73"/>
      <c r="H393" s="40"/>
      <c r="I393" s="40"/>
      <c r="J393" s="40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99"/>
      <c r="AQ393" s="99"/>
      <c r="AR393" s="99"/>
      <c r="AS393" s="99"/>
      <c r="AT393" s="99"/>
      <c r="AU393" s="41"/>
      <c r="AV393" s="66"/>
      <c r="AW393" s="66"/>
      <c r="AX393" s="66"/>
      <c r="AY393" s="66"/>
      <c r="AZ393" s="66"/>
      <c r="BA393" s="66"/>
      <c r="BB393" s="66"/>
      <c r="BC393" s="66"/>
      <c r="BD393" s="66"/>
      <c r="BE393" s="66"/>
      <c r="BF393" s="66"/>
      <c r="BG393" s="66"/>
      <c r="BH393" s="66"/>
      <c r="BI393" s="66"/>
      <c r="BJ393" s="66"/>
      <c r="BK393" s="66"/>
      <c r="BL393" s="66"/>
      <c r="BM393" s="66"/>
      <c r="BN393" s="66"/>
      <c r="BO393" s="66"/>
      <c r="BP393" s="66"/>
      <c r="BQ393" s="66"/>
      <c r="BR393" s="66"/>
      <c r="BS393" s="66"/>
      <c r="BT393" s="66"/>
      <c r="BU393" s="66"/>
      <c r="BV393" s="66"/>
      <c r="BW393" s="66"/>
      <c r="BX393" s="66"/>
      <c r="BY393" s="66"/>
      <c r="BZ393" s="66"/>
      <c r="CA393" s="66"/>
      <c r="CB393" s="66"/>
      <c r="CC393" s="41"/>
      <c r="CD393" s="41"/>
      <c r="CE393" s="41"/>
      <c r="CF393" s="41"/>
      <c r="CG393" s="41"/>
      <c r="CH393" s="41"/>
      <c r="CI393" s="41"/>
      <c r="CJ393" s="41"/>
      <c r="CK393" s="41"/>
    </row>
    <row r="394" spans="2:89" s="35" customFormat="1" x14ac:dyDescent="0.25">
      <c r="B394" s="40"/>
      <c r="C394" s="40"/>
      <c r="D394" s="67"/>
      <c r="E394" s="67"/>
      <c r="F394" s="67"/>
      <c r="G394" s="73"/>
      <c r="H394" s="40"/>
      <c r="I394" s="40"/>
      <c r="J394" s="40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99"/>
      <c r="AQ394" s="99"/>
      <c r="AR394" s="99"/>
      <c r="AS394" s="99"/>
      <c r="AT394" s="99"/>
      <c r="AU394" s="41"/>
      <c r="AV394" s="66"/>
      <c r="AW394" s="66"/>
      <c r="AX394" s="66"/>
      <c r="AY394" s="66"/>
      <c r="AZ394" s="66"/>
      <c r="BA394" s="66"/>
      <c r="BB394" s="66"/>
      <c r="BC394" s="66"/>
      <c r="BD394" s="66"/>
      <c r="BE394" s="66"/>
      <c r="BF394" s="66"/>
      <c r="BG394" s="66"/>
      <c r="BH394" s="66"/>
      <c r="BI394" s="66"/>
      <c r="BJ394" s="66"/>
      <c r="BK394" s="66"/>
      <c r="BL394" s="66"/>
      <c r="BM394" s="66"/>
      <c r="BN394" s="66"/>
      <c r="BO394" s="66"/>
      <c r="BP394" s="66"/>
      <c r="BQ394" s="66"/>
      <c r="BR394" s="66"/>
      <c r="BS394" s="66"/>
      <c r="BT394" s="66"/>
      <c r="BU394" s="66"/>
      <c r="BV394" s="66"/>
      <c r="BW394" s="66"/>
      <c r="BX394" s="66"/>
      <c r="BY394" s="66"/>
      <c r="BZ394" s="66"/>
      <c r="CA394" s="66"/>
      <c r="CB394" s="66"/>
      <c r="CC394" s="41"/>
      <c r="CD394" s="41"/>
      <c r="CE394" s="41"/>
      <c r="CF394" s="41"/>
      <c r="CG394" s="41"/>
      <c r="CH394" s="41"/>
      <c r="CI394" s="41"/>
      <c r="CJ394" s="41"/>
      <c r="CK394" s="41"/>
    </row>
    <row r="395" spans="2:89" s="35" customFormat="1" x14ac:dyDescent="0.25">
      <c r="B395" s="40"/>
      <c r="C395" s="40"/>
      <c r="D395" s="67"/>
      <c r="E395" s="67"/>
      <c r="F395" s="67"/>
      <c r="G395" s="73"/>
      <c r="H395" s="40"/>
      <c r="I395" s="40"/>
      <c r="J395" s="40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99"/>
      <c r="AQ395" s="99"/>
      <c r="AR395" s="99"/>
      <c r="AS395" s="99"/>
      <c r="AT395" s="99"/>
      <c r="AU395" s="41"/>
      <c r="AV395" s="66"/>
      <c r="AW395" s="66"/>
      <c r="AX395" s="66"/>
      <c r="AY395" s="66"/>
      <c r="AZ395" s="66"/>
      <c r="BA395" s="66"/>
      <c r="BB395" s="66"/>
      <c r="BC395" s="66"/>
      <c r="BD395" s="66"/>
      <c r="BE395" s="66"/>
      <c r="BF395" s="66"/>
      <c r="BG395" s="66"/>
      <c r="BH395" s="66"/>
      <c r="BI395" s="66"/>
      <c r="BJ395" s="66"/>
      <c r="BK395" s="66"/>
      <c r="BL395" s="66"/>
      <c r="BM395" s="66"/>
      <c r="BN395" s="66"/>
      <c r="BO395" s="66"/>
      <c r="BP395" s="66"/>
      <c r="BQ395" s="66"/>
      <c r="BR395" s="66"/>
      <c r="BS395" s="66"/>
      <c r="BT395" s="66"/>
      <c r="BU395" s="66"/>
      <c r="BV395" s="66"/>
      <c r="BW395" s="66"/>
      <c r="BX395" s="66"/>
      <c r="BY395" s="66"/>
      <c r="BZ395" s="66"/>
      <c r="CA395" s="66"/>
      <c r="CB395" s="66"/>
      <c r="CC395" s="41"/>
      <c r="CD395" s="41"/>
      <c r="CE395" s="41"/>
      <c r="CF395" s="41"/>
      <c r="CG395" s="41"/>
      <c r="CH395" s="41"/>
      <c r="CI395" s="41"/>
      <c r="CJ395" s="41"/>
      <c r="CK395" s="41"/>
    </row>
    <row r="396" spans="2:89" s="35" customFormat="1" x14ac:dyDescent="0.25">
      <c r="B396" s="40"/>
      <c r="C396" s="40"/>
      <c r="D396" s="67"/>
      <c r="E396" s="67"/>
      <c r="F396" s="67"/>
      <c r="G396" s="73"/>
      <c r="H396" s="40"/>
      <c r="I396" s="40"/>
      <c r="J396" s="40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1"/>
      <c r="AN396" s="41"/>
      <c r="AO396" s="41"/>
      <c r="AP396" s="99"/>
      <c r="AQ396" s="99"/>
      <c r="AR396" s="99"/>
      <c r="AS396" s="99"/>
      <c r="AT396" s="99"/>
      <c r="AU396" s="41"/>
      <c r="AV396" s="66"/>
      <c r="AW396" s="66"/>
      <c r="AX396" s="66"/>
      <c r="AY396" s="66"/>
      <c r="AZ396" s="66"/>
      <c r="BA396" s="66"/>
      <c r="BB396" s="66"/>
      <c r="BC396" s="66"/>
      <c r="BD396" s="66"/>
      <c r="BE396" s="66"/>
      <c r="BF396" s="66"/>
      <c r="BG396" s="66"/>
      <c r="BH396" s="66"/>
      <c r="BI396" s="66"/>
      <c r="BJ396" s="66"/>
      <c r="BK396" s="66"/>
      <c r="BL396" s="66"/>
      <c r="BM396" s="66"/>
      <c r="BN396" s="66"/>
      <c r="BO396" s="66"/>
      <c r="BP396" s="66"/>
      <c r="BQ396" s="66"/>
      <c r="BR396" s="66"/>
      <c r="BS396" s="66"/>
      <c r="BT396" s="66"/>
      <c r="BU396" s="66"/>
      <c r="BV396" s="66"/>
      <c r="BW396" s="66"/>
      <c r="BX396" s="66"/>
      <c r="BY396" s="66"/>
      <c r="BZ396" s="66"/>
      <c r="CA396" s="66"/>
      <c r="CB396" s="66"/>
      <c r="CC396" s="41"/>
      <c r="CD396" s="41"/>
      <c r="CE396" s="41"/>
      <c r="CF396" s="41"/>
      <c r="CG396" s="41"/>
      <c r="CH396" s="41"/>
      <c r="CI396" s="41"/>
      <c r="CJ396" s="41"/>
      <c r="CK396" s="41"/>
    </row>
    <row r="397" spans="2:89" s="35" customFormat="1" x14ac:dyDescent="0.25">
      <c r="B397" s="40"/>
      <c r="C397" s="40"/>
      <c r="D397" s="67"/>
      <c r="E397" s="67"/>
      <c r="F397" s="67"/>
      <c r="G397" s="73"/>
      <c r="H397" s="40"/>
      <c r="I397" s="40"/>
      <c r="J397" s="40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41"/>
      <c r="AL397" s="41"/>
      <c r="AM397" s="41"/>
      <c r="AN397" s="41"/>
      <c r="AO397" s="41"/>
      <c r="AP397" s="99"/>
      <c r="AQ397" s="99"/>
      <c r="AR397" s="99"/>
      <c r="AS397" s="99"/>
      <c r="AT397" s="99"/>
      <c r="AU397" s="41"/>
      <c r="AV397" s="66"/>
      <c r="AW397" s="66"/>
      <c r="AX397" s="66"/>
      <c r="AY397" s="66"/>
      <c r="AZ397" s="66"/>
      <c r="BA397" s="66"/>
      <c r="BB397" s="66"/>
      <c r="BC397" s="66"/>
      <c r="BD397" s="66"/>
      <c r="BE397" s="66"/>
      <c r="BF397" s="66"/>
      <c r="BG397" s="66"/>
      <c r="BH397" s="66"/>
      <c r="BI397" s="66"/>
      <c r="BJ397" s="66"/>
      <c r="BK397" s="66"/>
      <c r="BL397" s="66"/>
      <c r="BM397" s="66"/>
      <c r="BN397" s="66"/>
      <c r="BO397" s="66"/>
      <c r="BP397" s="66"/>
      <c r="BQ397" s="66"/>
      <c r="BR397" s="66"/>
      <c r="BS397" s="66"/>
      <c r="BT397" s="66"/>
      <c r="BU397" s="66"/>
      <c r="BV397" s="66"/>
      <c r="BW397" s="66"/>
      <c r="BX397" s="66"/>
      <c r="BY397" s="66"/>
      <c r="BZ397" s="66"/>
      <c r="CA397" s="66"/>
      <c r="CB397" s="66"/>
      <c r="CC397" s="41"/>
      <c r="CD397" s="41"/>
      <c r="CE397" s="41"/>
      <c r="CF397" s="41"/>
      <c r="CG397" s="41"/>
      <c r="CH397" s="41"/>
      <c r="CI397" s="41"/>
      <c r="CJ397" s="41"/>
      <c r="CK397" s="41"/>
    </row>
    <row r="398" spans="2:89" s="35" customFormat="1" x14ac:dyDescent="0.25">
      <c r="B398" s="40"/>
      <c r="C398" s="40"/>
      <c r="D398" s="67"/>
      <c r="E398" s="67"/>
      <c r="F398" s="67"/>
      <c r="G398" s="73"/>
      <c r="H398" s="40"/>
      <c r="I398" s="40"/>
      <c r="J398" s="40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99"/>
      <c r="AQ398" s="99"/>
      <c r="AR398" s="99"/>
      <c r="AS398" s="99"/>
      <c r="AT398" s="99"/>
      <c r="AU398" s="41"/>
      <c r="AV398" s="66"/>
      <c r="AW398" s="66"/>
      <c r="AX398" s="66"/>
      <c r="AY398" s="66"/>
      <c r="AZ398" s="66"/>
      <c r="BA398" s="66"/>
      <c r="BB398" s="66"/>
      <c r="BC398" s="66"/>
      <c r="BD398" s="66"/>
      <c r="BE398" s="66"/>
      <c r="BF398" s="66"/>
      <c r="BG398" s="66"/>
      <c r="BH398" s="66"/>
      <c r="BI398" s="66"/>
      <c r="BJ398" s="66"/>
      <c r="BK398" s="66"/>
      <c r="BL398" s="66"/>
      <c r="BM398" s="66"/>
      <c r="BN398" s="66"/>
      <c r="BO398" s="66"/>
      <c r="BP398" s="66"/>
      <c r="BQ398" s="66"/>
      <c r="BR398" s="66"/>
      <c r="BS398" s="66"/>
      <c r="BT398" s="66"/>
      <c r="BU398" s="66"/>
      <c r="BV398" s="66"/>
      <c r="BW398" s="66"/>
      <c r="BX398" s="66"/>
      <c r="BY398" s="66"/>
      <c r="BZ398" s="66"/>
      <c r="CA398" s="66"/>
      <c r="CB398" s="66"/>
      <c r="CC398" s="41"/>
      <c r="CD398" s="41"/>
      <c r="CE398" s="41"/>
      <c r="CF398" s="41"/>
      <c r="CG398" s="41"/>
      <c r="CH398" s="41"/>
      <c r="CI398" s="41"/>
      <c r="CJ398" s="41"/>
      <c r="CK398" s="41"/>
    </row>
    <row r="399" spans="2:89" s="35" customFormat="1" x14ac:dyDescent="0.25">
      <c r="B399" s="40"/>
      <c r="C399" s="40"/>
      <c r="D399" s="67"/>
      <c r="E399" s="67"/>
      <c r="F399" s="67"/>
      <c r="G399" s="73"/>
      <c r="H399" s="40"/>
      <c r="I399" s="40"/>
      <c r="J399" s="40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99"/>
      <c r="AQ399" s="99"/>
      <c r="AR399" s="99"/>
      <c r="AS399" s="99"/>
      <c r="AT399" s="99"/>
      <c r="AU399" s="41"/>
      <c r="AV399" s="66"/>
      <c r="AW399" s="66"/>
      <c r="AX399" s="66"/>
      <c r="AY399" s="66"/>
      <c r="AZ399" s="66"/>
      <c r="BA399" s="66"/>
      <c r="BB399" s="66"/>
      <c r="BC399" s="66"/>
      <c r="BD399" s="66"/>
      <c r="BE399" s="66"/>
      <c r="BF399" s="66"/>
      <c r="BG399" s="66"/>
      <c r="BH399" s="66"/>
      <c r="BI399" s="66"/>
      <c r="BJ399" s="66"/>
      <c r="BK399" s="66"/>
      <c r="BL399" s="66"/>
      <c r="BM399" s="66"/>
      <c r="BN399" s="66"/>
      <c r="BO399" s="66"/>
      <c r="BP399" s="66"/>
      <c r="BQ399" s="66"/>
      <c r="BR399" s="66"/>
      <c r="BS399" s="66"/>
      <c r="BT399" s="66"/>
      <c r="BU399" s="66"/>
      <c r="BV399" s="66"/>
      <c r="BW399" s="66"/>
      <c r="BX399" s="66"/>
      <c r="BY399" s="66"/>
      <c r="BZ399" s="66"/>
      <c r="CA399" s="66"/>
      <c r="CB399" s="66"/>
      <c r="CC399" s="41"/>
      <c r="CD399" s="41"/>
      <c r="CE399" s="41"/>
      <c r="CF399" s="41"/>
      <c r="CG399" s="41"/>
      <c r="CH399" s="41"/>
      <c r="CI399" s="41"/>
      <c r="CJ399" s="41"/>
      <c r="CK399" s="41"/>
    </row>
    <row r="400" spans="2:89" s="35" customFormat="1" x14ac:dyDescent="0.25">
      <c r="B400" s="40"/>
      <c r="C400" s="40"/>
      <c r="D400" s="67"/>
      <c r="E400" s="67"/>
      <c r="F400" s="67"/>
      <c r="G400" s="73"/>
      <c r="H400" s="40"/>
      <c r="I400" s="40"/>
      <c r="J400" s="40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99"/>
      <c r="AQ400" s="99"/>
      <c r="AR400" s="99"/>
      <c r="AS400" s="99"/>
      <c r="AT400" s="99"/>
      <c r="AU400" s="41"/>
      <c r="AV400" s="66"/>
      <c r="AW400" s="66"/>
      <c r="AX400" s="66"/>
      <c r="AY400" s="66"/>
      <c r="AZ400" s="66"/>
      <c r="BA400" s="66"/>
      <c r="BB400" s="66"/>
      <c r="BC400" s="66"/>
      <c r="BD400" s="66"/>
      <c r="BE400" s="66"/>
      <c r="BF400" s="66"/>
      <c r="BG400" s="66"/>
      <c r="BH400" s="66"/>
      <c r="BI400" s="66"/>
      <c r="BJ400" s="66"/>
      <c r="BK400" s="66"/>
      <c r="BL400" s="66"/>
      <c r="BM400" s="66"/>
      <c r="BN400" s="66"/>
      <c r="BO400" s="66"/>
      <c r="BP400" s="66"/>
      <c r="BQ400" s="66"/>
      <c r="BR400" s="66"/>
      <c r="BS400" s="66"/>
      <c r="BT400" s="66"/>
      <c r="BU400" s="66"/>
      <c r="BV400" s="66"/>
      <c r="BW400" s="66"/>
      <c r="BX400" s="66"/>
      <c r="BY400" s="66"/>
      <c r="BZ400" s="66"/>
      <c r="CA400" s="66"/>
      <c r="CB400" s="66"/>
      <c r="CC400" s="41"/>
      <c r="CD400" s="41"/>
      <c r="CE400" s="41"/>
      <c r="CF400" s="41"/>
      <c r="CG400" s="41"/>
      <c r="CH400" s="41"/>
      <c r="CI400" s="41"/>
      <c r="CJ400" s="41"/>
      <c r="CK400" s="41"/>
    </row>
    <row r="401" spans="2:91" s="35" customFormat="1" x14ac:dyDescent="0.25">
      <c r="B401" s="40"/>
      <c r="C401" s="40"/>
      <c r="D401" s="67"/>
      <c r="E401" s="67"/>
      <c r="F401" s="67"/>
      <c r="G401" s="73"/>
      <c r="H401" s="40"/>
      <c r="I401" s="40"/>
      <c r="J401" s="40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99"/>
      <c r="AQ401" s="99"/>
      <c r="AR401" s="99"/>
      <c r="AS401" s="99"/>
      <c r="AT401" s="99"/>
      <c r="AU401" s="41"/>
      <c r="AV401" s="66"/>
      <c r="AW401" s="66"/>
      <c r="AX401" s="66"/>
      <c r="AY401" s="66"/>
      <c r="AZ401" s="66"/>
      <c r="BA401" s="66"/>
      <c r="BB401" s="66"/>
      <c r="BC401" s="66"/>
      <c r="BD401" s="66"/>
      <c r="BE401" s="66"/>
      <c r="BF401" s="66"/>
      <c r="BG401" s="66"/>
      <c r="BH401" s="66"/>
      <c r="BI401" s="66"/>
      <c r="BJ401" s="66"/>
      <c r="BK401" s="66"/>
      <c r="BL401" s="66"/>
      <c r="BM401" s="66"/>
      <c r="BN401" s="66"/>
      <c r="BO401" s="66"/>
      <c r="BP401" s="66"/>
      <c r="BQ401" s="66"/>
      <c r="BR401" s="66"/>
      <c r="BS401" s="66"/>
      <c r="BT401" s="66"/>
      <c r="BU401" s="66"/>
      <c r="BV401" s="66"/>
      <c r="BW401" s="66"/>
      <c r="BX401" s="66"/>
      <c r="BY401" s="66"/>
      <c r="BZ401" s="66"/>
      <c r="CA401" s="66"/>
      <c r="CB401" s="66"/>
      <c r="CC401" s="41"/>
      <c r="CD401" s="41"/>
      <c r="CE401" s="41"/>
      <c r="CF401" s="41"/>
      <c r="CG401" s="41"/>
      <c r="CH401" s="41"/>
      <c r="CI401" s="41"/>
      <c r="CJ401" s="41"/>
      <c r="CK401" s="41"/>
    </row>
    <row r="402" spans="2:91" s="35" customFormat="1" x14ac:dyDescent="0.25">
      <c r="B402" s="40"/>
      <c r="C402" s="40"/>
      <c r="D402" s="67"/>
      <c r="E402" s="67"/>
      <c r="F402" s="67"/>
      <c r="G402" s="73"/>
      <c r="H402" s="40"/>
      <c r="I402" s="40"/>
      <c r="J402" s="40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99"/>
      <c r="AQ402" s="99"/>
      <c r="AR402" s="99"/>
      <c r="AS402" s="99"/>
      <c r="AT402" s="99"/>
      <c r="AU402" s="41"/>
      <c r="AV402" s="66"/>
      <c r="AW402" s="66"/>
      <c r="AX402" s="66"/>
      <c r="AY402" s="66"/>
      <c r="AZ402" s="66"/>
      <c r="BA402" s="66"/>
      <c r="BB402" s="66"/>
      <c r="BC402" s="66"/>
      <c r="BD402" s="66"/>
      <c r="BE402" s="66"/>
      <c r="BF402" s="66"/>
      <c r="BG402" s="66"/>
      <c r="BH402" s="66"/>
      <c r="BI402" s="66"/>
      <c r="BJ402" s="66"/>
      <c r="BK402" s="66"/>
      <c r="BL402" s="66"/>
      <c r="BM402" s="66"/>
      <c r="BN402" s="66"/>
      <c r="BO402" s="66"/>
      <c r="BP402" s="66"/>
      <c r="BQ402" s="66"/>
      <c r="BR402" s="66"/>
      <c r="BS402" s="66"/>
      <c r="BT402" s="66"/>
      <c r="BU402" s="66"/>
      <c r="BV402" s="66"/>
      <c r="BW402" s="66"/>
      <c r="BX402" s="66"/>
      <c r="BY402" s="66"/>
      <c r="BZ402" s="66"/>
      <c r="CA402" s="66"/>
      <c r="CB402" s="66"/>
      <c r="CC402" s="41"/>
      <c r="CD402" s="41"/>
      <c r="CE402" s="41"/>
      <c r="CF402" s="41"/>
      <c r="CG402" s="41"/>
      <c r="CH402" s="41"/>
      <c r="CI402" s="41"/>
      <c r="CJ402" s="41"/>
      <c r="CK402" s="41"/>
    </row>
    <row r="403" spans="2:91" s="35" customFormat="1" x14ac:dyDescent="0.25">
      <c r="B403" s="40"/>
      <c r="C403" s="40"/>
      <c r="D403" s="67"/>
      <c r="E403" s="67"/>
      <c r="F403" s="67"/>
      <c r="G403" s="73"/>
      <c r="H403" s="40"/>
      <c r="I403" s="40"/>
      <c r="J403" s="40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99"/>
      <c r="AQ403" s="99"/>
      <c r="AR403" s="99"/>
      <c r="AS403" s="99"/>
      <c r="AT403" s="99"/>
      <c r="AU403" s="41"/>
      <c r="AV403" s="66"/>
      <c r="AW403" s="66"/>
      <c r="AX403" s="66"/>
      <c r="AY403" s="66"/>
      <c r="AZ403" s="66"/>
      <c r="BA403" s="66"/>
      <c r="BB403" s="66"/>
      <c r="BC403" s="66"/>
      <c r="BD403" s="66"/>
      <c r="BE403" s="66"/>
      <c r="BF403" s="66"/>
      <c r="BG403" s="66"/>
      <c r="BH403" s="66"/>
      <c r="BI403" s="66"/>
      <c r="BJ403" s="66"/>
      <c r="BK403" s="66"/>
      <c r="BL403" s="66"/>
      <c r="BM403" s="66"/>
      <c r="BN403" s="66"/>
      <c r="BO403" s="66"/>
      <c r="BP403" s="66"/>
      <c r="BQ403" s="66"/>
      <c r="BR403" s="66"/>
      <c r="BS403" s="66"/>
      <c r="BT403" s="66"/>
      <c r="BU403" s="66"/>
      <c r="BV403" s="66"/>
      <c r="BW403" s="66"/>
      <c r="BX403" s="66"/>
      <c r="BY403" s="66"/>
      <c r="BZ403" s="66"/>
      <c r="CA403" s="66"/>
      <c r="CB403" s="66"/>
      <c r="CC403" s="41"/>
      <c r="CD403" s="41"/>
      <c r="CE403" s="41"/>
      <c r="CF403" s="41"/>
      <c r="CG403" s="41"/>
      <c r="CH403" s="41"/>
      <c r="CI403" s="41"/>
      <c r="CJ403" s="41"/>
      <c r="CK403" s="41"/>
    </row>
    <row r="404" spans="2:91" x14ac:dyDescent="0.25"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99"/>
      <c r="AQ404" s="99"/>
      <c r="AR404" s="99"/>
      <c r="AS404" s="99"/>
      <c r="AT404" s="99"/>
      <c r="AU404" s="36"/>
      <c r="CD404" s="41"/>
      <c r="CE404" s="41"/>
      <c r="CF404" s="41"/>
      <c r="CG404" s="41"/>
      <c r="CH404" s="41"/>
      <c r="CI404" s="41"/>
      <c r="CJ404" s="41"/>
      <c r="CK404" s="41"/>
      <c r="CL404" s="35"/>
      <c r="CM404" s="35"/>
    </row>
    <row r="405" spans="2:91" x14ac:dyDescent="0.25"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99"/>
      <c r="AQ405" s="99"/>
      <c r="AR405" s="99"/>
      <c r="AS405" s="99"/>
      <c r="AT405" s="99"/>
      <c r="AU405" s="36"/>
      <c r="CD405" s="41"/>
      <c r="CE405" s="41"/>
      <c r="CF405" s="41"/>
      <c r="CG405" s="41"/>
      <c r="CH405" s="41"/>
      <c r="CI405" s="41"/>
      <c r="CJ405" s="41"/>
      <c r="CK405" s="41"/>
      <c r="CL405" s="35"/>
      <c r="CM405" s="35"/>
    </row>
    <row r="406" spans="2:91" x14ac:dyDescent="0.25"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99"/>
      <c r="AQ406" s="99"/>
      <c r="AR406" s="99"/>
      <c r="AS406" s="99"/>
      <c r="AT406" s="99"/>
      <c r="AU406" s="36"/>
      <c r="CD406" s="41"/>
      <c r="CE406" s="41"/>
      <c r="CF406" s="41"/>
      <c r="CG406" s="41"/>
      <c r="CH406" s="41"/>
      <c r="CI406" s="41"/>
      <c r="CJ406" s="41"/>
      <c r="CK406" s="41"/>
      <c r="CL406" s="35"/>
      <c r="CM406" s="35"/>
    </row>
    <row r="407" spans="2:91" x14ac:dyDescent="0.25"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99"/>
      <c r="AQ407" s="99"/>
      <c r="AR407" s="99"/>
      <c r="AS407" s="99"/>
      <c r="AT407" s="99"/>
      <c r="AU407" s="36"/>
      <c r="CD407" s="41"/>
      <c r="CE407" s="41"/>
      <c r="CF407" s="41"/>
      <c r="CG407" s="41"/>
      <c r="CH407" s="41"/>
      <c r="CI407" s="41"/>
      <c r="CJ407" s="41"/>
      <c r="CK407" s="41"/>
      <c r="CL407" s="35"/>
      <c r="CM407" s="35"/>
    </row>
    <row r="408" spans="2:91" x14ac:dyDescent="0.25"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99"/>
      <c r="AQ408" s="99"/>
      <c r="AR408" s="99"/>
      <c r="AS408" s="99"/>
      <c r="AT408" s="99"/>
      <c r="AU408" s="36"/>
      <c r="CD408" s="41"/>
      <c r="CE408" s="41"/>
      <c r="CF408" s="41"/>
      <c r="CG408" s="41"/>
      <c r="CH408" s="41"/>
      <c r="CI408" s="41"/>
      <c r="CJ408" s="41"/>
      <c r="CK408" s="41"/>
      <c r="CL408" s="35"/>
      <c r="CM408" s="35"/>
    </row>
    <row r="409" spans="2:91" x14ac:dyDescent="0.25"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99"/>
      <c r="AQ409" s="99"/>
      <c r="AR409" s="99"/>
      <c r="AS409" s="99"/>
      <c r="AT409" s="99"/>
      <c r="AU409" s="36"/>
      <c r="CD409" s="41"/>
      <c r="CE409" s="41"/>
      <c r="CF409" s="41"/>
      <c r="CG409" s="41"/>
      <c r="CH409" s="41"/>
      <c r="CI409" s="41"/>
      <c r="CJ409" s="41"/>
      <c r="CK409" s="41"/>
      <c r="CL409" s="35"/>
      <c r="CM409" s="35"/>
    </row>
    <row r="410" spans="2:91" x14ac:dyDescent="0.25"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99"/>
      <c r="AQ410" s="99"/>
      <c r="AR410" s="99"/>
      <c r="AS410" s="99"/>
      <c r="AT410" s="99"/>
      <c r="AU410" s="36"/>
    </row>
    <row r="411" spans="2:91" x14ac:dyDescent="0.25"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99"/>
      <c r="AQ411" s="99"/>
      <c r="AR411" s="99"/>
      <c r="AS411" s="99"/>
      <c r="AT411" s="99"/>
      <c r="AU411" s="36"/>
    </row>
    <row r="412" spans="2:91" x14ac:dyDescent="0.25"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99"/>
      <c r="AQ412" s="99"/>
      <c r="AR412" s="99"/>
      <c r="AS412" s="99"/>
      <c r="AT412" s="99"/>
      <c r="AU412" s="36"/>
    </row>
    <row r="413" spans="2:91" x14ac:dyDescent="0.25"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99"/>
      <c r="AQ413" s="99"/>
      <c r="AR413" s="99"/>
      <c r="AS413" s="99"/>
      <c r="AT413" s="99"/>
      <c r="AU413" s="36"/>
    </row>
    <row r="414" spans="2:91" x14ac:dyDescent="0.25"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99"/>
      <c r="AQ414" s="99"/>
      <c r="AR414" s="99"/>
      <c r="AS414" s="99"/>
      <c r="AT414" s="99"/>
      <c r="AU414" s="36"/>
    </row>
    <row r="415" spans="2:91" x14ac:dyDescent="0.25"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99"/>
      <c r="AQ415" s="99"/>
      <c r="AR415" s="99"/>
      <c r="AS415" s="99"/>
      <c r="AT415" s="99"/>
      <c r="AU415" s="36"/>
    </row>
    <row r="416" spans="2:91" x14ac:dyDescent="0.25"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99"/>
      <c r="AQ416" s="99"/>
      <c r="AR416" s="99"/>
      <c r="AS416" s="99"/>
      <c r="AT416" s="99"/>
      <c r="AU416" s="36"/>
    </row>
    <row r="417" spans="12:47" x14ac:dyDescent="0.25"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99"/>
      <c r="AQ417" s="99"/>
      <c r="AR417" s="99"/>
      <c r="AS417" s="99"/>
      <c r="AT417" s="99"/>
      <c r="AU417" s="36"/>
    </row>
    <row r="418" spans="12:47" x14ac:dyDescent="0.25"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99"/>
      <c r="AQ418" s="99"/>
      <c r="AR418" s="99"/>
      <c r="AS418" s="99"/>
      <c r="AT418" s="99"/>
      <c r="AU418" s="36"/>
    </row>
    <row r="419" spans="12:47" x14ac:dyDescent="0.25"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99"/>
      <c r="AQ419" s="99"/>
      <c r="AR419" s="99"/>
      <c r="AS419" s="99"/>
      <c r="AT419" s="99"/>
      <c r="AU419" s="36"/>
    </row>
    <row r="420" spans="12:47" x14ac:dyDescent="0.25"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99"/>
      <c r="AQ420" s="99"/>
      <c r="AR420" s="99"/>
      <c r="AS420" s="99"/>
      <c r="AT420" s="99"/>
      <c r="AU420" s="36"/>
    </row>
    <row r="421" spans="12:47" x14ac:dyDescent="0.25"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99"/>
      <c r="AQ421" s="99"/>
      <c r="AR421" s="99"/>
      <c r="AS421" s="99"/>
      <c r="AT421" s="99"/>
      <c r="AU421" s="36"/>
    </row>
    <row r="422" spans="12:47" x14ac:dyDescent="0.25"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99"/>
      <c r="AQ422" s="99"/>
      <c r="AR422" s="99"/>
      <c r="AS422" s="99"/>
      <c r="AT422" s="99"/>
      <c r="AU422" s="36"/>
    </row>
    <row r="423" spans="12:47" x14ac:dyDescent="0.25"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99"/>
      <c r="AQ423" s="99"/>
      <c r="AR423" s="99"/>
      <c r="AS423" s="99"/>
      <c r="AT423" s="99"/>
      <c r="AU423" s="36"/>
    </row>
    <row r="424" spans="12:47" x14ac:dyDescent="0.25"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99"/>
      <c r="AQ424" s="99"/>
      <c r="AR424" s="99"/>
      <c r="AS424" s="99"/>
      <c r="AT424" s="99"/>
      <c r="AU424" s="36"/>
    </row>
    <row r="425" spans="12:47" x14ac:dyDescent="0.25"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99"/>
      <c r="AQ425" s="99"/>
      <c r="AR425" s="99"/>
      <c r="AS425" s="99"/>
      <c r="AT425" s="99"/>
      <c r="AU425" s="36"/>
    </row>
    <row r="426" spans="12:47" x14ac:dyDescent="0.25"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99"/>
      <c r="AQ426" s="99"/>
      <c r="AR426" s="99"/>
      <c r="AS426" s="99"/>
      <c r="AT426" s="99"/>
      <c r="AU426" s="36"/>
    </row>
    <row r="427" spans="12:47" x14ac:dyDescent="0.25"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99"/>
      <c r="AQ427" s="99"/>
      <c r="AR427" s="99"/>
      <c r="AS427" s="99"/>
      <c r="AT427" s="99"/>
      <c r="AU427" s="36"/>
    </row>
    <row r="428" spans="12:47" x14ac:dyDescent="0.25"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99"/>
      <c r="AQ428" s="99"/>
      <c r="AR428" s="99"/>
      <c r="AS428" s="99"/>
      <c r="AT428" s="99"/>
      <c r="AU428" s="36"/>
    </row>
    <row r="429" spans="12:47" x14ac:dyDescent="0.25"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99"/>
      <c r="AQ429" s="99"/>
      <c r="AR429" s="99"/>
      <c r="AS429" s="99"/>
      <c r="AT429" s="99"/>
      <c r="AU429" s="36"/>
    </row>
    <row r="430" spans="12:47" x14ac:dyDescent="0.25"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99"/>
      <c r="AQ430" s="99"/>
      <c r="AR430" s="99"/>
      <c r="AS430" s="99"/>
      <c r="AT430" s="99"/>
      <c r="AU430" s="36"/>
    </row>
    <row r="431" spans="12:47" x14ac:dyDescent="0.25"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99"/>
      <c r="AQ431" s="99"/>
      <c r="AR431" s="99"/>
      <c r="AS431" s="99"/>
      <c r="AT431" s="99"/>
      <c r="AU431" s="36"/>
    </row>
    <row r="432" spans="12:47" x14ac:dyDescent="0.25"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99"/>
      <c r="AQ432" s="99"/>
      <c r="AR432" s="99"/>
      <c r="AS432" s="99"/>
      <c r="AT432" s="99"/>
      <c r="AU432" s="36"/>
    </row>
    <row r="433" spans="12:47" x14ac:dyDescent="0.25"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99"/>
      <c r="AQ433" s="99"/>
      <c r="AR433" s="99"/>
      <c r="AS433" s="99"/>
      <c r="AT433" s="99"/>
      <c r="AU433" s="36"/>
    </row>
    <row r="434" spans="12:47" x14ac:dyDescent="0.25"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99"/>
      <c r="AQ434" s="99"/>
      <c r="AR434" s="99"/>
      <c r="AS434" s="99"/>
      <c r="AT434" s="99"/>
      <c r="AU434" s="36"/>
    </row>
    <row r="435" spans="12:47" x14ac:dyDescent="0.25"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99"/>
      <c r="AQ435" s="99"/>
      <c r="AR435" s="99"/>
      <c r="AS435" s="99"/>
      <c r="AT435" s="99"/>
      <c r="AU435" s="36"/>
    </row>
    <row r="436" spans="12:47" x14ac:dyDescent="0.25"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99"/>
      <c r="AQ436" s="99"/>
      <c r="AR436" s="99"/>
      <c r="AS436" s="99"/>
      <c r="AT436" s="99"/>
      <c r="AU436" s="36"/>
    </row>
    <row r="437" spans="12:47" x14ac:dyDescent="0.25"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99"/>
      <c r="AQ437" s="99"/>
      <c r="AR437" s="99"/>
      <c r="AS437" s="99"/>
      <c r="AT437" s="99"/>
      <c r="AU437" s="36"/>
    </row>
    <row r="438" spans="12:47" x14ac:dyDescent="0.25"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99"/>
      <c r="AQ438" s="99"/>
      <c r="AR438" s="99"/>
      <c r="AS438" s="99"/>
      <c r="AT438" s="99"/>
      <c r="AU438" s="36"/>
    </row>
    <row r="439" spans="12:47" x14ac:dyDescent="0.25"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99"/>
      <c r="AQ439" s="99"/>
      <c r="AR439" s="99"/>
      <c r="AS439" s="99"/>
      <c r="AT439" s="99"/>
      <c r="AU439" s="36"/>
    </row>
    <row r="440" spans="12:47" x14ac:dyDescent="0.25"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99"/>
      <c r="AQ440" s="99"/>
      <c r="AR440" s="99"/>
      <c r="AS440" s="99"/>
      <c r="AT440" s="99"/>
      <c r="AU440" s="36"/>
    </row>
    <row r="441" spans="12:47" x14ac:dyDescent="0.25"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99"/>
      <c r="AQ441" s="99"/>
      <c r="AR441" s="99"/>
      <c r="AS441" s="99"/>
      <c r="AT441" s="99"/>
      <c r="AU441" s="36"/>
    </row>
    <row r="442" spans="12:47" x14ac:dyDescent="0.25"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99"/>
      <c r="AQ442" s="99"/>
      <c r="AR442" s="99"/>
      <c r="AS442" s="99"/>
      <c r="AT442" s="99"/>
      <c r="AU442" s="36"/>
    </row>
    <row r="443" spans="12:47" x14ac:dyDescent="0.25"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99"/>
      <c r="AQ443" s="99"/>
      <c r="AR443" s="99"/>
      <c r="AS443" s="99"/>
      <c r="AT443" s="99"/>
      <c r="AU443" s="36"/>
    </row>
    <row r="444" spans="12:47" x14ac:dyDescent="0.25"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99"/>
      <c r="AQ444" s="99"/>
      <c r="AR444" s="99"/>
      <c r="AS444" s="99"/>
      <c r="AT444" s="99"/>
      <c r="AU444" s="36"/>
    </row>
    <row r="445" spans="12:47" x14ac:dyDescent="0.25"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99"/>
      <c r="AQ445" s="99"/>
      <c r="AR445" s="99"/>
      <c r="AS445" s="99"/>
      <c r="AT445" s="99"/>
      <c r="AU445" s="36"/>
    </row>
    <row r="446" spans="12:47" x14ac:dyDescent="0.25"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99"/>
      <c r="AQ446" s="99"/>
      <c r="AR446" s="99"/>
      <c r="AS446" s="99"/>
      <c r="AT446" s="99"/>
      <c r="AU446" s="36"/>
    </row>
    <row r="447" spans="12:47" x14ac:dyDescent="0.25"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99"/>
      <c r="AQ447" s="99"/>
      <c r="AR447" s="99"/>
      <c r="AS447" s="99"/>
      <c r="AT447" s="99"/>
      <c r="AU447" s="36"/>
    </row>
    <row r="448" spans="12:47" x14ac:dyDescent="0.25"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99"/>
      <c r="AQ448" s="99"/>
      <c r="AR448" s="99"/>
      <c r="AS448" s="99"/>
      <c r="AT448" s="99"/>
      <c r="AU448" s="36"/>
    </row>
    <row r="449" spans="12:47" x14ac:dyDescent="0.25"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99"/>
      <c r="AQ449" s="99"/>
      <c r="AR449" s="99"/>
      <c r="AS449" s="99"/>
      <c r="AT449" s="99"/>
      <c r="AU449" s="36"/>
    </row>
    <row r="450" spans="12:47" x14ac:dyDescent="0.25"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99"/>
      <c r="AQ450" s="99"/>
      <c r="AR450" s="99"/>
      <c r="AS450" s="99"/>
      <c r="AT450" s="99"/>
      <c r="AU450" s="36"/>
    </row>
    <row r="451" spans="12:47" x14ac:dyDescent="0.25"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99"/>
      <c r="AQ451" s="99"/>
      <c r="AR451" s="99"/>
      <c r="AS451" s="99"/>
      <c r="AT451" s="99"/>
      <c r="AU451" s="36"/>
    </row>
    <row r="452" spans="12:47" x14ac:dyDescent="0.25"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99"/>
      <c r="AQ452" s="99"/>
      <c r="AR452" s="99"/>
      <c r="AS452" s="99"/>
      <c r="AT452" s="99"/>
      <c r="AU452" s="36"/>
    </row>
    <row r="453" spans="12:47" x14ac:dyDescent="0.25"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99"/>
      <c r="AQ453" s="99"/>
      <c r="AR453" s="99"/>
      <c r="AS453" s="99"/>
      <c r="AT453" s="99"/>
      <c r="AU453" s="36"/>
    </row>
    <row r="454" spans="12:47" x14ac:dyDescent="0.25"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99"/>
      <c r="AQ454" s="99"/>
      <c r="AR454" s="99"/>
      <c r="AS454" s="99"/>
      <c r="AT454" s="99"/>
      <c r="AU454" s="36"/>
    </row>
    <row r="455" spans="12:47" x14ac:dyDescent="0.25"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99"/>
      <c r="AQ455" s="99"/>
      <c r="AR455" s="99"/>
      <c r="AS455" s="99"/>
      <c r="AT455" s="99"/>
      <c r="AU455" s="36"/>
    </row>
    <row r="456" spans="12:47" x14ac:dyDescent="0.25"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99"/>
      <c r="AQ456" s="99"/>
      <c r="AR456" s="99"/>
      <c r="AS456" s="99"/>
      <c r="AT456" s="99"/>
      <c r="AU456" s="36"/>
    </row>
    <row r="457" spans="12:47" x14ac:dyDescent="0.25"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99"/>
      <c r="AQ457" s="99"/>
      <c r="AR457" s="99"/>
      <c r="AS457" s="99"/>
      <c r="AT457" s="99"/>
      <c r="AU457" s="36"/>
    </row>
    <row r="458" spans="12:47" x14ac:dyDescent="0.25"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99"/>
      <c r="AQ458" s="99"/>
      <c r="AR458" s="99"/>
      <c r="AS458" s="99"/>
      <c r="AT458" s="99"/>
      <c r="AU458" s="36"/>
    </row>
    <row r="459" spans="12:47" x14ac:dyDescent="0.25"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99"/>
      <c r="AQ459" s="99"/>
      <c r="AR459" s="99"/>
      <c r="AS459" s="99"/>
      <c r="AT459" s="99"/>
      <c r="AU459" s="36"/>
    </row>
    <row r="460" spans="12:47" x14ac:dyDescent="0.25"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99"/>
      <c r="AQ460" s="99"/>
      <c r="AR460" s="99"/>
      <c r="AS460" s="99"/>
      <c r="AT460" s="99"/>
      <c r="AU460" s="36"/>
    </row>
    <row r="461" spans="12:47" x14ac:dyDescent="0.25"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99"/>
      <c r="AQ461" s="99"/>
      <c r="AR461" s="99"/>
      <c r="AS461" s="99"/>
      <c r="AT461" s="99"/>
      <c r="AU461" s="36"/>
    </row>
    <row r="462" spans="12:47" x14ac:dyDescent="0.25"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99"/>
      <c r="AQ462" s="99"/>
      <c r="AR462" s="99"/>
      <c r="AS462" s="99"/>
      <c r="AT462" s="99"/>
      <c r="AU462" s="36"/>
    </row>
    <row r="463" spans="12:47" x14ac:dyDescent="0.25"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99"/>
      <c r="AQ463" s="99"/>
      <c r="AR463" s="99"/>
      <c r="AS463" s="99"/>
      <c r="AT463" s="99"/>
      <c r="AU463" s="36"/>
    </row>
    <row r="464" spans="12:47" x14ac:dyDescent="0.25"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99"/>
      <c r="AQ464" s="99"/>
      <c r="AR464" s="99"/>
      <c r="AS464" s="99"/>
      <c r="AT464" s="99"/>
      <c r="AU464" s="36"/>
    </row>
    <row r="465" spans="12:47" x14ac:dyDescent="0.25"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99"/>
      <c r="AQ465" s="99"/>
      <c r="AR465" s="99"/>
      <c r="AS465" s="99"/>
      <c r="AT465" s="99"/>
      <c r="AU465" s="36"/>
    </row>
    <row r="466" spans="12:47" x14ac:dyDescent="0.25"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99"/>
      <c r="AQ466" s="99"/>
      <c r="AR466" s="99"/>
      <c r="AS466" s="99"/>
      <c r="AT466" s="99"/>
      <c r="AU466" s="36"/>
    </row>
    <row r="467" spans="12:47" x14ac:dyDescent="0.25"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99"/>
      <c r="AQ467" s="99"/>
      <c r="AR467" s="99"/>
      <c r="AS467" s="99"/>
      <c r="AT467" s="99"/>
      <c r="AU467" s="36"/>
    </row>
    <row r="468" spans="12:47" x14ac:dyDescent="0.25"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99"/>
      <c r="AQ468" s="99"/>
      <c r="AR468" s="99"/>
      <c r="AS468" s="99"/>
      <c r="AT468" s="99"/>
      <c r="AU468" s="36"/>
    </row>
    <row r="469" spans="12:47" x14ac:dyDescent="0.25"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99"/>
      <c r="AQ469" s="99"/>
      <c r="AR469" s="99"/>
      <c r="AS469" s="99"/>
      <c r="AT469" s="99"/>
      <c r="AU469" s="36"/>
    </row>
    <row r="470" spans="12:47" x14ac:dyDescent="0.25"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99"/>
      <c r="AQ470" s="99"/>
      <c r="AR470" s="99"/>
      <c r="AS470" s="99"/>
      <c r="AT470" s="99"/>
      <c r="AU470" s="36"/>
    </row>
    <row r="471" spans="12:47" x14ac:dyDescent="0.25"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99"/>
      <c r="AQ471" s="99"/>
      <c r="AR471" s="99"/>
      <c r="AS471" s="99"/>
      <c r="AT471" s="99"/>
      <c r="AU471" s="36"/>
    </row>
    <row r="472" spans="12:47" x14ac:dyDescent="0.25"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99"/>
      <c r="AQ472" s="99"/>
      <c r="AR472" s="99"/>
      <c r="AS472" s="99"/>
      <c r="AT472" s="99"/>
      <c r="AU472" s="36"/>
    </row>
    <row r="473" spans="12:47" x14ac:dyDescent="0.25"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99"/>
      <c r="AQ473" s="99"/>
      <c r="AR473" s="99"/>
      <c r="AS473" s="99"/>
      <c r="AT473" s="99"/>
      <c r="AU473" s="36"/>
    </row>
    <row r="474" spans="12:47" x14ac:dyDescent="0.25"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99"/>
      <c r="AQ474" s="99"/>
      <c r="AR474" s="99"/>
      <c r="AS474" s="99"/>
      <c r="AT474" s="99"/>
      <c r="AU474" s="36"/>
    </row>
    <row r="475" spans="12:47" x14ac:dyDescent="0.25"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99"/>
      <c r="AQ475" s="99"/>
      <c r="AR475" s="99"/>
      <c r="AS475" s="99"/>
      <c r="AT475" s="99"/>
      <c r="AU475" s="36"/>
    </row>
    <row r="476" spans="12:47" x14ac:dyDescent="0.25"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99"/>
      <c r="AQ476" s="99"/>
      <c r="AR476" s="99"/>
      <c r="AS476" s="99"/>
      <c r="AT476" s="99"/>
      <c r="AU476" s="36"/>
    </row>
    <row r="477" spans="12:47" x14ac:dyDescent="0.25"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99"/>
      <c r="AQ477" s="99"/>
      <c r="AR477" s="99"/>
      <c r="AS477" s="99"/>
      <c r="AT477" s="99"/>
      <c r="AU477" s="36"/>
    </row>
    <row r="478" spans="12:47" x14ac:dyDescent="0.25"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99"/>
      <c r="AQ478" s="99"/>
      <c r="AR478" s="99"/>
      <c r="AS478" s="99"/>
      <c r="AT478" s="99"/>
      <c r="AU478" s="36"/>
    </row>
    <row r="479" spans="12:47" x14ac:dyDescent="0.25"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99"/>
      <c r="AQ479" s="99"/>
      <c r="AR479" s="99"/>
      <c r="AS479" s="99"/>
      <c r="AT479" s="99"/>
      <c r="AU479" s="36"/>
    </row>
    <row r="480" spans="12:47" x14ac:dyDescent="0.25"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99"/>
      <c r="AQ480" s="99"/>
      <c r="AR480" s="99"/>
      <c r="AS480" s="99"/>
      <c r="AT480" s="99"/>
      <c r="AU480" s="36"/>
    </row>
    <row r="481" spans="12:47" x14ac:dyDescent="0.25"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99"/>
      <c r="AQ481" s="99"/>
      <c r="AR481" s="99"/>
      <c r="AS481" s="99"/>
      <c r="AT481" s="99"/>
      <c r="AU481" s="36"/>
    </row>
    <row r="482" spans="12:47" x14ac:dyDescent="0.25"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99"/>
      <c r="AQ482" s="99"/>
      <c r="AR482" s="99"/>
      <c r="AS482" s="99"/>
      <c r="AT482" s="99"/>
      <c r="AU482" s="36"/>
    </row>
    <row r="483" spans="12:47" x14ac:dyDescent="0.25"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99"/>
      <c r="AQ483" s="99"/>
      <c r="AR483" s="99"/>
      <c r="AS483" s="99"/>
      <c r="AT483" s="99"/>
      <c r="AU483" s="36"/>
    </row>
    <row r="484" spans="12:47" x14ac:dyDescent="0.25"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99"/>
      <c r="AQ484" s="99"/>
      <c r="AR484" s="99"/>
      <c r="AS484" s="99"/>
      <c r="AT484" s="99"/>
      <c r="AU484" s="36"/>
    </row>
    <row r="485" spans="12:47" x14ac:dyDescent="0.25"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99"/>
      <c r="AQ485" s="99"/>
      <c r="AR485" s="99"/>
      <c r="AS485" s="99"/>
      <c r="AT485" s="99"/>
      <c r="AU485" s="36"/>
    </row>
    <row r="486" spans="12:47" x14ac:dyDescent="0.25"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99"/>
      <c r="AQ486" s="99"/>
      <c r="AR486" s="99"/>
      <c r="AS486" s="99"/>
      <c r="AT486" s="99"/>
      <c r="AU486" s="36"/>
    </row>
    <row r="487" spans="12:47" x14ac:dyDescent="0.25"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99"/>
      <c r="AQ487" s="99"/>
      <c r="AR487" s="99"/>
      <c r="AS487" s="99"/>
      <c r="AT487" s="99"/>
      <c r="AU487" s="36"/>
    </row>
    <row r="488" spans="12:47" x14ac:dyDescent="0.25"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99"/>
      <c r="AQ488" s="99"/>
      <c r="AR488" s="99"/>
      <c r="AS488" s="99"/>
      <c r="AT488" s="99"/>
      <c r="AU488" s="36"/>
    </row>
    <row r="489" spans="12:47" x14ac:dyDescent="0.25"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99"/>
      <c r="AQ489" s="99"/>
      <c r="AR489" s="99"/>
      <c r="AS489" s="99"/>
      <c r="AT489" s="99"/>
      <c r="AU489" s="36"/>
    </row>
    <row r="490" spans="12:47" x14ac:dyDescent="0.25"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99"/>
      <c r="AQ490" s="99"/>
      <c r="AR490" s="99"/>
      <c r="AS490" s="99"/>
      <c r="AT490" s="99"/>
      <c r="AU490" s="36"/>
    </row>
    <row r="491" spans="12:47" x14ac:dyDescent="0.25"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99"/>
      <c r="AQ491" s="99"/>
      <c r="AR491" s="99"/>
      <c r="AS491" s="99"/>
      <c r="AT491" s="99"/>
      <c r="AU491" s="36"/>
    </row>
    <row r="492" spans="12:47" x14ac:dyDescent="0.25"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99"/>
      <c r="AQ492" s="99"/>
      <c r="AR492" s="99"/>
      <c r="AS492" s="99"/>
      <c r="AT492" s="99"/>
      <c r="AU492" s="36"/>
    </row>
    <row r="493" spans="12:47" x14ac:dyDescent="0.25"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99"/>
      <c r="AQ493" s="99"/>
      <c r="AR493" s="99"/>
      <c r="AS493" s="99"/>
      <c r="AT493" s="99"/>
      <c r="AU493" s="36"/>
    </row>
    <row r="494" spans="12:47" x14ac:dyDescent="0.25"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99"/>
      <c r="AQ494" s="99"/>
      <c r="AR494" s="99"/>
      <c r="AS494" s="99"/>
      <c r="AT494" s="99"/>
      <c r="AU494" s="36"/>
    </row>
    <row r="495" spans="12:47" x14ac:dyDescent="0.25"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99"/>
      <c r="AQ495" s="99"/>
      <c r="AR495" s="99"/>
      <c r="AS495" s="99"/>
      <c r="AT495" s="99"/>
      <c r="AU495" s="36"/>
    </row>
    <row r="496" spans="12:47" x14ac:dyDescent="0.25"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99"/>
      <c r="AQ496" s="99"/>
      <c r="AR496" s="99"/>
      <c r="AS496" s="99"/>
      <c r="AT496" s="99"/>
      <c r="AU496" s="36"/>
    </row>
    <row r="497" spans="12:47" x14ac:dyDescent="0.25"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99"/>
      <c r="AQ497" s="99"/>
      <c r="AR497" s="99"/>
      <c r="AS497" s="99"/>
      <c r="AT497" s="99"/>
      <c r="AU497" s="36"/>
    </row>
    <row r="498" spans="12:47" x14ac:dyDescent="0.25"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99"/>
      <c r="AQ498" s="99"/>
      <c r="AR498" s="99"/>
      <c r="AS498" s="99"/>
      <c r="AT498" s="99"/>
      <c r="AU498" s="36"/>
    </row>
    <row r="499" spans="12:47" x14ac:dyDescent="0.25"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99"/>
      <c r="AQ499" s="99"/>
      <c r="AR499" s="99"/>
      <c r="AS499" s="99"/>
      <c r="AT499" s="99"/>
      <c r="AU499" s="36"/>
    </row>
    <row r="500" spans="12:47" x14ac:dyDescent="0.25"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99"/>
      <c r="AQ500" s="99"/>
      <c r="AR500" s="99"/>
      <c r="AS500" s="99"/>
      <c r="AT500" s="99"/>
      <c r="AU500" s="36"/>
    </row>
    <row r="501" spans="12:47" x14ac:dyDescent="0.25"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99"/>
      <c r="AQ501" s="99"/>
      <c r="AR501" s="99"/>
      <c r="AS501" s="99"/>
      <c r="AT501" s="99"/>
      <c r="AU501" s="36"/>
    </row>
    <row r="502" spans="12:47" x14ac:dyDescent="0.25"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99"/>
      <c r="AQ502" s="99"/>
      <c r="AR502" s="99"/>
      <c r="AS502" s="99"/>
      <c r="AT502" s="99"/>
      <c r="AU502" s="36"/>
    </row>
    <row r="503" spans="12:47" x14ac:dyDescent="0.25"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99"/>
      <c r="AQ503" s="99"/>
      <c r="AR503" s="99"/>
      <c r="AS503" s="99"/>
      <c r="AT503" s="99"/>
      <c r="AU503" s="36"/>
    </row>
    <row r="504" spans="12:47" x14ac:dyDescent="0.25"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99"/>
      <c r="AQ504" s="99"/>
      <c r="AR504" s="99"/>
      <c r="AS504" s="99"/>
      <c r="AT504" s="99"/>
      <c r="AU504" s="36"/>
    </row>
    <row r="505" spans="12:47" x14ac:dyDescent="0.25"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99"/>
      <c r="AQ505" s="99"/>
      <c r="AR505" s="99"/>
      <c r="AS505" s="99"/>
      <c r="AT505" s="99"/>
      <c r="AU505" s="36"/>
    </row>
    <row r="506" spans="12:47" x14ac:dyDescent="0.25"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99"/>
      <c r="AQ506" s="99"/>
      <c r="AR506" s="99"/>
      <c r="AS506" s="99"/>
      <c r="AT506" s="99"/>
      <c r="AU506" s="36"/>
    </row>
    <row r="507" spans="12:47" x14ac:dyDescent="0.25"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99"/>
      <c r="AQ507" s="99"/>
      <c r="AR507" s="99"/>
      <c r="AS507" s="99"/>
      <c r="AT507" s="99"/>
      <c r="AU507" s="36"/>
    </row>
    <row r="508" spans="12:47" x14ac:dyDescent="0.25"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99"/>
      <c r="AQ508" s="99"/>
      <c r="AR508" s="99"/>
      <c r="AS508" s="99"/>
      <c r="AT508" s="99"/>
      <c r="AU508" s="36"/>
    </row>
    <row r="509" spans="12:47" x14ac:dyDescent="0.25"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99"/>
      <c r="AQ509" s="99"/>
      <c r="AR509" s="99"/>
      <c r="AS509" s="99"/>
      <c r="AT509" s="99"/>
      <c r="AU509" s="36"/>
    </row>
    <row r="510" spans="12:47" x14ac:dyDescent="0.25"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99"/>
      <c r="AQ510" s="99"/>
      <c r="AR510" s="99"/>
      <c r="AS510" s="99"/>
      <c r="AT510" s="99"/>
      <c r="AU510" s="36"/>
    </row>
    <row r="511" spans="12:47" x14ac:dyDescent="0.25"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99"/>
      <c r="AQ511" s="99"/>
      <c r="AR511" s="99"/>
      <c r="AS511" s="99"/>
      <c r="AT511" s="99"/>
      <c r="AU511" s="36"/>
    </row>
    <row r="512" spans="12:47" x14ac:dyDescent="0.25"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99"/>
      <c r="AQ512" s="99"/>
      <c r="AR512" s="99"/>
      <c r="AS512" s="99"/>
      <c r="AT512" s="99"/>
      <c r="AU512" s="36"/>
    </row>
    <row r="513" spans="12:47" x14ac:dyDescent="0.25"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99"/>
      <c r="AQ513" s="99"/>
      <c r="AR513" s="99"/>
      <c r="AS513" s="99"/>
      <c r="AT513" s="99"/>
      <c r="AU513" s="36"/>
    </row>
    <row r="514" spans="12:47" x14ac:dyDescent="0.25"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99"/>
      <c r="AQ514" s="99"/>
      <c r="AR514" s="99"/>
      <c r="AS514" s="99"/>
      <c r="AT514" s="99"/>
      <c r="AU514" s="36"/>
    </row>
    <row r="515" spans="12:47" x14ac:dyDescent="0.25"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99"/>
      <c r="AQ515" s="99"/>
      <c r="AR515" s="99"/>
      <c r="AS515" s="99"/>
      <c r="AT515" s="99"/>
      <c r="AU515" s="36"/>
    </row>
    <row r="516" spans="12:47" x14ac:dyDescent="0.25"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99"/>
      <c r="AQ516" s="99"/>
      <c r="AR516" s="99"/>
      <c r="AS516" s="99"/>
      <c r="AT516" s="99"/>
      <c r="AU516" s="36"/>
    </row>
    <row r="517" spans="12:47" x14ac:dyDescent="0.25"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99"/>
      <c r="AQ517" s="99"/>
      <c r="AR517" s="99"/>
      <c r="AS517" s="99"/>
      <c r="AT517" s="99"/>
      <c r="AU517" s="36"/>
    </row>
    <row r="518" spans="12:47" x14ac:dyDescent="0.25"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99"/>
      <c r="AQ518" s="99"/>
      <c r="AR518" s="99"/>
      <c r="AS518" s="99"/>
      <c r="AT518" s="99"/>
      <c r="AU518" s="36"/>
    </row>
    <row r="519" spans="12:47" x14ac:dyDescent="0.25"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99"/>
      <c r="AQ519" s="99"/>
      <c r="AR519" s="99"/>
      <c r="AS519" s="99"/>
      <c r="AT519" s="99"/>
      <c r="AU519" s="36"/>
    </row>
    <row r="520" spans="12:47" x14ac:dyDescent="0.25"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99"/>
      <c r="AQ520" s="99"/>
      <c r="AR520" s="99"/>
      <c r="AS520" s="99"/>
      <c r="AT520" s="99"/>
      <c r="AU520" s="36"/>
    </row>
    <row r="521" spans="12:47" x14ac:dyDescent="0.25"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99"/>
      <c r="AQ521" s="99"/>
      <c r="AR521" s="99"/>
      <c r="AS521" s="99"/>
      <c r="AT521" s="99"/>
      <c r="AU521" s="36"/>
    </row>
    <row r="522" spans="12:47" x14ac:dyDescent="0.25"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99"/>
      <c r="AQ522" s="99"/>
      <c r="AR522" s="99"/>
      <c r="AS522" s="99"/>
      <c r="AT522" s="99"/>
      <c r="AU522" s="36"/>
    </row>
    <row r="523" spans="12:47" x14ac:dyDescent="0.25"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99"/>
      <c r="AQ523" s="99"/>
      <c r="AR523" s="99"/>
      <c r="AS523" s="99"/>
      <c r="AT523" s="99"/>
      <c r="AU523" s="36"/>
    </row>
    <row r="524" spans="12:47" x14ac:dyDescent="0.25"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99"/>
      <c r="AQ524" s="99"/>
      <c r="AR524" s="99"/>
      <c r="AS524" s="99"/>
      <c r="AT524" s="99"/>
      <c r="AU524" s="36"/>
    </row>
    <row r="525" spans="12:47" x14ac:dyDescent="0.25"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99"/>
      <c r="AQ525" s="99"/>
      <c r="AR525" s="99"/>
      <c r="AS525" s="99"/>
      <c r="AT525" s="99"/>
      <c r="AU525" s="36"/>
    </row>
    <row r="526" spans="12:47" x14ac:dyDescent="0.25"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99"/>
      <c r="AQ526" s="99"/>
      <c r="AR526" s="99"/>
      <c r="AS526" s="99"/>
      <c r="AT526" s="99"/>
      <c r="AU526" s="36"/>
    </row>
    <row r="527" spans="12:47" x14ac:dyDescent="0.25"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99"/>
      <c r="AQ527" s="99"/>
      <c r="AR527" s="99"/>
      <c r="AS527" s="99"/>
      <c r="AT527" s="99"/>
      <c r="AU527" s="36"/>
    </row>
    <row r="528" spans="12:47" x14ac:dyDescent="0.25"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99"/>
      <c r="AQ528" s="99"/>
      <c r="AR528" s="99"/>
      <c r="AS528" s="99"/>
      <c r="AT528" s="99"/>
      <c r="AU528" s="36"/>
    </row>
    <row r="529" spans="12:47" x14ac:dyDescent="0.25"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99"/>
      <c r="AQ529" s="99"/>
      <c r="AR529" s="99"/>
      <c r="AS529" s="99"/>
      <c r="AT529" s="99"/>
      <c r="AU529" s="36"/>
    </row>
    <row r="530" spans="12:47" x14ac:dyDescent="0.25"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99"/>
      <c r="AQ530" s="99"/>
      <c r="AR530" s="99"/>
      <c r="AS530" s="99"/>
      <c r="AT530" s="99"/>
      <c r="AU530" s="36"/>
    </row>
    <row r="531" spans="12:47" x14ac:dyDescent="0.25"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99"/>
      <c r="AQ531" s="99"/>
      <c r="AR531" s="99"/>
      <c r="AS531" s="99"/>
      <c r="AT531" s="99"/>
      <c r="AU531" s="36"/>
    </row>
    <row r="532" spans="12:47" x14ac:dyDescent="0.25"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99"/>
      <c r="AQ532" s="99"/>
      <c r="AR532" s="99"/>
      <c r="AS532" s="99"/>
      <c r="AT532" s="99"/>
      <c r="AU532" s="36"/>
    </row>
    <row r="533" spans="12:47" x14ac:dyDescent="0.25"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99"/>
      <c r="AQ533" s="99"/>
      <c r="AR533" s="99"/>
      <c r="AS533" s="99"/>
      <c r="AT533" s="99"/>
      <c r="AU533" s="36"/>
    </row>
    <row r="534" spans="12:47" x14ac:dyDescent="0.25"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99"/>
      <c r="AQ534" s="99"/>
      <c r="AR534" s="99"/>
      <c r="AS534" s="99"/>
      <c r="AT534" s="99"/>
      <c r="AU534" s="36"/>
    </row>
    <row r="535" spans="12:47" x14ac:dyDescent="0.25"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99"/>
      <c r="AQ535" s="99"/>
      <c r="AR535" s="99"/>
      <c r="AS535" s="99"/>
      <c r="AT535" s="99"/>
      <c r="AU535" s="36"/>
    </row>
    <row r="536" spans="12:47" x14ac:dyDescent="0.25"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99"/>
      <c r="AQ536" s="99"/>
      <c r="AR536" s="99"/>
      <c r="AS536" s="99"/>
      <c r="AT536" s="99"/>
      <c r="AU536" s="36"/>
    </row>
    <row r="537" spans="12:47" x14ac:dyDescent="0.25"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99"/>
      <c r="AQ537" s="99"/>
      <c r="AR537" s="99"/>
      <c r="AS537" s="99"/>
      <c r="AT537" s="99"/>
      <c r="AU537" s="36"/>
    </row>
    <row r="538" spans="12:47" x14ac:dyDescent="0.25"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99"/>
      <c r="AQ538" s="99"/>
      <c r="AR538" s="99"/>
      <c r="AS538" s="99"/>
      <c r="AT538" s="99"/>
      <c r="AU538" s="36"/>
    </row>
    <row r="539" spans="12:47" x14ac:dyDescent="0.25"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99"/>
      <c r="AQ539" s="99"/>
      <c r="AR539" s="99"/>
      <c r="AS539" s="99"/>
      <c r="AT539" s="99"/>
      <c r="AU539" s="36"/>
    </row>
    <row r="540" spans="12:47" x14ac:dyDescent="0.25"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99"/>
      <c r="AQ540" s="99"/>
      <c r="AR540" s="99"/>
      <c r="AS540" s="99"/>
      <c r="AT540" s="99"/>
      <c r="AU540" s="36"/>
    </row>
    <row r="541" spans="12:47" x14ac:dyDescent="0.25"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99"/>
      <c r="AQ541" s="99"/>
      <c r="AR541" s="99"/>
      <c r="AS541" s="99"/>
      <c r="AT541" s="99"/>
      <c r="AU541" s="36"/>
    </row>
    <row r="542" spans="12:47" x14ac:dyDescent="0.25"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99"/>
      <c r="AQ542" s="99"/>
      <c r="AR542" s="99"/>
      <c r="AS542" s="99"/>
      <c r="AT542" s="99"/>
      <c r="AU542" s="36"/>
    </row>
    <row r="543" spans="12:47" x14ac:dyDescent="0.25"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99"/>
      <c r="AQ543" s="99"/>
      <c r="AR543" s="99"/>
      <c r="AS543" s="99"/>
      <c r="AT543" s="99"/>
      <c r="AU543" s="36"/>
    </row>
    <row r="544" spans="12:47" x14ac:dyDescent="0.25"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99"/>
      <c r="AQ544" s="99"/>
      <c r="AR544" s="99"/>
      <c r="AS544" s="99"/>
      <c r="AT544" s="99"/>
      <c r="AU544" s="36"/>
    </row>
    <row r="545" spans="12:47" x14ac:dyDescent="0.25"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99"/>
      <c r="AQ545" s="99"/>
      <c r="AR545" s="99"/>
      <c r="AS545" s="99"/>
      <c r="AT545" s="99"/>
      <c r="AU545" s="36"/>
    </row>
    <row r="546" spans="12:47" x14ac:dyDescent="0.25"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99"/>
      <c r="AQ546" s="99"/>
      <c r="AR546" s="99"/>
      <c r="AS546" s="99"/>
      <c r="AT546" s="99"/>
      <c r="AU546" s="36"/>
    </row>
  </sheetData>
  <mergeCells count="19">
    <mergeCell ref="AJ2:AL2"/>
    <mergeCell ref="AN2:AP2"/>
    <mergeCell ref="AR2:AT2"/>
    <mergeCell ref="L1:AM1"/>
    <mergeCell ref="L2:N2"/>
    <mergeCell ref="P2:R2"/>
    <mergeCell ref="T2:V2"/>
    <mergeCell ref="X2:Z2"/>
    <mergeCell ref="AB2:AD2"/>
    <mergeCell ref="AF2:AH2"/>
    <mergeCell ref="AV1:BJ1"/>
    <mergeCell ref="BH2:BJ2"/>
    <mergeCell ref="BP1:CA1"/>
    <mergeCell ref="AV2:AX2"/>
    <mergeCell ref="BQ2:BS2"/>
    <mergeCell ref="BU2:BW2"/>
    <mergeCell ref="BY2:CA2"/>
    <mergeCell ref="AZ2:BB2"/>
    <mergeCell ref="BD2:B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732"/>
  <sheetViews>
    <sheetView zoomScale="70" zoomScaleNormal="70" workbookViewId="0">
      <selection activeCell="W342" sqref="W342"/>
    </sheetView>
  </sheetViews>
  <sheetFormatPr baseColWidth="10" defaultRowHeight="14.4" x14ac:dyDescent="0.3"/>
  <cols>
    <col min="3" max="3" width="5.44140625" style="20" customWidth="1"/>
    <col min="8" max="8" width="11.5546875" style="6"/>
    <col min="12" max="13" width="11.5546875" style="6"/>
  </cols>
  <sheetData>
    <row r="1" spans="3:15" x14ac:dyDescent="0.3">
      <c r="C1" s="7"/>
      <c r="D1" s="82" t="s">
        <v>16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3:15" x14ac:dyDescent="0.3">
      <c r="C2" s="8"/>
      <c r="D2" s="9" t="s">
        <v>0</v>
      </c>
      <c r="E2" s="10" t="s">
        <v>1</v>
      </c>
      <c r="F2" s="10" t="s">
        <v>2</v>
      </c>
      <c r="G2" s="10" t="s">
        <v>3</v>
      </c>
      <c r="H2" s="3" t="s">
        <v>4</v>
      </c>
      <c r="I2" s="11" t="s">
        <v>5</v>
      </c>
      <c r="J2" s="11" t="s">
        <v>6</v>
      </c>
      <c r="K2" s="12" t="s">
        <v>7</v>
      </c>
      <c r="L2" s="31" t="s">
        <v>8</v>
      </c>
      <c r="M2" s="31" t="s">
        <v>9</v>
      </c>
      <c r="N2" s="13" t="s">
        <v>10</v>
      </c>
      <c r="O2" s="13" t="s">
        <v>11</v>
      </c>
    </row>
    <row r="3" spans="3:15" x14ac:dyDescent="0.3">
      <c r="C3" s="8" t="s">
        <v>21</v>
      </c>
      <c r="D3" s="2">
        <f>COUNT(D11:D980)</f>
        <v>90</v>
      </c>
      <c r="E3" s="2">
        <f t="shared" ref="E3:O3" si="0">COUNT(E11:E980)</f>
        <v>128</v>
      </c>
      <c r="F3" s="2">
        <f t="shared" si="0"/>
        <v>132</v>
      </c>
      <c r="G3" s="2">
        <f t="shared" si="0"/>
        <v>127</v>
      </c>
      <c r="H3" s="3">
        <f t="shared" si="0"/>
        <v>59</v>
      </c>
      <c r="I3" s="2">
        <f t="shared" si="0"/>
        <v>114</v>
      </c>
      <c r="J3" s="2">
        <f t="shared" si="0"/>
        <v>54</v>
      </c>
      <c r="K3" s="2">
        <f t="shared" si="0"/>
        <v>106</v>
      </c>
      <c r="L3" s="3">
        <f t="shared" si="0"/>
        <v>169</v>
      </c>
      <c r="M3" s="3">
        <f t="shared" si="0"/>
        <v>122</v>
      </c>
      <c r="N3" s="2">
        <f t="shared" si="0"/>
        <v>68</v>
      </c>
      <c r="O3" s="2">
        <f t="shared" si="0"/>
        <v>181</v>
      </c>
    </row>
    <row r="4" spans="3:15" x14ac:dyDescent="0.3">
      <c r="C4" s="8" t="s">
        <v>22</v>
      </c>
      <c r="D4" s="14">
        <f>AVERAGE(D11:D796)</f>
        <v>103.23582060058159</v>
      </c>
      <c r="E4" s="14">
        <f t="shared" ref="E4:O4" si="1">AVERAGE(E11:E796)</f>
        <v>151.88908501897075</v>
      </c>
      <c r="F4" s="14">
        <f t="shared" si="1"/>
        <v>158.15566697593206</v>
      </c>
      <c r="G4" s="14">
        <f t="shared" si="1"/>
        <v>167.85197907712131</v>
      </c>
      <c r="H4" s="25">
        <f t="shared" si="1"/>
        <v>171.97959111650934</v>
      </c>
      <c r="I4" s="14">
        <f t="shared" si="1"/>
        <v>188.98352209629238</v>
      </c>
      <c r="J4" s="14">
        <f t="shared" si="1"/>
        <v>188.41336673278531</v>
      </c>
      <c r="K4" s="14">
        <f t="shared" si="1"/>
        <v>201.8689864011194</v>
      </c>
      <c r="L4" s="25">
        <f t="shared" si="1"/>
        <v>202.88085589757506</v>
      </c>
      <c r="M4" s="25">
        <f t="shared" si="1"/>
        <v>217.73202639179996</v>
      </c>
      <c r="N4" s="14">
        <f t="shared" si="1"/>
        <v>222.05823344399579</v>
      </c>
      <c r="O4" s="14">
        <f t="shared" si="1"/>
        <v>230.85485534534942</v>
      </c>
    </row>
    <row r="5" spans="3:15" x14ac:dyDescent="0.3">
      <c r="C5" s="8" t="s">
        <v>14</v>
      </c>
      <c r="D5" s="15">
        <f>STDEV(D11:D786)</f>
        <v>17.456652159454137</v>
      </c>
      <c r="E5" s="15">
        <f t="shared" ref="E5:O5" si="2">STDEV(E11:E786)</f>
        <v>27.450536834879539</v>
      </c>
      <c r="F5" s="15">
        <f t="shared" si="2"/>
        <v>33.29043035803943</v>
      </c>
      <c r="G5" s="15">
        <f t="shared" si="2"/>
        <v>27.058593477170675</v>
      </c>
      <c r="H5" s="26">
        <f t="shared" si="2"/>
        <v>31.496301036830829</v>
      </c>
      <c r="I5" s="15">
        <f t="shared" si="2"/>
        <v>39.01663656850635</v>
      </c>
      <c r="J5" s="15">
        <f t="shared" si="2"/>
        <v>31.797059927800447</v>
      </c>
      <c r="K5" s="15">
        <f t="shared" si="2"/>
        <v>48.338953808154947</v>
      </c>
      <c r="L5" s="26">
        <f t="shared" si="2"/>
        <v>41.478916892015633</v>
      </c>
      <c r="M5" s="26">
        <f t="shared" si="2"/>
        <v>46.375025699481974</v>
      </c>
      <c r="N5" s="15">
        <f t="shared" si="2"/>
        <v>62.254070972983314</v>
      </c>
      <c r="O5" s="15">
        <f t="shared" si="2"/>
        <v>53.930201134498269</v>
      </c>
    </row>
    <row r="6" spans="3:15" ht="15" thickBot="1" x14ac:dyDescent="0.35">
      <c r="C6" s="16" t="s">
        <v>20</v>
      </c>
      <c r="D6" s="17"/>
      <c r="E6" s="4">
        <f>_xlfn.T.TEST(E11:E785,D11:D992,2,3)</f>
        <v>2.3730620738467104E-38</v>
      </c>
      <c r="F6" s="18">
        <f t="shared" ref="F6:G6" si="3">_xlfn.T.TEST(F11:F785,E11:E992,2,3)</f>
        <v>9.8533727575560837E-2</v>
      </c>
      <c r="G6" s="19">
        <f t="shared" si="3"/>
        <v>1.0549824691694722E-2</v>
      </c>
      <c r="H6" s="27"/>
      <c r="I6" s="4">
        <f>_xlfn.T.TEST(I11:I785,G11:G992,2,3)</f>
        <v>2.6896458751955445E-6</v>
      </c>
      <c r="J6" s="18"/>
      <c r="K6" s="4">
        <f>_xlfn.T.TEST(K11:K785,I11:I992,2,3)</f>
        <v>3.1500091366472006E-2</v>
      </c>
      <c r="L6" s="27"/>
      <c r="M6" s="32">
        <f>_xlfn.T.TEST(M11:M785,K11:K992,2,3)</f>
        <v>1.2500848398062033E-2</v>
      </c>
      <c r="N6" s="18">
        <f>_xlfn.T.TEST(N11:N785,M11:M992,2,3)</f>
        <v>0.61751295847528909</v>
      </c>
      <c r="O6" s="18">
        <f>_xlfn.T.TEST(O11:O785,N11:N992,2,3)</f>
        <v>0.30574248361890616</v>
      </c>
    </row>
    <row r="7" spans="3:15" ht="15" thickBot="1" x14ac:dyDescent="0.35">
      <c r="D7" s="2">
        <f>COUNT(D11:D906)</f>
        <v>90</v>
      </c>
      <c r="E7" s="17"/>
      <c r="F7" s="17"/>
      <c r="G7" s="17"/>
      <c r="H7" s="28"/>
      <c r="I7" s="17"/>
      <c r="J7" s="21"/>
      <c r="K7" s="21"/>
      <c r="L7" s="33"/>
      <c r="M7" s="28"/>
      <c r="N7" s="17"/>
      <c r="O7" s="17"/>
    </row>
    <row r="8" spans="3:15" ht="15" thickBot="1" x14ac:dyDescent="0.35">
      <c r="M8" s="33"/>
      <c r="N8" s="21"/>
      <c r="O8" s="21"/>
    </row>
    <row r="9" spans="3:15" ht="15" thickBot="1" x14ac:dyDescent="0.35">
      <c r="O9" s="21"/>
    </row>
    <row r="11" spans="3:15" x14ac:dyDescent="0.3">
      <c r="D11">
        <v>86.842211288073415</v>
      </c>
      <c r="E11" s="5">
        <v>150.89488819323668</v>
      </c>
      <c r="F11" s="5">
        <v>140.23734586025719</v>
      </c>
      <c r="G11" s="5">
        <v>146.74172586666657</v>
      </c>
      <c r="H11" s="29">
        <v>160.28089497255604</v>
      </c>
      <c r="I11">
        <v>152.887728440367</v>
      </c>
      <c r="J11">
        <v>239.70695018734534</v>
      </c>
      <c r="K11">
        <v>203.5440779473856</v>
      </c>
      <c r="L11" s="6">
        <v>255.79662675516062</v>
      </c>
      <c r="M11" s="34">
        <v>196.41332428720088</v>
      </c>
      <c r="N11" s="5">
        <v>148.69524143157886</v>
      </c>
      <c r="O11" s="5">
        <v>262.51663892192119</v>
      </c>
    </row>
    <row r="12" spans="3:15" x14ac:dyDescent="0.3">
      <c r="H12" s="29"/>
      <c r="M12" s="34"/>
    </row>
    <row r="13" spans="3:15" x14ac:dyDescent="0.3">
      <c r="D13">
        <v>116.52150277176148</v>
      </c>
      <c r="E13" s="5">
        <v>140.2547708542152</v>
      </c>
      <c r="F13" s="5">
        <v>189.13965936676684</v>
      </c>
      <c r="G13" s="5">
        <v>132.02209270719467</v>
      </c>
      <c r="H13" s="29">
        <v>132.27736766348534</v>
      </c>
      <c r="I13">
        <v>175.91845710851413</v>
      </c>
      <c r="J13">
        <v>212.08336960558452</v>
      </c>
      <c r="K13">
        <v>207.75464540633018</v>
      </c>
      <c r="L13" s="6">
        <v>368.03609738960245</v>
      </c>
      <c r="M13" s="34">
        <v>306.41364991899644</v>
      </c>
      <c r="N13" s="5">
        <v>165.38237247395188</v>
      </c>
      <c r="O13" s="5">
        <v>201.93661109178743</v>
      </c>
    </row>
    <row r="14" spans="3:15" x14ac:dyDescent="0.3">
      <c r="H14" s="29"/>
      <c r="M14" s="34"/>
    </row>
    <row r="15" spans="3:15" x14ac:dyDescent="0.3">
      <c r="D15">
        <v>106.43192027531744</v>
      </c>
      <c r="E15" s="5">
        <v>148.12334734651415</v>
      </c>
      <c r="F15" s="5">
        <v>169.64494178778136</v>
      </c>
      <c r="G15" s="5">
        <v>153.22110628925938</v>
      </c>
      <c r="H15" s="29">
        <v>165.62032898993186</v>
      </c>
      <c r="I15">
        <v>159.40722689855068</v>
      </c>
      <c r="J15">
        <v>178.15868605582926</v>
      </c>
      <c r="K15">
        <v>137.17407599999999</v>
      </c>
      <c r="L15" s="6">
        <v>171.21958972733142</v>
      </c>
      <c r="M15" s="34">
        <v>223.25575254837793</v>
      </c>
      <c r="N15" s="5">
        <v>257.47591853196207</v>
      </c>
      <c r="O15" s="5">
        <v>219.57661859495792</v>
      </c>
    </row>
    <row r="16" spans="3:15" x14ac:dyDescent="0.3">
      <c r="H16" s="29"/>
      <c r="M16" s="34"/>
    </row>
    <row r="17" spans="4:15" x14ac:dyDescent="0.3">
      <c r="D17">
        <v>78.138818818348639</v>
      </c>
      <c r="E17" s="5">
        <v>150.43333355133814</v>
      </c>
      <c r="F17" s="5">
        <v>237.61246492561978</v>
      </c>
      <c r="G17" s="5">
        <v>153.16043906180045</v>
      </c>
      <c r="H17" s="29">
        <v>199.323493302982</v>
      </c>
      <c r="I17">
        <v>145.77275028632022</v>
      </c>
      <c r="J17">
        <v>199.54566189221555</v>
      </c>
      <c r="K17">
        <v>185.56464237898274</v>
      </c>
      <c r="L17" s="6">
        <v>215.62640187362305</v>
      </c>
      <c r="M17" s="34">
        <v>277.56144000000006</v>
      </c>
      <c r="N17" s="5">
        <v>243.16318328387493</v>
      </c>
      <c r="O17" s="5">
        <v>300.09538982752281</v>
      </c>
    </row>
    <row r="18" spans="4:15" x14ac:dyDescent="0.3">
      <c r="H18" s="29"/>
      <c r="M18" s="34"/>
    </row>
    <row r="19" spans="4:15" x14ac:dyDescent="0.3">
      <c r="D19">
        <v>98.810367573887603</v>
      </c>
      <c r="E19" s="5">
        <v>144.38518849754038</v>
      </c>
      <c r="F19" s="5">
        <v>219.62576987210113</v>
      </c>
      <c r="G19" s="5">
        <v>213.89797568250418</v>
      </c>
      <c r="H19" s="29">
        <v>143.37938504311475</v>
      </c>
      <c r="I19">
        <v>192.93687180099502</v>
      </c>
      <c r="J19">
        <v>193.61879555699903</v>
      </c>
      <c r="K19">
        <v>238.07092863484763</v>
      </c>
      <c r="L19" s="6">
        <v>165.40573654599405</v>
      </c>
      <c r="M19" s="34">
        <v>225.19121486728881</v>
      </c>
      <c r="N19" s="5">
        <v>153.32083905523459</v>
      </c>
      <c r="O19" s="5">
        <v>241.95966328081883</v>
      </c>
    </row>
    <row r="20" spans="4:15" x14ac:dyDescent="0.3">
      <c r="H20" s="29"/>
      <c r="M20" s="34"/>
    </row>
    <row r="21" spans="4:15" x14ac:dyDescent="0.3">
      <c r="D21">
        <v>100.10724128339852</v>
      </c>
      <c r="E21" s="5">
        <v>117.14474589371979</v>
      </c>
      <c r="F21" s="5">
        <v>173.37342810974653</v>
      </c>
      <c r="G21" s="5">
        <v>171.54541214980438</v>
      </c>
      <c r="H21" s="29">
        <v>130.81957200000002</v>
      </c>
      <c r="I21">
        <v>169.15614053709382</v>
      </c>
      <c r="J21">
        <v>235.22697845268075</v>
      </c>
      <c r="K21">
        <v>186.89650488888898</v>
      </c>
      <c r="L21" s="6">
        <v>186.59878698714365</v>
      </c>
      <c r="M21" s="34">
        <v>255.0984454689771</v>
      </c>
      <c r="N21" s="5">
        <v>152.44339493719809</v>
      </c>
      <c r="O21" s="5">
        <v>198.20161997918837</v>
      </c>
    </row>
    <row r="22" spans="4:15" x14ac:dyDescent="0.3">
      <c r="H22" s="29"/>
      <c r="M22" s="34"/>
    </row>
    <row r="23" spans="4:15" x14ac:dyDescent="0.3">
      <c r="D23">
        <v>86.907770546623723</v>
      </c>
      <c r="E23" s="5">
        <v>137.77861112214111</v>
      </c>
      <c r="F23" s="5">
        <v>208.03330186277375</v>
      </c>
      <c r="G23" s="5">
        <v>132.18050818709176</v>
      </c>
      <c r="H23" s="29">
        <v>178.50790812292283</v>
      </c>
      <c r="I23">
        <v>230.80194491835886</v>
      </c>
      <c r="J23">
        <v>172.92432254506883</v>
      </c>
      <c r="K23">
        <v>161.90816634128433</v>
      </c>
      <c r="L23" s="6">
        <v>258.40875809119842</v>
      </c>
      <c r="M23" s="34">
        <v>174.06838051791462</v>
      </c>
      <c r="N23" s="5">
        <v>191.2286284609354</v>
      </c>
      <c r="O23" s="5">
        <v>355.65201981769428</v>
      </c>
    </row>
    <row r="24" spans="4:15" x14ac:dyDescent="0.3">
      <c r="H24" s="29"/>
      <c r="M24" s="34"/>
    </row>
    <row r="25" spans="4:15" x14ac:dyDescent="0.3">
      <c r="D25">
        <v>104.43279599999997</v>
      </c>
      <c r="E25" s="5">
        <v>174.63088023119869</v>
      </c>
      <c r="F25" s="5">
        <v>216.62603885800942</v>
      </c>
      <c r="G25" s="5">
        <v>189.74062043601893</v>
      </c>
      <c r="H25" s="29">
        <v>212.50377329082838</v>
      </c>
      <c r="I25">
        <v>172.92055562621164</v>
      </c>
      <c r="J25">
        <v>198.77012656022566</v>
      </c>
      <c r="K25">
        <v>173.26702139823391</v>
      </c>
      <c r="L25" s="6">
        <v>167.65821666004169</v>
      </c>
      <c r="M25" s="34">
        <v>189.63461564683297</v>
      </c>
      <c r="N25" s="5">
        <v>213.39385268424283</v>
      </c>
      <c r="O25" s="5">
        <v>158.0980991750568</v>
      </c>
    </row>
    <row r="26" spans="4:15" x14ac:dyDescent="0.3">
      <c r="H26" s="29"/>
      <c r="M26" s="34"/>
    </row>
    <row r="27" spans="4:15" x14ac:dyDescent="0.3">
      <c r="D27">
        <v>92.093779285475819</v>
      </c>
      <c r="E27" s="5">
        <v>160.98357599999997</v>
      </c>
      <c r="F27" s="5">
        <v>190.01483495627642</v>
      </c>
      <c r="G27" s="5">
        <v>189.62131688117123</v>
      </c>
      <c r="H27" s="29">
        <v>153.2591075962539</v>
      </c>
      <c r="I27">
        <v>123.98255999999998</v>
      </c>
      <c r="J27">
        <v>206.64466179767021</v>
      </c>
      <c r="K27">
        <v>177.9138693383934</v>
      </c>
      <c r="L27" s="6">
        <v>156.50161025565748</v>
      </c>
      <c r="M27" s="34">
        <v>165.1452142562319</v>
      </c>
      <c r="N27" s="5">
        <v>265.60524482431492</v>
      </c>
      <c r="O27" s="5">
        <v>257.27542023529418</v>
      </c>
    </row>
    <row r="28" spans="4:15" x14ac:dyDescent="0.3">
      <c r="H28" s="29"/>
      <c r="M28" s="34"/>
    </row>
    <row r="29" spans="4:15" x14ac:dyDescent="0.3">
      <c r="D29">
        <v>79.177155820895521</v>
      </c>
      <c r="E29" s="5">
        <v>160.92526719096585</v>
      </c>
      <c r="F29" s="5">
        <v>113.51495472515424</v>
      </c>
      <c r="G29" s="5">
        <v>199.25971292604495</v>
      </c>
      <c r="H29" s="29">
        <v>146.89675459270066</v>
      </c>
      <c r="I29">
        <v>159.94636775818637</v>
      </c>
      <c r="J29">
        <v>197.71118423939168</v>
      </c>
      <c r="K29">
        <v>154.17515388137346</v>
      </c>
      <c r="L29" s="6">
        <v>213.54918576193734</v>
      </c>
      <c r="M29" s="34">
        <v>221.88967359921514</v>
      </c>
      <c r="N29" s="5">
        <v>259.00415905813088</v>
      </c>
      <c r="O29" s="5">
        <v>206.22547483267363</v>
      </c>
    </row>
    <row r="30" spans="4:15" x14ac:dyDescent="0.3">
      <c r="H30" s="29"/>
      <c r="M30" s="34"/>
    </row>
    <row r="31" spans="4:15" x14ac:dyDescent="0.3">
      <c r="D31">
        <v>93.497906149253751</v>
      </c>
      <c r="E31" s="5">
        <v>168.94162107889906</v>
      </c>
      <c r="F31" s="5">
        <v>159.48287876394852</v>
      </c>
      <c r="G31" s="5">
        <v>199.63850946224193</v>
      </c>
      <c r="H31" s="29">
        <v>149.51387972718413</v>
      </c>
      <c r="I31">
        <v>239.74787067425444</v>
      </c>
      <c r="J31">
        <v>215.18141773991542</v>
      </c>
      <c r="K31">
        <v>160.43152783385776</v>
      </c>
      <c r="L31" s="6">
        <v>195.24061882125594</v>
      </c>
      <c r="M31" s="34">
        <v>240.21747258961472</v>
      </c>
      <c r="N31" s="5">
        <v>163.57558343131174</v>
      </c>
      <c r="O31" s="5">
        <v>179.93821290510945</v>
      </c>
    </row>
    <row r="32" spans="4:15" x14ac:dyDescent="0.3">
      <c r="H32" s="29"/>
      <c r="M32" s="34"/>
    </row>
    <row r="33" spans="4:15" x14ac:dyDescent="0.3">
      <c r="D33">
        <v>90.463464572477136</v>
      </c>
      <c r="E33" s="5">
        <v>118.57825495819057</v>
      </c>
      <c r="F33" s="5">
        <v>167.9874861695607</v>
      </c>
      <c r="G33" s="5">
        <v>170.32246723892928</v>
      </c>
      <c r="H33" s="29">
        <v>128.30318633949574</v>
      </c>
      <c r="I33">
        <v>178.16728108216876</v>
      </c>
      <c r="J33">
        <v>225.77403205144691</v>
      </c>
      <c r="K33">
        <v>160.9010159915164</v>
      </c>
      <c r="L33" s="6">
        <v>300.44338792174392</v>
      </c>
      <c r="M33" s="34">
        <v>269.14882577090657</v>
      </c>
      <c r="N33" s="5">
        <v>154.30700553590017</v>
      </c>
      <c r="O33" s="5">
        <v>222.92752264220189</v>
      </c>
    </row>
    <row r="34" spans="4:15" x14ac:dyDescent="0.3">
      <c r="H34" s="29"/>
      <c r="M34" s="34"/>
    </row>
    <row r="35" spans="4:15" x14ac:dyDescent="0.3">
      <c r="D35">
        <v>92.516044284199381</v>
      </c>
      <c r="E35" s="5">
        <v>159.48294006987817</v>
      </c>
      <c r="F35" s="5">
        <v>140.17919503058809</v>
      </c>
      <c r="G35" s="5">
        <v>172.08361313806603</v>
      </c>
      <c r="H35" s="29">
        <v>165.86717608177511</v>
      </c>
      <c r="I35">
        <v>154.29940689807154</v>
      </c>
      <c r="J35">
        <v>176.01994799999994</v>
      </c>
      <c r="K35">
        <v>179.80138800000003</v>
      </c>
      <c r="L35" s="6">
        <v>247.5833511882212</v>
      </c>
      <c r="M35" s="34">
        <v>215.94883048349797</v>
      </c>
      <c r="N35" s="5">
        <v>159.57362106887047</v>
      </c>
      <c r="O35" s="5">
        <v>186.68351688210453</v>
      </c>
    </row>
    <row r="36" spans="4:15" x14ac:dyDescent="0.3">
      <c r="H36" s="29"/>
      <c r="M36" s="34"/>
    </row>
    <row r="37" spans="4:15" x14ac:dyDescent="0.3">
      <c r="D37">
        <v>98.204459781094442</v>
      </c>
      <c r="E37" s="5">
        <v>114.23357732151062</v>
      </c>
      <c r="F37" s="5">
        <v>177.08726739435417</v>
      </c>
      <c r="G37" s="5">
        <v>151.06446213936485</v>
      </c>
      <c r="H37" s="29">
        <v>167.4731673849486</v>
      </c>
      <c r="I37">
        <v>153.97527503734977</v>
      </c>
      <c r="J37">
        <v>136.20484800000003</v>
      </c>
      <c r="K37">
        <v>180.11098331855314</v>
      </c>
      <c r="L37" s="6">
        <v>176.17294002141116</v>
      </c>
      <c r="M37" s="34">
        <v>219.29457265388754</v>
      </c>
      <c r="N37" s="5">
        <v>205.40514726617997</v>
      </c>
      <c r="O37" s="5">
        <v>209.65808375750956</v>
      </c>
    </row>
    <row r="38" spans="4:15" x14ac:dyDescent="0.3">
      <c r="H38" s="29"/>
      <c r="M38" s="34"/>
    </row>
    <row r="39" spans="4:15" x14ac:dyDescent="0.3">
      <c r="D39">
        <v>90.90543525141031</v>
      </c>
      <c r="E39" s="5">
        <v>201.4213715818893</v>
      </c>
      <c r="F39" s="5">
        <v>149.94550909215803</v>
      </c>
      <c r="G39" s="5">
        <v>163.12333014890507</v>
      </c>
      <c r="H39" s="29">
        <v>132.60137608314386</v>
      </c>
      <c r="I39">
        <v>141.98094512652199</v>
      </c>
      <c r="J39">
        <v>202.69770136526949</v>
      </c>
      <c r="K39">
        <v>164.75298924176587</v>
      </c>
      <c r="L39" s="6">
        <v>276.92771180012926</v>
      </c>
      <c r="M39" s="34">
        <v>171.02439272889882</v>
      </c>
      <c r="N39" s="5">
        <v>160.00673952386427</v>
      </c>
      <c r="O39" s="5">
        <v>327.37650023398328</v>
      </c>
    </row>
    <row r="40" spans="4:15" x14ac:dyDescent="0.3">
      <c r="H40" s="29"/>
      <c r="M40" s="34"/>
    </row>
    <row r="41" spans="4:15" x14ac:dyDescent="0.3">
      <c r="D41">
        <v>97.404983687356378</v>
      </c>
      <c r="E41" s="5">
        <v>205.91294300078383</v>
      </c>
      <c r="F41" s="5">
        <v>152.25953020679125</v>
      </c>
      <c r="G41" s="5">
        <v>171.88937756503645</v>
      </c>
      <c r="H41" s="29">
        <v>161.34625514975846</v>
      </c>
      <c r="I41">
        <v>209.12129429035397</v>
      </c>
      <c r="J41">
        <v>156.47241540062427</v>
      </c>
      <c r="K41">
        <v>150.23695245771867</v>
      </c>
      <c r="L41" s="6">
        <v>297.65014724564179</v>
      </c>
      <c r="M41" s="34">
        <v>167.55310048709146</v>
      </c>
      <c r="N41" s="5">
        <v>267.95257968474004</v>
      </c>
      <c r="O41" s="5">
        <v>263.79702937226284</v>
      </c>
    </row>
    <row r="42" spans="4:15" x14ac:dyDescent="0.3">
      <c r="H42" s="29"/>
      <c r="M42" s="34"/>
    </row>
    <row r="43" spans="4:15" x14ac:dyDescent="0.3">
      <c r="D43">
        <v>102.47314961194031</v>
      </c>
      <c r="E43" s="5">
        <v>176.19453843546796</v>
      </c>
      <c r="F43" s="5">
        <v>162.48943484127642</v>
      </c>
      <c r="G43" s="5">
        <v>145.33648283038499</v>
      </c>
      <c r="H43" s="29">
        <v>147.74404869819509</v>
      </c>
      <c r="I43">
        <v>98.179557754128481</v>
      </c>
      <c r="J43">
        <v>127.8970269302809</v>
      </c>
      <c r="K43">
        <v>153.37724430004141</v>
      </c>
      <c r="L43" s="6">
        <v>179.32891993504387</v>
      </c>
      <c r="M43" s="34">
        <v>127.00254705218136</v>
      </c>
      <c r="N43" s="5">
        <v>179.90367251741299</v>
      </c>
      <c r="O43" s="5">
        <v>210.05154055757578</v>
      </c>
    </row>
    <row r="44" spans="4:15" x14ac:dyDescent="0.3">
      <c r="H44" s="29"/>
      <c r="M44" s="34"/>
    </row>
    <row r="45" spans="4:15" x14ac:dyDescent="0.3">
      <c r="D45">
        <v>87.117062060353803</v>
      </c>
      <c r="E45" s="5">
        <v>149.41741086193397</v>
      </c>
      <c r="F45" s="5">
        <v>108.51395521098804</v>
      </c>
      <c r="G45" s="5">
        <v>156.89538417664454</v>
      </c>
      <c r="H45" s="29">
        <v>139.71742719999997</v>
      </c>
      <c r="I45">
        <v>170.54514222693527</v>
      </c>
      <c r="J45">
        <v>148.01748632096508</v>
      </c>
      <c r="K45">
        <v>173.39914799999994</v>
      </c>
      <c r="L45" s="6">
        <v>167.14507977914914</v>
      </c>
      <c r="M45" s="34">
        <v>171.43538347285534</v>
      </c>
      <c r="N45" s="5">
        <v>127.86442778109458</v>
      </c>
      <c r="O45" s="5">
        <v>177.95149718739859</v>
      </c>
    </row>
    <row r="46" spans="4:15" x14ac:dyDescent="0.3">
      <c r="H46" s="29"/>
      <c r="M46" s="34"/>
    </row>
    <row r="47" spans="4:15" x14ac:dyDescent="0.3">
      <c r="D47">
        <v>80.334507823364959</v>
      </c>
      <c r="E47" s="5">
        <v>116.49519419237741</v>
      </c>
      <c r="F47" s="5">
        <v>131.87200638644782</v>
      </c>
      <c r="G47" s="5">
        <v>186.54492045164892</v>
      </c>
      <c r="H47" s="29">
        <v>119.62182939298579</v>
      </c>
      <c r="I47">
        <v>305.86897272910363</v>
      </c>
      <c r="J47">
        <v>151.23290886173638</v>
      </c>
      <c r="K47">
        <v>207.40009265511463</v>
      </c>
      <c r="L47" s="6">
        <v>170.95264723930711</v>
      </c>
      <c r="M47" s="34">
        <v>254.00617711651938</v>
      </c>
      <c r="N47" s="5">
        <v>306.95443389353443</v>
      </c>
      <c r="O47" s="5">
        <v>185.40478503410193</v>
      </c>
    </row>
    <row r="48" spans="4:15" x14ac:dyDescent="0.3">
      <c r="H48" s="29"/>
      <c r="M48" s="34"/>
    </row>
    <row r="49" spans="4:15" x14ac:dyDescent="0.3">
      <c r="D49">
        <v>121.40641472484967</v>
      </c>
      <c r="E49" s="5">
        <v>163.67229974337025</v>
      </c>
      <c r="F49" s="5">
        <v>127.44842874348484</v>
      </c>
      <c r="G49" s="5">
        <v>179.15616136869122</v>
      </c>
      <c r="H49" s="29">
        <v>171.04031679513739</v>
      </c>
      <c r="I49">
        <v>165.0188934789652</v>
      </c>
      <c r="J49">
        <v>242.81447327536236</v>
      </c>
      <c r="K49">
        <v>255.30752000000004</v>
      </c>
      <c r="L49" s="6">
        <v>229.66872597014921</v>
      </c>
      <c r="M49" s="34">
        <v>140.36419724758827</v>
      </c>
      <c r="N49" s="5">
        <v>226.51682554366968</v>
      </c>
      <c r="O49" s="5">
        <v>320.18022991807703</v>
      </c>
    </row>
    <row r="50" spans="4:15" x14ac:dyDescent="0.3">
      <c r="H50" s="29"/>
      <c r="M50" s="34"/>
    </row>
    <row r="51" spans="4:15" x14ac:dyDescent="0.3">
      <c r="D51">
        <v>108.20951120849639</v>
      </c>
      <c r="E51" s="5">
        <v>114.34465256642328</v>
      </c>
      <c r="F51" s="5">
        <v>149.39976208695651</v>
      </c>
      <c r="G51" s="5">
        <v>193.9057683776156</v>
      </c>
      <c r="H51" s="29">
        <v>173.37771702500808</v>
      </c>
      <c r="I51">
        <v>173.93925126621573</v>
      </c>
      <c r="J51">
        <v>138.18098497791948</v>
      </c>
      <c r="K51">
        <v>249.03990370579538</v>
      </c>
      <c r="L51" s="6">
        <v>176.08770302046111</v>
      </c>
      <c r="M51" s="34">
        <v>187.7000420565202</v>
      </c>
      <c r="N51" s="5">
        <v>153.89851701492532</v>
      </c>
      <c r="O51" s="5">
        <v>338.34152189704037</v>
      </c>
    </row>
    <row r="52" spans="4:15" x14ac:dyDescent="0.3">
      <c r="H52" s="29"/>
      <c r="M52" s="34"/>
    </row>
    <row r="53" spans="4:15" x14ac:dyDescent="0.3">
      <c r="D53">
        <v>107.00917423838386</v>
      </c>
      <c r="E53" s="5">
        <v>121.09393464676624</v>
      </c>
      <c r="F53" s="5">
        <v>157.15149974588229</v>
      </c>
      <c r="G53" s="5">
        <v>204.04042125577411</v>
      </c>
      <c r="H53" s="29">
        <v>164.58601813333331</v>
      </c>
      <c r="I53">
        <v>175.67907965315584</v>
      </c>
      <c r="J53">
        <v>145.45218373616549</v>
      </c>
      <c r="K53">
        <v>317.50602162394989</v>
      </c>
      <c r="L53" s="6">
        <v>153.11954968115938</v>
      </c>
      <c r="M53" s="34">
        <v>174.63603347818639</v>
      </c>
      <c r="N53" s="5">
        <v>164.89499352210217</v>
      </c>
      <c r="O53" s="5">
        <v>190.73745811756982</v>
      </c>
    </row>
    <row r="54" spans="4:15" x14ac:dyDescent="0.3">
      <c r="H54" s="29"/>
      <c r="M54" s="34"/>
    </row>
    <row r="55" spans="4:15" x14ac:dyDescent="0.3">
      <c r="D55">
        <v>103.94383999999999</v>
      </c>
      <c r="E55" s="5">
        <v>130.54809580770589</v>
      </c>
      <c r="F55" s="5">
        <v>183.00110311842431</v>
      </c>
      <c r="G55" s="5">
        <v>188.99171265220792</v>
      </c>
      <c r="H55" s="29">
        <v>126.54014083070597</v>
      </c>
      <c r="I55">
        <v>232.18152192269855</v>
      </c>
      <c r="J55">
        <v>231.222693268396</v>
      </c>
      <c r="K55">
        <v>209.21154327272728</v>
      </c>
      <c r="L55" s="6">
        <v>178.23009829165318</v>
      </c>
      <c r="M55" s="34">
        <v>168.97489683497889</v>
      </c>
      <c r="N55" s="5">
        <v>201.16744276714971</v>
      </c>
      <c r="O55" s="5">
        <v>201.91711780361237</v>
      </c>
    </row>
    <row r="56" spans="4:15" x14ac:dyDescent="0.3">
      <c r="H56" s="29"/>
      <c r="M56" s="34"/>
    </row>
    <row r="57" spans="4:15" x14ac:dyDescent="0.3">
      <c r="D57">
        <v>89.071781969747818</v>
      </c>
      <c r="E57" s="5">
        <v>151.00486821033462</v>
      </c>
      <c r="F57" s="5">
        <v>150.31979251888592</v>
      </c>
      <c r="G57" s="5">
        <v>183.51028800000003</v>
      </c>
      <c r="H57" s="29">
        <v>129.51595045883406</v>
      </c>
      <c r="I57">
        <v>224.02636181642509</v>
      </c>
      <c r="J57">
        <v>135.81945493991552</v>
      </c>
      <c r="K57">
        <v>199.24671478867776</v>
      </c>
      <c r="L57" s="6">
        <v>215.19518784569735</v>
      </c>
      <c r="M57" s="34">
        <v>132.66847868722243</v>
      </c>
      <c r="N57" s="5">
        <v>200.28814066838032</v>
      </c>
      <c r="O57" s="5">
        <v>229.91879939033166</v>
      </c>
    </row>
    <row r="58" spans="4:15" x14ac:dyDescent="0.3">
      <c r="H58" s="29"/>
      <c r="M58" s="34"/>
    </row>
    <row r="59" spans="4:15" x14ac:dyDescent="0.3">
      <c r="D59">
        <v>97.186565486999356</v>
      </c>
      <c r="E59" s="5">
        <v>108.16757909489044</v>
      </c>
      <c r="F59" s="5">
        <v>241.233918971061</v>
      </c>
      <c r="G59" s="5">
        <v>157.14613336797657</v>
      </c>
      <c r="H59" s="29">
        <v>109.81253377263752</v>
      </c>
      <c r="I59">
        <v>168.89775732165444</v>
      </c>
      <c r="J59">
        <v>234.47701738199507</v>
      </c>
      <c r="K59">
        <v>217.55757353128311</v>
      </c>
      <c r="L59" s="6">
        <v>166.87970042221508</v>
      </c>
      <c r="M59" s="34">
        <v>227.08996794172401</v>
      </c>
      <c r="N59" s="5">
        <v>217.07732434087271</v>
      </c>
      <c r="O59" s="5">
        <v>282.33464777142854</v>
      </c>
    </row>
    <row r="60" spans="4:15" x14ac:dyDescent="0.3">
      <c r="H60" s="29"/>
      <c r="M60" s="34"/>
    </row>
    <row r="61" spans="4:15" x14ac:dyDescent="0.3">
      <c r="D61">
        <v>102.83916131343281</v>
      </c>
      <c r="E61" s="5">
        <v>114.10632007623089</v>
      </c>
      <c r="F61" s="5">
        <v>158.01925459360351</v>
      </c>
      <c r="G61" s="5">
        <v>170.08174580064298</v>
      </c>
      <c r="H61" s="29">
        <v>193.03427978905827</v>
      </c>
      <c r="I61">
        <v>215.69241646866249</v>
      </c>
      <c r="J61">
        <v>142.50021497888918</v>
      </c>
      <c r="K61">
        <v>226.99303214545463</v>
      </c>
      <c r="L61" s="6">
        <v>253.4306646570048</v>
      </c>
      <c r="M61" s="34">
        <v>194.23715459362771</v>
      </c>
      <c r="N61" s="5">
        <v>201.31560708902012</v>
      </c>
      <c r="O61" s="5">
        <v>151.48604652674348</v>
      </c>
    </row>
    <row r="62" spans="4:15" x14ac:dyDescent="0.3">
      <c r="H62" s="29"/>
      <c r="M62" s="34"/>
    </row>
    <row r="63" spans="4:15" x14ac:dyDescent="0.3">
      <c r="D63">
        <v>116.57414831078809</v>
      </c>
      <c r="E63" s="5">
        <v>101.47591717768688</v>
      </c>
      <c r="F63" s="5">
        <v>119.00194786655256</v>
      </c>
      <c r="G63" s="5">
        <v>176.41889681581682</v>
      </c>
      <c r="H63" s="29">
        <v>184.73114495010543</v>
      </c>
      <c r="I63">
        <v>183.35835550281453</v>
      </c>
      <c r="J63">
        <v>199.4713368914239</v>
      </c>
      <c r="K63">
        <v>100.59600022622831</v>
      </c>
      <c r="L63" s="6">
        <v>217.37820615965666</v>
      </c>
      <c r="M63" s="34">
        <v>225.50960900360013</v>
      </c>
      <c r="N63" s="5">
        <v>175.08713685858027</v>
      </c>
      <c r="O63" s="5">
        <v>295.77825983139013</v>
      </c>
    </row>
    <row r="64" spans="4:15" x14ac:dyDescent="0.3">
      <c r="H64" s="29"/>
      <c r="M64" s="34"/>
    </row>
    <row r="65" spans="4:15" x14ac:dyDescent="0.3">
      <c r="D65">
        <v>116.41769578487397</v>
      </c>
      <c r="E65" s="5">
        <v>231.87215858094979</v>
      </c>
      <c r="F65" s="5">
        <v>193.06299114839342</v>
      </c>
      <c r="G65" s="5">
        <v>209.00645867211435</v>
      </c>
      <c r="H65" s="29">
        <v>174.14607600000002</v>
      </c>
      <c r="I65">
        <v>268.33576596625585</v>
      </c>
      <c r="J65">
        <v>187.16991541603832</v>
      </c>
      <c r="K65">
        <v>112.13153826055056</v>
      </c>
      <c r="L65" s="6">
        <v>233.60643284498059</v>
      </c>
      <c r="M65" s="34">
        <v>191.22375445680561</v>
      </c>
      <c r="N65" s="5">
        <v>240.87770214796257</v>
      </c>
      <c r="O65" s="5">
        <v>250.03414714397707</v>
      </c>
    </row>
    <row r="66" spans="4:15" x14ac:dyDescent="0.3">
      <c r="H66" s="29"/>
      <c r="M66" s="34"/>
    </row>
    <row r="67" spans="4:15" x14ac:dyDescent="0.3">
      <c r="D67">
        <v>118.40499710295545</v>
      </c>
      <c r="E67" s="5">
        <v>166.0570415026763</v>
      </c>
      <c r="F67" s="5">
        <v>185.64384977700553</v>
      </c>
      <c r="G67" s="5">
        <v>207.97443131396335</v>
      </c>
      <c r="H67" s="29">
        <v>121.54241533819943</v>
      </c>
      <c r="I67">
        <v>150.84468798745755</v>
      </c>
      <c r="J67">
        <v>190.70929219600723</v>
      </c>
      <c r="K67">
        <v>161.77169167058818</v>
      </c>
      <c r="L67" s="6">
        <v>181.77008014014598</v>
      </c>
      <c r="M67" s="34">
        <v>229.67347138164254</v>
      </c>
      <c r="N67" s="5">
        <v>189.55355220570158</v>
      </c>
      <c r="O67" s="5">
        <v>242.26002998574052</v>
      </c>
    </row>
    <row r="68" spans="4:15" x14ac:dyDescent="0.3">
      <c r="H68" s="29"/>
      <c r="M68" s="34"/>
    </row>
    <row r="69" spans="4:15" x14ac:dyDescent="0.3">
      <c r="D69">
        <v>109.93541179159666</v>
      </c>
      <c r="E69" s="5">
        <v>166.48347811565588</v>
      </c>
      <c r="F69" s="5">
        <v>164.66744962057882</v>
      </c>
      <c r="G69" s="5">
        <v>171.06757200000007</v>
      </c>
      <c r="H69" s="29">
        <v>175.04682778569972</v>
      </c>
      <c r="I69">
        <v>272.21326272944492</v>
      </c>
      <c r="J69">
        <v>162.59019194220031</v>
      </c>
      <c r="K69">
        <v>194.83758071771936</v>
      </c>
      <c r="L69" s="6">
        <v>209.52901822287103</v>
      </c>
      <c r="M69" s="34">
        <v>244.55927967721377</v>
      </c>
      <c r="N69" s="5">
        <v>224.09633974667096</v>
      </c>
      <c r="O69" s="5">
        <v>362.19437668065621</v>
      </c>
    </row>
    <row r="70" spans="4:15" x14ac:dyDescent="0.3">
      <c r="H70" s="29"/>
      <c r="M70" s="34"/>
    </row>
    <row r="71" spans="4:15" x14ac:dyDescent="0.3">
      <c r="D71">
        <v>109.96650380099499</v>
      </c>
      <c r="E71" s="5">
        <v>185.33503136246784</v>
      </c>
      <c r="F71" s="5">
        <v>132.45681283845622</v>
      </c>
      <c r="G71" s="5">
        <v>153.76795200000001</v>
      </c>
      <c r="H71" s="29">
        <v>210.07185382597856</v>
      </c>
      <c r="I71">
        <v>150.2193309840718</v>
      </c>
      <c r="J71">
        <v>220.67817925779966</v>
      </c>
      <c r="K71">
        <v>193.53748368702463</v>
      </c>
      <c r="L71" s="6">
        <v>226.27659774555707</v>
      </c>
      <c r="M71" s="34">
        <v>218.1680016875153</v>
      </c>
      <c r="N71" s="5">
        <v>202.40196249243789</v>
      </c>
      <c r="O71" s="5">
        <v>210.4440036377996</v>
      </c>
    </row>
    <row r="72" spans="4:15" x14ac:dyDescent="0.3">
      <c r="H72" s="29"/>
      <c r="M72" s="34"/>
    </row>
    <row r="73" spans="4:15" x14ac:dyDescent="0.3">
      <c r="D73">
        <v>84.932202374510922</v>
      </c>
      <c r="E73" s="5">
        <v>140.5607365144694</v>
      </c>
      <c r="F73" s="5">
        <v>156.24670355721764</v>
      </c>
      <c r="G73" s="5">
        <v>163.08112587439609</v>
      </c>
      <c r="H73" s="29">
        <v>182.60632540898345</v>
      </c>
      <c r="I73">
        <v>240.52754761766354</v>
      </c>
      <c r="J73">
        <v>160.76126394083468</v>
      </c>
      <c r="K73">
        <v>152.47724314482758</v>
      </c>
      <c r="L73" s="6">
        <v>178.0864479097375</v>
      </c>
      <c r="M73" s="34">
        <v>212.33334802648997</v>
      </c>
      <c r="N73" s="5">
        <v>281.85837858085694</v>
      </c>
      <c r="O73" s="5">
        <v>199.1169092024297</v>
      </c>
    </row>
    <row r="74" spans="4:15" x14ac:dyDescent="0.3">
      <c r="H74" s="29"/>
      <c r="M74" s="34"/>
    </row>
    <row r="75" spans="4:15" x14ac:dyDescent="0.3">
      <c r="D75">
        <v>116.77536000000006</v>
      </c>
      <c r="E75" s="5">
        <v>142.58809760480699</v>
      </c>
      <c r="F75" s="5">
        <v>183.06983342995176</v>
      </c>
      <c r="G75" s="5">
        <v>158.6811611238293</v>
      </c>
      <c r="H75" s="29">
        <v>159.16419336790474</v>
      </c>
      <c r="I75">
        <v>214.87378342407746</v>
      </c>
      <c r="J75">
        <v>146.30228034782613</v>
      </c>
      <c r="K75">
        <v>177.03123094309595</v>
      </c>
      <c r="L75" s="6">
        <v>211.6391166771761</v>
      </c>
      <c r="M75" s="34">
        <v>217.25574342552864</v>
      </c>
      <c r="N75" s="5">
        <v>322.62408743053027</v>
      </c>
      <c r="O75" s="5">
        <v>161.8760289751244</v>
      </c>
    </row>
    <row r="76" spans="4:15" x14ac:dyDescent="0.3">
      <c r="H76" s="29"/>
      <c r="M76" s="34"/>
    </row>
    <row r="77" spans="4:15" x14ac:dyDescent="0.3">
      <c r="D77">
        <v>92.074182877341784</v>
      </c>
      <c r="E77" s="5">
        <v>180.66821961470853</v>
      </c>
      <c r="F77" s="5">
        <v>181.550983564457</v>
      </c>
      <c r="G77" s="5">
        <v>183.6902758229094</v>
      </c>
      <c r="H77" s="29">
        <v>159.04932619806635</v>
      </c>
      <c r="I77">
        <v>169.33885104277121</v>
      </c>
      <c r="J77">
        <v>165.89797833080738</v>
      </c>
      <c r="K77">
        <v>208.60439256274296</v>
      </c>
      <c r="L77" s="6">
        <v>257.05703866530473</v>
      </c>
      <c r="M77" s="34">
        <v>199.72787491797024</v>
      </c>
      <c r="N77" s="5">
        <v>192.29649256441724</v>
      </c>
      <c r="O77" s="5">
        <v>145.85222429429794</v>
      </c>
    </row>
    <row r="78" spans="4:15" x14ac:dyDescent="0.3">
      <c r="H78" s="29"/>
      <c r="M78" s="34"/>
    </row>
    <row r="79" spans="4:15" x14ac:dyDescent="0.3">
      <c r="D79">
        <v>102.231320488123</v>
      </c>
      <c r="E79" s="5">
        <v>125.87824050835745</v>
      </c>
      <c r="F79" s="5">
        <v>178.16667062919797</v>
      </c>
      <c r="G79" s="5">
        <v>126.81803831417621</v>
      </c>
      <c r="H79" s="29">
        <v>210.93107335302633</v>
      </c>
      <c r="I79">
        <v>173.91443888163056</v>
      </c>
      <c r="J79">
        <v>170.18496494685994</v>
      </c>
      <c r="K79">
        <v>161.73070141317365</v>
      </c>
      <c r="L79" s="6">
        <v>190.23482240964876</v>
      </c>
      <c r="M79" s="34">
        <v>167.3560256485307</v>
      </c>
      <c r="N79" s="5">
        <v>250.20272596387045</v>
      </c>
      <c r="O79" s="5">
        <v>358.68743884057972</v>
      </c>
    </row>
    <row r="80" spans="4:15" x14ac:dyDescent="0.3">
      <c r="H80" s="29"/>
      <c r="M80" s="34"/>
    </row>
    <row r="81" spans="4:15" x14ac:dyDescent="0.3">
      <c r="D81">
        <v>125.98372800000004</v>
      </c>
      <c r="E81" s="5">
        <v>152.45791072463774</v>
      </c>
      <c r="F81" s="5">
        <v>177.92439261831797</v>
      </c>
      <c r="G81" s="5">
        <v>178.6229002548645</v>
      </c>
      <c r="H81" s="29">
        <v>193.73980339331615</v>
      </c>
      <c r="I81">
        <v>255.64369499638747</v>
      </c>
      <c r="J81">
        <v>174.29653804197304</v>
      </c>
      <c r="K81">
        <v>165.27967074957979</v>
      </c>
      <c r="L81" s="6">
        <v>191.27377119588382</v>
      </c>
      <c r="M81" s="34">
        <v>203.80328907749688</v>
      </c>
      <c r="N81" s="5">
        <v>261.57766969486676</v>
      </c>
      <c r="O81" s="5">
        <v>254.13241355564159</v>
      </c>
    </row>
    <row r="82" spans="4:15" x14ac:dyDescent="0.3">
      <c r="H82" s="29"/>
      <c r="M82" s="34"/>
    </row>
    <row r="83" spans="4:15" x14ac:dyDescent="0.3">
      <c r="D83">
        <v>143.489327674663</v>
      </c>
      <c r="E83" s="5">
        <v>123.56886981692864</v>
      </c>
      <c r="F83" s="5">
        <v>149.65197451073684</v>
      </c>
      <c r="G83" s="5">
        <v>117.8282718703946</v>
      </c>
      <c r="H83" s="29">
        <v>195.1378705354297</v>
      </c>
      <c r="I83">
        <v>219.19155496143961</v>
      </c>
      <c r="J83">
        <v>181.18705763666847</v>
      </c>
      <c r="K83">
        <v>171.51581167911658</v>
      </c>
      <c r="L83" s="6">
        <v>214.72919204918955</v>
      </c>
      <c r="M83" s="34">
        <v>187.83165360412065</v>
      </c>
      <c r="N83" s="5">
        <v>337.52140750642661</v>
      </c>
      <c r="O83" s="5">
        <v>277.4758670521008</v>
      </c>
    </row>
    <row r="84" spans="4:15" x14ac:dyDescent="0.3">
      <c r="H84" s="29"/>
      <c r="M84" s="34"/>
    </row>
    <row r="85" spans="4:15" x14ac:dyDescent="0.3">
      <c r="D85">
        <v>118.33054018291085</v>
      </c>
      <c r="E85" s="5">
        <v>162.15448407908428</v>
      </c>
      <c r="F85" s="5">
        <v>149.77689805781102</v>
      </c>
      <c r="G85" s="5">
        <v>141.17404041745081</v>
      </c>
      <c r="H85" s="29">
        <v>186.54754384498398</v>
      </c>
      <c r="I85">
        <v>178.53633052420702</v>
      </c>
      <c r="J85">
        <v>171.23242439125912</v>
      </c>
      <c r="K85">
        <v>127.66447752657</v>
      </c>
      <c r="L85" s="6">
        <v>175.37134016309176</v>
      </c>
      <c r="M85" s="34">
        <v>178.78107356289533</v>
      </c>
      <c r="N85" s="5">
        <v>189.34014343781377</v>
      </c>
      <c r="O85" s="5">
        <v>281.68956422672971</v>
      </c>
    </row>
    <row r="86" spans="4:15" x14ac:dyDescent="0.3">
      <c r="H86" s="29"/>
      <c r="M86" s="34"/>
    </row>
    <row r="87" spans="4:15" x14ac:dyDescent="0.3">
      <c r="D87">
        <v>132.51275687825176</v>
      </c>
      <c r="E87" s="5">
        <v>112.55076823880593</v>
      </c>
      <c r="F87" s="5">
        <v>146.63700844379551</v>
      </c>
      <c r="G87" s="5">
        <v>190.23241542416454</v>
      </c>
      <c r="H87" s="29">
        <v>183.64413029654699</v>
      </c>
      <c r="I87">
        <v>133.62522862828393</v>
      </c>
      <c r="J87">
        <v>205.7917803799923</v>
      </c>
      <c r="K87">
        <v>146.3809271435523</v>
      </c>
      <c r="L87" s="6">
        <v>315.32354178956371</v>
      </c>
      <c r="M87" s="34">
        <v>302.38317614395885</v>
      </c>
      <c r="N87" s="5">
        <v>236.15688476079345</v>
      </c>
      <c r="O87" s="5">
        <v>186.54390365320202</v>
      </c>
    </row>
    <row r="88" spans="4:15" x14ac:dyDescent="0.3">
      <c r="H88" s="29"/>
      <c r="M88" s="34"/>
    </row>
    <row r="89" spans="4:15" x14ac:dyDescent="0.3">
      <c r="D89">
        <v>140.2889983381643</v>
      </c>
      <c r="E89" s="5">
        <v>199.55942694847352</v>
      </c>
      <c r="F89" s="5">
        <v>193.31457713248628</v>
      </c>
      <c r="G89" s="5">
        <v>174.05670610823526</v>
      </c>
      <c r="H89" s="29">
        <v>232.67162585810027</v>
      </c>
      <c r="I89">
        <v>149.28363578743958</v>
      </c>
      <c r="J89">
        <v>199.75068602540833</v>
      </c>
      <c r="K89">
        <v>178.70812612230463</v>
      </c>
      <c r="L89" s="6">
        <v>206.05242750554535</v>
      </c>
      <c r="M89" s="34">
        <v>268.64537561897674</v>
      </c>
      <c r="N89" s="5">
        <v>245.08214905879808</v>
      </c>
      <c r="O89" s="5">
        <v>211.35136421995125</v>
      </c>
    </row>
    <row r="90" spans="4:15" x14ac:dyDescent="0.3">
      <c r="H90" s="29"/>
      <c r="M90" s="34"/>
    </row>
    <row r="91" spans="4:15" x14ac:dyDescent="0.3">
      <c r="D91">
        <v>94.13081343293274</v>
      </c>
      <c r="E91" s="5">
        <v>144.57839033452416</v>
      </c>
      <c r="F91" s="5">
        <v>158.50886388266454</v>
      </c>
      <c r="G91" s="5">
        <v>194.31612126603932</v>
      </c>
      <c r="H91" s="29">
        <v>229.40713616424293</v>
      </c>
      <c r="I91">
        <v>134.96217259903383</v>
      </c>
      <c r="J91">
        <v>170.53342798533146</v>
      </c>
      <c r="K91">
        <v>162.24011176119399</v>
      </c>
      <c r="L91" s="6">
        <v>203.88757026884559</v>
      </c>
      <c r="M91" s="34">
        <v>350.29074043508763</v>
      </c>
      <c r="N91" s="5">
        <v>186.25711553101661</v>
      </c>
      <c r="O91" s="5">
        <v>215.78005915727002</v>
      </c>
    </row>
    <row r="92" spans="4:15" x14ac:dyDescent="0.3">
      <c r="H92" s="29"/>
      <c r="M92" s="34"/>
    </row>
    <row r="93" spans="4:15" x14ac:dyDescent="0.3">
      <c r="D93">
        <v>103.8576881206812</v>
      </c>
      <c r="E93" s="5">
        <v>217.6146562825607</v>
      </c>
      <c r="F93" s="5">
        <v>146.70245219269455</v>
      </c>
      <c r="G93" s="5">
        <v>253.93607560035875</v>
      </c>
      <c r="H93" s="29">
        <v>203.83453662306439</v>
      </c>
      <c r="I93">
        <v>212.65314333653171</v>
      </c>
      <c r="J93">
        <v>221.92413962762757</v>
      </c>
      <c r="K93">
        <v>219.33337810155717</v>
      </c>
      <c r="L93" s="6">
        <v>214.05693874452555</v>
      </c>
      <c r="M93" s="34">
        <v>282.275552</v>
      </c>
      <c r="N93" s="5">
        <v>286.26715251612899</v>
      </c>
      <c r="O93" s="5">
        <v>117.34452626146671</v>
      </c>
    </row>
    <row r="94" spans="4:15" x14ac:dyDescent="0.3">
      <c r="H94" s="29"/>
      <c r="M94" s="34"/>
    </row>
    <row r="95" spans="4:15" x14ac:dyDescent="0.3">
      <c r="D95">
        <v>92.038199402985001</v>
      </c>
      <c r="E95" s="5">
        <v>150.23408576286994</v>
      </c>
      <c r="F95" s="5">
        <v>135.71831204934887</v>
      </c>
      <c r="G95" s="5">
        <v>174.05531408384567</v>
      </c>
      <c r="H95" s="29">
        <v>230.30575424164519</v>
      </c>
      <c r="I95">
        <v>144.5385413036783</v>
      </c>
      <c r="J95">
        <v>169.04853242404374</v>
      </c>
      <c r="K95">
        <v>131.64500975182489</v>
      </c>
      <c r="L95" s="6">
        <v>222.89940721094072</v>
      </c>
      <c r="M95" s="34">
        <v>225.01035066769663</v>
      </c>
      <c r="N95" s="5">
        <v>141.92905223163007</v>
      </c>
      <c r="O95" s="5">
        <v>165.26692251207726</v>
      </c>
    </row>
    <row r="96" spans="4:15" x14ac:dyDescent="0.3">
      <c r="H96" s="29"/>
      <c r="M96" s="34"/>
    </row>
    <row r="97" spans="4:15" x14ac:dyDescent="0.3">
      <c r="D97">
        <v>100.01146434782609</v>
      </c>
      <c r="E97" s="5">
        <v>128.91379375192463</v>
      </c>
      <c r="F97" s="5">
        <v>145.42921309090906</v>
      </c>
      <c r="G97" s="5">
        <v>166.45706557876775</v>
      </c>
      <c r="H97" s="29">
        <v>219.6674563520352</v>
      </c>
      <c r="I97">
        <v>107.09627765174129</v>
      </c>
      <c r="J97">
        <v>204.97297714136391</v>
      </c>
      <c r="K97">
        <v>196.29137453140095</v>
      </c>
      <c r="L97" s="6">
        <v>193.53053381645938</v>
      </c>
      <c r="M97" s="34">
        <v>262.58174862497441</v>
      </c>
      <c r="N97" s="5">
        <v>187.92007282150945</v>
      </c>
      <c r="O97" s="5">
        <v>289.27173847750129</v>
      </c>
    </row>
    <row r="98" spans="4:15" x14ac:dyDescent="0.3">
      <c r="H98" s="29"/>
      <c r="M98" s="34"/>
    </row>
    <row r="99" spans="4:15" x14ac:dyDescent="0.3">
      <c r="D99">
        <v>79.048400716417888</v>
      </c>
      <c r="E99" s="5">
        <v>132.68735999999993</v>
      </c>
      <c r="F99" s="5">
        <v>146.67595874613687</v>
      </c>
      <c r="G99" s="5">
        <v>166.06708769145999</v>
      </c>
      <c r="H99" s="29">
        <v>167.43493418168964</v>
      </c>
      <c r="I99">
        <v>195.5120306347554</v>
      </c>
      <c r="J99">
        <v>172.04448459244665</v>
      </c>
      <c r="K99">
        <v>225.23718204312482</v>
      </c>
      <c r="L99" s="6">
        <v>205.3510648756403</v>
      </c>
      <c r="M99" s="34">
        <v>178.15258720459889</v>
      </c>
      <c r="N99" s="5">
        <v>235.65947637877215</v>
      </c>
      <c r="O99" s="5">
        <v>202.92737787593367</v>
      </c>
    </row>
    <row r="100" spans="4:15" x14ac:dyDescent="0.3">
      <c r="H100" s="29"/>
      <c r="M100" s="34"/>
    </row>
    <row r="101" spans="4:15" x14ac:dyDescent="0.3">
      <c r="D101">
        <v>72.471924181021876</v>
      </c>
      <c r="E101" s="5">
        <v>152.26706773566355</v>
      </c>
      <c r="F101" s="5">
        <v>182.36691916777943</v>
      </c>
      <c r="G101" s="5">
        <v>116.16117254375139</v>
      </c>
      <c r="H101" s="29">
        <v>178.38593485816486</v>
      </c>
      <c r="I101">
        <v>151.29066607043043</v>
      </c>
      <c r="J101">
        <v>211.85133420895519</v>
      </c>
      <c r="K101">
        <v>221.65787177655088</v>
      </c>
      <c r="L101" s="6">
        <v>170.77684296582598</v>
      </c>
      <c r="M101" s="34">
        <v>188.56195184541073</v>
      </c>
      <c r="N101" s="5">
        <v>265.91468831743606</v>
      </c>
      <c r="O101" s="5">
        <v>243.08043411018369</v>
      </c>
    </row>
    <row r="102" spans="4:15" x14ac:dyDescent="0.3">
      <c r="H102" s="29"/>
      <c r="M102" s="34"/>
    </row>
    <row r="103" spans="4:15" x14ac:dyDescent="0.3">
      <c r="D103">
        <v>116.81595571279912</v>
      </c>
      <c r="E103" s="5">
        <v>173.80224104330887</v>
      </c>
      <c r="F103" s="5">
        <v>239.24858588921276</v>
      </c>
      <c r="G103" s="5">
        <v>141.95441877695296</v>
      </c>
      <c r="H103" s="29">
        <v>173.69032186920066</v>
      </c>
      <c r="I103">
        <v>189.35903122979622</v>
      </c>
      <c r="J103">
        <v>176.37516058062397</v>
      </c>
      <c r="K103">
        <v>192.35549209852221</v>
      </c>
      <c r="L103" s="6">
        <v>231.746064982137</v>
      </c>
      <c r="M103" s="34">
        <v>219.05296645493564</v>
      </c>
      <c r="N103" s="5">
        <v>206.88368736013246</v>
      </c>
      <c r="O103" s="5">
        <v>184.4830403637545</v>
      </c>
    </row>
    <row r="104" spans="4:15" x14ac:dyDescent="0.3">
      <c r="H104" s="29"/>
      <c r="M104" s="34"/>
    </row>
    <row r="105" spans="4:15" x14ac:dyDescent="0.3">
      <c r="D105">
        <v>76.831486063865526</v>
      </c>
      <c r="E105" s="5">
        <v>162.75002385675742</v>
      </c>
      <c r="F105" s="5">
        <v>146.84454529174312</v>
      </c>
      <c r="G105" s="5">
        <v>122.34434812263916</v>
      </c>
      <c r="H105" s="29">
        <v>233.58108486453452</v>
      </c>
      <c r="I105">
        <v>123.28285381330349</v>
      </c>
      <c r="J105">
        <v>217.40647597082315</v>
      </c>
      <c r="K105">
        <v>308.91192612749381</v>
      </c>
      <c r="L105" s="6">
        <v>216.35413800000001</v>
      </c>
      <c r="M105" s="34">
        <v>191.08190473532869</v>
      </c>
      <c r="N105" s="5">
        <v>373.82574666666665</v>
      </c>
      <c r="O105" s="5">
        <v>222.94456411831345</v>
      </c>
    </row>
    <row r="106" spans="4:15" x14ac:dyDescent="0.3">
      <c r="H106" s="29"/>
      <c r="M106" s="34"/>
    </row>
    <row r="107" spans="4:15" x14ac:dyDescent="0.3">
      <c r="D107">
        <v>82.390259139183954</v>
      </c>
      <c r="E107" s="5">
        <v>139.64773775345554</v>
      </c>
      <c r="F107" s="5">
        <v>123.81779385507247</v>
      </c>
      <c r="G107" s="5">
        <v>188.60276659024805</v>
      </c>
      <c r="H107" s="29">
        <v>191.11435200000003</v>
      </c>
      <c r="I107">
        <v>181.37776245248313</v>
      </c>
      <c r="J107">
        <v>230.53331470917163</v>
      </c>
      <c r="K107">
        <v>197.03003032835815</v>
      </c>
      <c r="L107" s="6">
        <v>248.83367451760765</v>
      </c>
      <c r="M107" s="34">
        <v>164.31015330009654</v>
      </c>
      <c r="N107" s="5">
        <v>204.97144125043408</v>
      </c>
      <c r="O107" s="5">
        <v>295.69536404703416</v>
      </c>
    </row>
    <row r="108" spans="4:15" x14ac:dyDescent="0.3">
      <c r="H108" s="29"/>
      <c r="M108" s="34"/>
    </row>
    <row r="109" spans="4:15" x14ac:dyDescent="0.3">
      <c r="D109">
        <v>87.643252790224025</v>
      </c>
      <c r="E109" s="5">
        <v>159.37444507905204</v>
      </c>
      <c r="F109" s="5">
        <v>148.25595413220225</v>
      </c>
      <c r="G109" s="5">
        <v>193.01373108681676</v>
      </c>
      <c r="H109" s="29">
        <v>173.51244314553344</v>
      </c>
      <c r="I109">
        <v>200.4172809989594</v>
      </c>
      <c r="J109">
        <v>218.13858301833571</v>
      </c>
      <c r="K109">
        <v>299.68832769144768</v>
      </c>
      <c r="L109" s="6">
        <v>205.67736018697838</v>
      </c>
      <c r="M109" s="34">
        <v>176.32073173987058</v>
      </c>
      <c r="N109" s="5">
        <v>141.56208168722083</v>
      </c>
      <c r="O109" s="5">
        <v>252.85302667834537</v>
      </c>
    </row>
    <row r="110" spans="4:15" x14ac:dyDescent="0.3">
      <c r="H110" s="29"/>
      <c r="M110" s="34"/>
    </row>
    <row r="111" spans="4:15" x14ac:dyDescent="0.3">
      <c r="D111">
        <v>134.41086664501458</v>
      </c>
      <c r="E111" s="5">
        <v>155.4031044109523</v>
      </c>
      <c r="F111" s="5">
        <v>125.50758078076817</v>
      </c>
      <c r="G111" s="5">
        <v>198.07940654648286</v>
      </c>
      <c r="H111" s="29">
        <v>231.74876073429951</v>
      </c>
      <c r="I111">
        <v>138.11895553796322</v>
      </c>
      <c r="J111">
        <v>229.70892597486863</v>
      </c>
      <c r="K111">
        <v>148.77886098550724</v>
      </c>
      <c r="L111" s="6">
        <v>223.53692661280797</v>
      </c>
      <c r="M111" s="34">
        <v>189.71786033371833</v>
      </c>
      <c r="N111" s="5">
        <v>295.5273658951827</v>
      </c>
      <c r="O111" s="5">
        <v>226.60892157898198</v>
      </c>
    </row>
    <row r="112" spans="4:15" x14ac:dyDescent="0.3">
      <c r="H112" s="29"/>
      <c r="M112" s="34"/>
    </row>
    <row r="113" spans="4:15" x14ac:dyDescent="0.3">
      <c r="D113">
        <v>98.565006222222195</v>
      </c>
      <c r="E113" s="5">
        <v>156.90579455012852</v>
      </c>
      <c r="F113" s="5">
        <v>158.39924928310606</v>
      </c>
      <c r="G113" s="5">
        <v>180.36646161663234</v>
      </c>
      <c r="H113" s="29">
        <v>177.49452285372109</v>
      </c>
      <c r="I113">
        <v>185.22842816454872</v>
      </c>
      <c r="J113">
        <v>145.49728475008209</v>
      </c>
      <c r="K113">
        <v>313.88879061021885</v>
      </c>
      <c r="L113" s="6">
        <v>257.80318241906082</v>
      </c>
      <c r="M113" s="34">
        <v>219.20773540298509</v>
      </c>
      <c r="N113" s="5">
        <v>286.92554269972453</v>
      </c>
      <c r="O113" s="5">
        <v>284.49724171734852</v>
      </c>
    </row>
    <row r="114" spans="4:15" x14ac:dyDescent="0.3">
      <c r="H114" s="29"/>
      <c r="M114" s="34"/>
    </row>
    <row r="115" spans="4:15" x14ac:dyDescent="0.3">
      <c r="E115" s="5">
        <v>210.42448401809168</v>
      </c>
      <c r="F115" s="5">
        <v>135.10128434012645</v>
      </c>
      <c r="G115" s="5">
        <v>165.79775929003929</v>
      </c>
      <c r="H115" s="29">
        <v>148.61440543728139</v>
      </c>
      <c r="I115">
        <v>158.67980731079035</v>
      </c>
      <c r="J115">
        <v>195.12088628855722</v>
      </c>
      <c r="K115">
        <v>190.73976007794732</v>
      </c>
      <c r="L115" s="6">
        <v>218.94986694952951</v>
      </c>
      <c r="M115" s="34">
        <v>220.90361195221365</v>
      </c>
      <c r="N115" s="5">
        <v>178.12428900624582</v>
      </c>
      <c r="O115" s="5">
        <v>245.1513552522255</v>
      </c>
    </row>
    <row r="116" spans="4:15" x14ac:dyDescent="0.3">
      <c r="H116" s="29"/>
      <c r="M116" s="34"/>
    </row>
    <row r="117" spans="4:15" x14ac:dyDescent="0.3">
      <c r="E117" s="5">
        <v>152.19483832349763</v>
      </c>
      <c r="F117" s="5">
        <v>140.08999157487915</v>
      </c>
      <c r="G117" s="5">
        <v>188.28142711811739</v>
      </c>
      <c r="H117" s="29">
        <v>128.33683979188351</v>
      </c>
      <c r="I117">
        <v>203.11702884975176</v>
      </c>
      <c r="J117">
        <v>230.78684243118676</v>
      </c>
      <c r="K117">
        <v>312.21294648653128</v>
      </c>
      <c r="L117" s="34"/>
      <c r="M117" s="34">
        <v>288.13195125675975</v>
      </c>
      <c r="N117" s="5">
        <v>351.93397253567326</v>
      </c>
      <c r="O117" s="5">
        <v>285.21415481098279</v>
      </c>
    </row>
    <row r="118" spans="4:15" x14ac:dyDescent="0.3">
      <c r="H118" s="29"/>
      <c r="L118" s="34">
        <v>197.25908903482591</v>
      </c>
      <c r="M118" s="34"/>
    </row>
    <row r="119" spans="4:15" x14ac:dyDescent="0.3">
      <c r="E119" s="5">
        <v>182.30692366270196</v>
      </c>
      <c r="F119" s="5">
        <v>149.41387857822963</v>
      </c>
      <c r="G119" s="5">
        <v>151.32353101346476</v>
      </c>
      <c r="H119" s="29">
        <v>161.02082056038648</v>
      </c>
      <c r="I119">
        <v>124.53339329681388</v>
      </c>
      <c r="K119">
        <v>322.65282991869918</v>
      </c>
      <c r="L119" s="34"/>
      <c r="M119" s="34">
        <v>192.69824339854662</v>
      </c>
      <c r="N119" s="5">
        <v>230.36031305276762</v>
      </c>
      <c r="O119" s="5">
        <v>200.99601169815534</v>
      </c>
    </row>
    <row r="120" spans="4:15" x14ac:dyDescent="0.3">
      <c r="H120" s="29"/>
      <c r="L120" s="34">
        <v>228.605471325369</v>
      </c>
      <c r="M120" s="34"/>
    </row>
    <row r="121" spans="4:15" x14ac:dyDescent="0.3">
      <c r="E121" s="5">
        <v>105.64949551411453</v>
      </c>
      <c r="F121" s="5">
        <v>127.50466377461974</v>
      </c>
      <c r="G121" s="5">
        <v>169.19744400000002</v>
      </c>
      <c r="H121" s="29">
        <v>192.31155920973228</v>
      </c>
      <c r="I121">
        <v>225.35108610802919</v>
      </c>
      <c r="K121">
        <v>220.50126284369753</v>
      </c>
      <c r="L121" s="34"/>
      <c r="M121" s="34">
        <v>208.60041397433704</v>
      </c>
      <c r="N121" s="5">
        <v>205.73094202539787</v>
      </c>
      <c r="O121" s="5">
        <v>278.84257750276242</v>
      </c>
    </row>
    <row r="122" spans="4:15" x14ac:dyDescent="0.3">
      <c r="H122" s="29"/>
      <c r="L122" s="34">
        <v>195.87116277431187</v>
      </c>
      <c r="M122" s="34"/>
    </row>
    <row r="123" spans="4:15" x14ac:dyDescent="0.3">
      <c r="E123" s="5">
        <v>106.45647489295716</v>
      </c>
      <c r="F123" s="5">
        <v>184.38815095394389</v>
      </c>
      <c r="G123" s="5">
        <v>175.08287257971014</v>
      </c>
      <c r="H123" s="29">
        <v>163.10990491559969</v>
      </c>
      <c r="I123">
        <v>195.0446882593628</v>
      </c>
      <c r="K123">
        <v>191.43611687391456</v>
      </c>
      <c r="L123" s="34"/>
      <c r="M123" s="34">
        <v>218.01072084806935</v>
      </c>
      <c r="N123" s="5">
        <v>212.98989891194159</v>
      </c>
      <c r="O123" s="5">
        <v>279.17933260350873</v>
      </c>
    </row>
    <row r="124" spans="4:15" x14ac:dyDescent="0.3">
      <c r="H124" s="29"/>
      <c r="L124" s="34">
        <v>182.06503216684339</v>
      </c>
      <c r="M124" s="34"/>
    </row>
    <row r="125" spans="4:15" x14ac:dyDescent="0.3">
      <c r="E125" s="5">
        <v>136.08766752841834</v>
      </c>
      <c r="F125" s="5">
        <v>188.3120765217391</v>
      </c>
      <c r="G125" s="5">
        <v>172.080496051447</v>
      </c>
      <c r="H125" s="29">
        <v>166.99254204476705</v>
      </c>
      <c r="I125">
        <v>186.23007983901621</v>
      </c>
      <c r="K125">
        <v>154.55301844125643</v>
      </c>
      <c r="L125" s="34"/>
      <c r="M125" s="34">
        <v>246.27338100517537</v>
      </c>
      <c r="N125" s="5">
        <v>209.65024632308001</v>
      </c>
      <c r="O125" s="5">
        <v>285.59020598853255</v>
      </c>
    </row>
    <row r="126" spans="4:15" x14ac:dyDescent="0.3">
      <c r="H126" s="29"/>
      <c r="L126" s="34">
        <v>213.04012575511533</v>
      </c>
      <c r="M126" s="34"/>
    </row>
    <row r="127" spans="4:15" x14ac:dyDescent="0.3">
      <c r="E127" s="5">
        <v>195.98775638509579</v>
      </c>
      <c r="F127" s="5">
        <v>131.51070132430596</v>
      </c>
      <c r="G127" s="5">
        <v>136.97846229951693</v>
      </c>
      <c r="H127" s="29">
        <v>204.23846743295019</v>
      </c>
      <c r="I127">
        <v>151.19775747783251</v>
      </c>
      <c r="K127">
        <v>158.79239227995765</v>
      </c>
      <c r="L127" s="34"/>
      <c r="M127" s="34">
        <v>175.18862420266314</v>
      </c>
      <c r="N127" s="5">
        <v>316.99959212017552</v>
      </c>
      <c r="O127" s="5">
        <v>198.62965924279257</v>
      </c>
    </row>
    <row r="128" spans="4:15" x14ac:dyDescent="0.3">
      <c r="H128" s="29"/>
      <c r="L128" s="34">
        <v>185.1186075459099</v>
      </c>
      <c r="M128" s="34"/>
    </row>
    <row r="129" spans="5:15" x14ac:dyDescent="0.3">
      <c r="E129" s="5">
        <v>161.12186467347925</v>
      </c>
      <c r="F129" s="5">
        <v>182.71972055426116</v>
      </c>
      <c r="G129" s="5">
        <v>183.45924995573708</v>
      </c>
      <c r="H129" s="29"/>
      <c r="I129">
        <v>262.23818212532194</v>
      </c>
      <c r="K129">
        <v>226.90908312649464</v>
      </c>
      <c r="L129" s="34"/>
      <c r="M129" s="34">
        <v>181.65972510555378</v>
      </c>
      <c r="N129" s="5">
        <v>138.67270017147973</v>
      </c>
      <c r="O129" s="5">
        <v>213.0449565500177</v>
      </c>
    </row>
    <row r="130" spans="5:15" x14ac:dyDescent="0.3">
      <c r="H130" s="29"/>
      <c r="L130" s="34">
        <v>201.24358749839223</v>
      </c>
      <c r="M130" s="34"/>
    </row>
    <row r="131" spans="5:15" x14ac:dyDescent="0.3">
      <c r="E131" s="5">
        <v>135.4067481275035</v>
      </c>
      <c r="F131" s="5">
        <v>187.4541558687886</v>
      </c>
      <c r="G131" s="5">
        <v>117.50500841306824</v>
      </c>
      <c r="H131" s="29"/>
      <c r="I131">
        <v>175.2240952354181</v>
      </c>
      <c r="K131">
        <v>205.94070421117141</v>
      </c>
      <c r="L131" s="34"/>
      <c r="M131" s="34">
        <v>264.40254848067764</v>
      </c>
      <c r="N131" s="5">
        <v>228.91758933333335</v>
      </c>
      <c r="O131" s="5">
        <v>292.08661378579006</v>
      </c>
    </row>
    <row r="132" spans="5:15" x14ac:dyDescent="0.3">
      <c r="H132" s="29"/>
      <c r="L132" s="34">
        <v>158.5403587613192</v>
      </c>
      <c r="M132" s="34"/>
    </row>
    <row r="133" spans="5:15" x14ac:dyDescent="0.3">
      <c r="E133" s="5">
        <v>154.27461686973334</v>
      </c>
      <c r="F133" s="5">
        <v>180.27253135571769</v>
      </c>
      <c r="G133" s="5">
        <v>149.30158633608804</v>
      </c>
      <c r="H133" s="29"/>
      <c r="I133">
        <v>215.06750398890691</v>
      </c>
      <c r="K133">
        <v>222.13187028427487</v>
      </c>
      <c r="L133" s="34"/>
      <c r="M133" s="34">
        <v>182.79980313471214</v>
      </c>
      <c r="N133" s="5">
        <v>167.89409690329791</v>
      </c>
      <c r="O133" s="5">
        <v>225.60703046110845</v>
      </c>
    </row>
    <row r="134" spans="5:15" x14ac:dyDescent="0.3">
      <c r="H134" s="29"/>
      <c r="L134" s="34">
        <v>162.59695412560384</v>
      </c>
      <c r="M134" s="34"/>
    </row>
    <row r="135" spans="5:15" x14ac:dyDescent="0.3">
      <c r="E135" s="5">
        <v>167.15275200000002</v>
      </c>
      <c r="F135" s="5">
        <v>105.622452</v>
      </c>
      <c r="G135" s="5">
        <v>185.77431014724962</v>
      </c>
      <c r="H135" s="29"/>
      <c r="I135">
        <v>244.14086325208683</v>
      </c>
      <c r="K135">
        <v>150.8487300110092</v>
      </c>
      <c r="L135" s="34"/>
      <c r="M135" s="34">
        <v>206.79986858845052</v>
      </c>
      <c r="N135" s="5">
        <v>207.82204830594122</v>
      </c>
      <c r="O135" s="5">
        <v>171.30065984646467</v>
      </c>
    </row>
    <row r="136" spans="5:15" x14ac:dyDescent="0.3">
      <c r="H136" s="29"/>
      <c r="L136" s="34">
        <v>214.49653281948113</v>
      </c>
      <c r="M136" s="34"/>
    </row>
    <row r="137" spans="5:15" x14ac:dyDescent="0.3">
      <c r="E137" s="5">
        <v>149.94161970838778</v>
      </c>
      <c r="F137" s="5">
        <v>156.34047778660775</v>
      </c>
      <c r="G137" s="5">
        <v>127.72275781600592</v>
      </c>
      <c r="H137" s="29"/>
      <c r="I137">
        <v>158.34671785354945</v>
      </c>
      <c r="K137">
        <v>183.99882567259354</v>
      </c>
      <c r="L137" s="34"/>
      <c r="M137" s="34">
        <v>244.42404847400789</v>
      </c>
      <c r="N137" s="5">
        <v>250.29940918415463</v>
      </c>
      <c r="O137" s="5">
        <v>226.472274771884</v>
      </c>
    </row>
    <row r="138" spans="5:15" x14ac:dyDescent="0.3">
      <c r="H138" s="29"/>
      <c r="L138" s="34">
        <v>177.19880811981034</v>
      </c>
      <c r="M138" s="34"/>
    </row>
    <row r="139" spans="5:15" x14ac:dyDescent="0.3">
      <c r="E139" s="5"/>
      <c r="F139" s="5">
        <v>163.45371777930077</v>
      </c>
      <c r="G139" s="5">
        <v>134.94535545800125</v>
      </c>
      <c r="H139" s="29"/>
      <c r="I139">
        <v>212.33491797956202</v>
      </c>
      <c r="K139">
        <v>185.67471489855072</v>
      </c>
      <c r="L139" s="34"/>
      <c r="M139" s="34">
        <v>252.68536901043541</v>
      </c>
      <c r="N139" s="5">
        <v>459.05850001932362</v>
      </c>
      <c r="O139" s="5">
        <v>324.83484126563638</v>
      </c>
    </row>
    <row r="140" spans="5:15" x14ac:dyDescent="0.3">
      <c r="H140" s="29"/>
      <c r="L140" s="34">
        <v>173.34997025716123</v>
      </c>
      <c r="M140" s="34"/>
    </row>
    <row r="141" spans="5:15" x14ac:dyDescent="0.3">
      <c r="E141" s="5"/>
      <c r="F141" s="5">
        <v>134.73788027053143</v>
      </c>
      <c r="G141" s="5">
        <v>161.85758734651409</v>
      </c>
      <c r="H141" s="29"/>
      <c r="I141">
        <v>184.17980695479483</v>
      </c>
      <c r="K141">
        <v>175.51542415741395</v>
      </c>
      <c r="L141" s="34"/>
      <c r="M141" s="34">
        <v>256.30871362986568</v>
      </c>
      <c r="N141" s="5">
        <v>255.42866800941175</v>
      </c>
      <c r="O141" s="5">
        <v>147.71722677978084</v>
      </c>
    </row>
    <row r="142" spans="5:15" x14ac:dyDescent="0.3">
      <c r="H142" s="29"/>
      <c r="L142" s="34">
        <v>200.02404883590862</v>
      </c>
      <c r="M142" s="34"/>
    </row>
    <row r="143" spans="5:15" x14ac:dyDescent="0.3">
      <c r="E143" s="5"/>
      <c r="F143" s="5">
        <v>151.24692995425789</v>
      </c>
      <c r="G143" s="5">
        <v>150.49748479999997</v>
      </c>
      <c r="H143" s="29"/>
      <c r="I143">
        <v>211.26362399999994</v>
      </c>
      <c r="K143">
        <v>225.53890960194641</v>
      </c>
      <c r="L143" s="34"/>
      <c r="M143" s="34">
        <v>227.64855363558604</v>
      </c>
      <c r="N143" s="5">
        <v>169.85200554084335</v>
      </c>
      <c r="O143" s="5">
        <v>157.1757680333578</v>
      </c>
    </row>
    <row r="144" spans="5:15" x14ac:dyDescent="0.3">
      <c r="H144" s="29"/>
      <c r="L144" s="34">
        <v>212.87751721393039</v>
      </c>
      <c r="M144" s="34"/>
    </row>
    <row r="145" spans="5:15" x14ac:dyDescent="0.3">
      <c r="E145" s="5"/>
      <c r="F145" s="5">
        <v>127.62987736486043</v>
      </c>
      <c r="G145" s="5"/>
      <c r="H145" s="29"/>
      <c r="I145">
        <v>201.75573599999993</v>
      </c>
      <c r="K145">
        <v>137.33881646394514</v>
      </c>
      <c r="L145" s="34"/>
      <c r="M145" s="34">
        <v>217.19815354879191</v>
      </c>
      <c r="N145" s="5">
        <v>213.49065055260897</v>
      </c>
      <c r="O145" s="5">
        <v>259.145172</v>
      </c>
    </row>
    <row r="146" spans="5:15" x14ac:dyDescent="0.3">
      <c r="H146" s="29"/>
      <c r="L146" s="34">
        <v>173.0222847064199</v>
      </c>
      <c r="M146" s="34"/>
    </row>
    <row r="147" spans="5:15" x14ac:dyDescent="0.3">
      <c r="E147" s="5"/>
      <c r="F147" s="5">
        <v>188.61439598067631</v>
      </c>
      <c r="G147" s="5"/>
      <c r="H147" s="29"/>
      <c r="I147">
        <v>203.47791235820884</v>
      </c>
      <c r="K147">
        <v>174.95455777114427</v>
      </c>
      <c r="L147" s="34"/>
      <c r="M147" s="34">
        <v>247.30874836714972</v>
      </c>
      <c r="N147" s="5"/>
      <c r="O147" s="5">
        <v>166.21435299685339</v>
      </c>
    </row>
    <row r="148" spans="5:15" x14ac:dyDescent="0.3">
      <c r="H148" s="29"/>
      <c r="L148" s="34">
        <v>164.52313259507386</v>
      </c>
      <c r="M148" s="34"/>
    </row>
    <row r="149" spans="5:15" x14ac:dyDescent="0.3">
      <c r="E149" s="5"/>
      <c r="F149" s="5">
        <v>164.12673988913414</v>
      </c>
      <c r="G149" s="5"/>
      <c r="H149" s="29"/>
      <c r="I149">
        <v>210.11216136487013</v>
      </c>
      <c r="K149">
        <v>121.75329278014732</v>
      </c>
      <c r="L149" s="34"/>
      <c r="M149" s="34">
        <v>286.39637119653486</v>
      </c>
      <c r="N149" s="5"/>
      <c r="O149" s="5">
        <v>195.39349341605291</v>
      </c>
    </row>
    <row r="150" spans="5:15" x14ac:dyDescent="0.3">
      <c r="H150" s="29"/>
      <c r="L150" s="34">
        <v>181.64742958892427</v>
      </c>
      <c r="M150" s="34"/>
    </row>
    <row r="151" spans="5:15" x14ac:dyDescent="0.3">
      <c r="E151" s="5"/>
      <c r="F151" s="5">
        <v>119.3108759806763</v>
      </c>
      <c r="G151" s="5"/>
      <c r="H151" s="29"/>
      <c r="I151">
        <v>132.53836559266045</v>
      </c>
      <c r="K151">
        <v>189.21840509452738</v>
      </c>
      <c r="L151" s="34"/>
      <c r="M151" s="34">
        <v>193.31883054545449</v>
      </c>
      <c r="N151" s="5"/>
      <c r="O151" s="5">
        <v>324.67450638184249</v>
      </c>
    </row>
    <row r="152" spans="5:15" x14ac:dyDescent="0.3">
      <c r="H152" s="29"/>
      <c r="L152" s="34">
        <v>193.18160008012737</v>
      </c>
      <c r="M152" s="34"/>
    </row>
    <row r="153" spans="5:15" x14ac:dyDescent="0.3">
      <c r="E153" s="5"/>
      <c r="F153" s="5">
        <v>164.43688919379409</v>
      </c>
      <c r="G153" s="5"/>
      <c r="H153" s="29"/>
      <c r="I153">
        <v>193.37397403743839</v>
      </c>
      <c r="K153">
        <v>205.53617566631317</v>
      </c>
      <c r="L153" s="34"/>
      <c r="M153" s="34">
        <v>183.82759616584684</v>
      </c>
      <c r="N153" s="5"/>
      <c r="O153" s="5">
        <v>124.01373530046784</v>
      </c>
    </row>
    <row r="154" spans="5:15" x14ac:dyDescent="0.3">
      <c r="H154" s="29"/>
      <c r="L154" s="34">
        <v>221.28912</v>
      </c>
      <c r="M154" s="34"/>
    </row>
    <row r="155" spans="5:15" x14ac:dyDescent="0.3">
      <c r="E155" s="5"/>
      <c r="F155" s="5">
        <v>127.90796815458937</v>
      </c>
      <c r="G155" s="5"/>
      <c r="H155" s="29"/>
      <c r="I155">
        <v>164.19833111514413</v>
      </c>
      <c r="K155">
        <v>178.05013199999999</v>
      </c>
      <c r="L155" s="34"/>
      <c r="M155" s="34">
        <v>251.93020068161431</v>
      </c>
      <c r="N155" s="5"/>
      <c r="O155" s="5">
        <v>231.91405341062801</v>
      </c>
    </row>
    <row r="156" spans="5:15" x14ac:dyDescent="0.3">
      <c r="H156" s="29"/>
      <c r="L156" s="34">
        <v>220.44686386911144</v>
      </c>
      <c r="M156" s="34"/>
    </row>
    <row r="157" spans="5:15" x14ac:dyDescent="0.3">
      <c r="E157" s="5"/>
      <c r="F157" s="5"/>
      <c r="G157" s="5"/>
      <c r="H157" s="29"/>
      <c r="I157">
        <v>219.57296399999993</v>
      </c>
      <c r="K157">
        <v>234.64804322136339</v>
      </c>
      <c r="L157" s="34"/>
      <c r="M157" s="34">
        <v>196.124417681517</v>
      </c>
      <c r="N157" s="5"/>
      <c r="O157" s="5">
        <v>170.6939394991652</v>
      </c>
    </row>
    <row r="158" spans="5:15" x14ac:dyDescent="0.3">
      <c r="E158" s="23">
        <v>144.49914530990856</v>
      </c>
      <c r="F158" s="24">
        <v>145.6731748466986</v>
      </c>
      <c r="G158" s="24">
        <v>151.81778892349359</v>
      </c>
      <c r="H158" s="29"/>
      <c r="L158" s="34">
        <v>205.512372</v>
      </c>
      <c r="M158" s="34"/>
    </row>
    <row r="159" spans="5:15" x14ac:dyDescent="0.3">
      <c r="E159" s="24"/>
      <c r="F159" s="24"/>
      <c r="G159" s="24"/>
      <c r="H159" s="29"/>
      <c r="I159">
        <v>201.36719665671637</v>
      </c>
      <c r="K159">
        <v>168.08688000000006</v>
      </c>
      <c r="L159" s="34"/>
      <c r="M159" s="34">
        <v>233.91901402198928</v>
      </c>
      <c r="N159" s="5"/>
      <c r="O159" s="5">
        <v>204.63521483294105</v>
      </c>
    </row>
    <row r="160" spans="5:15" x14ac:dyDescent="0.3">
      <c r="E160" s="23">
        <v>159.43774502428255</v>
      </c>
      <c r="F160" s="24">
        <v>161.50774788270977</v>
      </c>
      <c r="G160" s="24">
        <v>165.96055907475309</v>
      </c>
      <c r="H160" s="29"/>
      <c r="L160" s="34">
        <v>176.12948784729588</v>
      </c>
      <c r="M160" s="34"/>
    </row>
    <row r="161" spans="5:15" x14ac:dyDescent="0.3">
      <c r="E161" s="24"/>
      <c r="F161" s="24"/>
      <c r="G161" s="24"/>
      <c r="H161" s="29"/>
      <c r="I161">
        <v>252.62526518415453</v>
      </c>
      <c r="K161">
        <v>235.01426376043995</v>
      </c>
      <c r="L161" s="34"/>
      <c r="M161" s="34">
        <v>185.91125721212117</v>
      </c>
      <c r="N161" s="5"/>
      <c r="O161" s="5">
        <v>230.85316799999993</v>
      </c>
    </row>
    <row r="162" spans="5:15" x14ac:dyDescent="0.3">
      <c r="E162" s="23">
        <v>200.69482624994291</v>
      </c>
      <c r="F162" s="24">
        <v>123.48158948792272</v>
      </c>
      <c r="G162" s="24">
        <v>195.29511922829568</v>
      </c>
      <c r="H162" s="29"/>
      <c r="L162" s="34">
        <v>157.06222167222543</v>
      </c>
      <c r="M162" s="34"/>
    </row>
    <row r="163" spans="5:15" x14ac:dyDescent="0.3">
      <c r="E163" s="24"/>
      <c r="F163" s="24"/>
      <c r="G163" s="24"/>
      <c r="H163" s="29"/>
      <c r="I163">
        <v>225.59305065176076</v>
      </c>
      <c r="K163">
        <v>263.50883540096618</v>
      </c>
      <c r="L163" s="34"/>
      <c r="M163" s="34">
        <v>281.48227101072058</v>
      </c>
      <c r="N163" s="5"/>
      <c r="O163" s="5">
        <v>168.15818799327735</v>
      </c>
    </row>
    <row r="164" spans="5:15" x14ac:dyDescent="0.3">
      <c r="E164" s="23">
        <v>159.17399760973234</v>
      </c>
      <c r="F164" s="24">
        <v>153.09023777016208</v>
      </c>
      <c r="G164" s="24">
        <v>221.6805316152616</v>
      </c>
      <c r="H164" s="29"/>
      <c r="L164" s="34">
        <v>174.13531200000006</v>
      </c>
      <c r="M164" s="34"/>
    </row>
    <row r="165" spans="5:15" x14ac:dyDescent="0.3">
      <c r="E165" s="24"/>
      <c r="F165" s="24"/>
      <c r="G165" s="24"/>
      <c r="H165" s="29"/>
      <c r="I165">
        <v>182.11300480715482</v>
      </c>
      <c r="K165">
        <v>286.6145818906059</v>
      </c>
      <c r="L165" s="34"/>
      <c r="M165" s="34">
        <v>184.37643279058821</v>
      </c>
      <c r="N165" s="5"/>
      <c r="O165" s="5">
        <v>192.33690720434276</v>
      </c>
    </row>
    <row r="166" spans="5:15" x14ac:dyDescent="0.3">
      <c r="E166" s="23">
        <v>125.51388260198451</v>
      </c>
      <c r="F166" s="24">
        <v>141.73214801026509</v>
      </c>
      <c r="G166" s="24">
        <v>157.62038028985506</v>
      </c>
      <c r="H166" s="29"/>
      <c r="L166" s="34">
        <v>129.27880583886247</v>
      </c>
      <c r="M166" s="34"/>
    </row>
    <row r="167" spans="5:15" x14ac:dyDescent="0.3">
      <c r="E167" s="24"/>
      <c r="F167" s="24"/>
      <c r="G167" s="24"/>
      <c r="H167" s="29"/>
      <c r="I167">
        <v>211.33618418460134</v>
      </c>
      <c r="K167">
        <v>271.62273405515822</v>
      </c>
      <c r="L167" s="34"/>
      <c r="M167" s="34">
        <v>286.72590482131989</v>
      </c>
      <c r="N167" s="5"/>
      <c r="O167" s="5">
        <v>140.7047574050421</v>
      </c>
    </row>
    <row r="168" spans="5:15" x14ac:dyDescent="0.3">
      <c r="E168" s="23">
        <v>165.94362059294107</v>
      </c>
      <c r="F168" s="24">
        <v>135.56578302195507</v>
      </c>
      <c r="G168" s="24">
        <v>178.17380331330034</v>
      </c>
      <c r="H168" s="29"/>
      <c r="L168" s="34">
        <v>157.90154950594879</v>
      </c>
      <c r="M168" s="34"/>
    </row>
    <row r="169" spans="5:15" x14ac:dyDescent="0.3">
      <c r="E169" s="24"/>
      <c r="F169" s="24"/>
      <c r="G169" s="24"/>
      <c r="H169" s="29"/>
      <c r="I169">
        <v>147.82396130413622</v>
      </c>
      <c r="K169">
        <v>266.13894700271425</v>
      </c>
      <c r="L169" s="34"/>
      <c r="M169" s="34">
        <v>179.35254043153864</v>
      </c>
      <c r="N169" s="5"/>
      <c r="O169" s="5">
        <v>176.19217427126435</v>
      </c>
    </row>
    <row r="170" spans="5:15" x14ac:dyDescent="0.3">
      <c r="E170" s="23">
        <v>147.57230099816664</v>
      </c>
      <c r="F170" s="24">
        <v>143.03952167775765</v>
      </c>
      <c r="G170" s="24">
        <v>153.40673990256579</v>
      </c>
      <c r="H170" s="29"/>
      <c r="L170" s="34">
        <v>178.14445052774931</v>
      </c>
      <c r="M170" s="34"/>
    </row>
    <row r="171" spans="5:15" x14ac:dyDescent="0.3">
      <c r="E171" s="24"/>
      <c r="F171" s="24"/>
      <c r="G171" s="24"/>
      <c r="H171" s="29"/>
      <c r="I171">
        <v>145.2625453002351</v>
      </c>
      <c r="K171">
        <v>250.71350086079872</v>
      </c>
      <c r="L171" s="34"/>
      <c r="M171" s="34">
        <v>205.99238597113941</v>
      </c>
      <c r="N171" s="5"/>
      <c r="O171" s="5">
        <v>171.39776036375446</v>
      </c>
    </row>
    <row r="172" spans="5:15" x14ac:dyDescent="0.3">
      <c r="E172" s="23">
        <v>167.27682931910883</v>
      </c>
      <c r="F172" s="24">
        <v>175.42847264555661</v>
      </c>
      <c r="G172" s="24">
        <v>154.40498182526787</v>
      </c>
      <c r="H172" s="29"/>
      <c r="L172" s="34">
        <v>143.20612800000004</v>
      </c>
      <c r="M172" s="34"/>
    </row>
    <row r="173" spans="5:15" x14ac:dyDescent="0.3">
      <c r="E173" s="24"/>
      <c r="F173" s="24"/>
      <c r="G173" s="24"/>
      <c r="H173" s="29"/>
      <c r="I173">
        <v>200.91103259474562</v>
      </c>
      <c r="K173">
        <v>166.09142314524206</v>
      </c>
      <c r="L173" s="34"/>
      <c r="M173" s="34">
        <v>226.15090452694599</v>
      </c>
      <c r="N173" s="5"/>
      <c r="O173" s="5">
        <v>173.15391522388063</v>
      </c>
    </row>
    <row r="174" spans="5:15" x14ac:dyDescent="0.3">
      <c r="E174" s="23">
        <v>219.225095641791</v>
      </c>
      <c r="F174" s="24">
        <v>114.90088972593114</v>
      </c>
      <c r="G174" s="24">
        <v>205.47706992116781</v>
      </c>
      <c r="H174" s="29"/>
      <c r="L174" s="34">
        <v>152.1617011546106</v>
      </c>
      <c r="M174" s="34"/>
    </row>
    <row r="175" spans="5:15" x14ac:dyDescent="0.3">
      <c r="E175" s="24"/>
      <c r="F175" s="24"/>
      <c r="G175" s="24"/>
      <c r="H175" s="29"/>
      <c r="I175">
        <v>200.16017783084578</v>
      </c>
      <c r="K175">
        <v>178.88737021892999</v>
      </c>
      <c r="L175" s="34"/>
      <c r="M175" s="34">
        <v>242.03167418181818</v>
      </c>
      <c r="N175" s="5"/>
      <c r="O175" s="5">
        <v>261.8847397775877</v>
      </c>
    </row>
    <row r="176" spans="5:15" x14ac:dyDescent="0.3">
      <c r="E176" s="23">
        <v>161.01681219764697</v>
      </c>
      <c r="F176" s="24">
        <v>117.31686950948698</v>
      </c>
      <c r="G176" s="24">
        <v>161.96321559540229</v>
      </c>
      <c r="H176" s="29"/>
      <c r="L176" s="34">
        <v>180.91891903844277</v>
      </c>
      <c r="M176" s="34"/>
    </row>
    <row r="177" spans="5:15" x14ac:dyDescent="0.3">
      <c r="E177" s="24"/>
      <c r="F177" s="24"/>
      <c r="G177" s="24"/>
      <c r="H177" s="29"/>
      <c r="I177">
        <v>175.40429930463938</v>
      </c>
      <c r="K177">
        <v>138.3465865225225</v>
      </c>
      <c r="L177" s="34"/>
      <c r="M177" s="34">
        <v>475.52976071647242</v>
      </c>
      <c r="N177" s="5"/>
      <c r="O177" s="5">
        <v>160.83907535078532</v>
      </c>
    </row>
    <row r="178" spans="5:15" x14ac:dyDescent="0.3">
      <c r="E178" s="23">
        <v>142.85832940290845</v>
      </c>
      <c r="F178" s="24">
        <v>135.84030762703165</v>
      </c>
      <c r="G178" s="24">
        <v>202.2392714197988</v>
      </c>
      <c r="H178" s="29"/>
      <c r="L178" s="34">
        <v>136.02814648454785</v>
      </c>
      <c r="M178" s="34"/>
    </row>
    <row r="179" spans="5:15" x14ac:dyDescent="0.3">
      <c r="E179" s="24"/>
      <c r="F179" s="24"/>
      <c r="G179" s="24"/>
      <c r="H179" s="29"/>
      <c r="I179">
        <v>164.73036667635552</v>
      </c>
      <c r="K179">
        <v>133.3723758318319</v>
      </c>
      <c r="L179" s="34"/>
      <c r="M179" s="34">
        <v>226.96114522392796</v>
      </c>
      <c r="N179" s="5"/>
      <c r="O179" s="5">
        <v>238.57440949982018</v>
      </c>
    </row>
    <row r="180" spans="5:15" x14ac:dyDescent="0.3">
      <c r="E180" s="23">
        <v>159.83335183914949</v>
      </c>
      <c r="F180" s="24">
        <v>321.69548702421514</v>
      </c>
      <c r="G180" s="24">
        <v>130.23217146268658</v>
      </c>
      <c r="H180" s="29"/>
      <c r="L180" s="34">
        <v>188.50849395632852</v>
      </c>
      <c r="M180" s="34"/>
    </row>
    <row r="181" spans="5:15" x14ac:dyDescent="0.3">
      <c r="E181" s="24"/>
      <c r="F181" s="24"/>
      <c r="G181" s="24"/>
      <c r="H181" s="29"/>
      <c r="I181">
        <v>187.41365970484893</v>
      </c>
      <c r="K181">
        <v>207.69307990131321</v>
      </c>
      <c r="L181" s="34"/>
      <c r="M181" s="34">
        <v>268.73762386685462</v>
      </c>
      <c r="N181" s="5"/>
      <c r="O181" s="5">
        <v>197.04379504428221</v>
      </c>
    </row>
    <row r="182" spans="5:15" x14ac:dyDescent="0.3">
      <c r="E182" s="23">
        <v>163.35888270646763</v>
      </c>
      <c r="F182" s="24">
        <v>142.23689951922134</v>
      </c>
      <c r="G182" s="24">
        <v>173.19255424903244</v>
      </c>
      <c r="H182" s="29"/>
      <c r="L182" s="34">
        <v>151.32971600099717</v>
      </c>
      <c r="M182" s="34"/>
    </row>
    <row r="183" spans="5:15" x14ac:dyDescent="0.3">
      <c r="E183" s="24"/>
      <c r="F183" s="24"/>
      <c r="G183" s="24"/>
      <c r="H183" s="29"/>
      <c r="I183">
        <v>165.70563100318859</v>
      </c>
      <c r="K183">
        <v>215.30695255255253</v>
      </c>
      <c r="L183" s="34"/>
      <c r="M183" s="34">
        <v>215.71115980924569</v>
      </c>
      <c r="N183" s="5"/>
      <c r="O183" s="5">
        <v>215.08721876355503</v>
      </c>
    </row>
    <row r="184" spans="5:15" x14ac:dyDescent="0.3">
      <c r="E184" s="23">
        <v>193.4107060450209</v>
      </c>
      <c r="F184" s="24">
        <v>146.47438078442821</v>
      </c>
      <c r="G184" s="24">
        <v>169.37940934396076</v>
      </c>
      <c r="H184" s="29"/>
      <c r="L184" s="34">
        <v>175.8554320625542</v>
      </c>
      <c r="M184" s="34"/>
    </row>
    <row r="185" spans="5:15" x14ac:dyDescent="0.3">
      <c r="E185" s="24"/>
      <c r="F185" s="24"/>
      <c r="G185" s="24"/>
      <c r="H185" s="29"/>
      <c r="I185">
        <v>187.52666400000004</v>
      </c>
      <c r="K185">
        <v>216.71935999999999</v>
      </c>
      <c r="L185" s="34"/>
      <c r="M185" s="34">
        <v>226.77232696329975</v>
      </c>
      <c r="N185" s="5"/>
      <c r="O185" s="5">
        <v>222.84636877294687</v>
      </c>
    </row>
    <row r="186" spans="5:15" x14ac:dyDescent="0.3">
      <c r="E186" s="23">
        <v>202.06649485783424</v>
      </c>
      <c r="F186" s="24">
        <v>163.95952484514328</v>
      </c>
      <c r="G186" s="24">
        <v>140.63406282202888</v>
      </c>
      <c r="H186" s="29"/>
      <c r="L186" s="34">
        <v>243.41823023365012</v>
      </c>
      <c r="M186" s="34"/>
    </row>
    <row r="187" spans="5:15" x14ac:dyDescent="0.3">
      <c r="E187" s="24"/>
      <c r="F187" s="24"/>
      <c r="G187" s="24"/>
      <c r="H187" s="29"/>
      <c r="I187">
        <v>240.50442457904362</v>
      </c>
      <c r="K187">
        <v>232.19569758535613</v>
      </c>
      <c r="L187" s="34"/>
      <c r="M187" s="34">
        <v>245.15467265130309</v>
      </c>
      <c r="N187" s="5"/>
      <c r="O187" s="5">
        <v>272.56120789393509</v>
      </c>
    </row>
    <row r="188" spans="5:15" x14ac:dyDescent="0.3">
      <c r="E188" s="23">
        <v>175.75974718971054</v>
      </c>
      <c r="F188" s="24">
        <v>124.41106813526562</v>
      </c>
      <c r="G188" s="24">
        <v>151.06590471641789</v>
      </c>
      <c r="H188" s="29"/>
      <c r="L188" s="34">
        <v>250.27438500969191</v>
      </c>
      <c r="M188" s="34"/>
    </row>
    <row r="189" spans="5:15" x14ac:dyDescent="0.3">
      <c r="E189" s="24"/>
      <c r="F189" s="24"/>
      <c r="G189" s="24"/>
      <c r="H189" s="29"/>
      <c r="I189">
        <v>182.30819325319879</v>
      </c>
      <c r="K189">
        <v>245.31401781309773</v>
      </c>
      <c r="L189" s="34"/>
      <c r="M189" s="34">
        <v>208.3971240000001</v>
      </c>
      <c r="N189" s="5"/>
      <c r="O189" s="5">
        <v>308.96039200000001</v>
      </c>
    </row>
    <row r="190" spans="5:15" x14ac:dyDescent="0.3">
      <c r="E190" s="23">
        <v>183.4000380952381</v>
      </c>
      <c r="F190" s="24">
        <v>176.97771532697442</v>
      </c>
      <c r="G190" s="24">
        <v>109.75797435531014</v>
      </c>
      <c r="H190" s="29"/>
      <c r="L190" s="34">
        <v>171.23527263919866</v>
      </c>
      <c r="M190" s="34"/>
    </row>
    <row r="191" spans="5:15" x14ac:dyDescent="0.3">
      <c r="E191" s="24"/>
      <c r="F191" s="24"/>
      <c r="G191" s="24"/>
      <c r="H191" s="29"/>
      <c r="I191">
        <v>196.77133131887311</v>
      </c>
      <c r="K191">
        <v>290.17300609292931</v>
      </c>
      <c r="L191" s="34"/>
      <c r="M191" s="34">
        <v>250.71966821397675</v>
      </c>
      <c r="N191" s="5"/>
      <c r="O191" s="5">
        <v>242.66299127187861</v>
      </c>
    </row>
    <row r="192" spans="5:15" x14ac:dyDescent="0.3">
      <c r="E192" s="23">
        <v>208.96030801241179</v>
      </c>
      <c r="F192" s="24">
        <v>149.64738810887238</v>
      </c>
      <c r="G192" s="24">
        <v>212.61745446064143</v>
      </c>
      <c r="H192" s="29"/>
      <c r="L192" s="34">
        <v>196.399944</v>
      </c>
      <c r="M192" s="34"/>
    </row>
    <row r="193" spans="5:15" x14ac:dyDescent="0.3">
      <c r="E193" s="24"/>
      <c r="F193" s="24"/>
      <c r="G193" s="24"/>
      <c r="H193" s="29"/>
      <c r="I193">
        <v>267.03647709579826</v>
      </c>
      <c r="K193">
        <v>260.92345529869226</v>
      </c>
      <c r="L193" s="34"/>
      <c r="M193" s="34">
        <v>173.4609939646202</v>
      </c>
      <c r="N193" s="5"/>
      <c r="O193" s="5">
        <v>173.2298530570751</v>
      </c>
    </row>
    <row r="194" spans="5:15" x14ac:dyDescent="0.3">
      <c r="E194" s="23">
        <v>209.76644969774918</v>
      </c>
      <c r="F194" s="24">
        <v>107.42175583766911</v>
      </c>
      <c r="G194" s="24">
        <v>156.73183408272499</v>
      </c>
      <c r="H194" s="29"/>
      <c r="L194" s="34">
        <v>225.8777444852908</v>
      </c>
      <c r="M194" s="34"/>
    </row>
    <row r="195" spans="5:15" x14ac:dyDescent="0.3">
      <c r="E195" s="24"/>
      <c r="F195" s="24"/>
      <c r="G195" s="24"/>
      <c r="H195" s="29"/>
      <c r="I195">
        <v>144.59938398020506</v>
      </c>
      <c r="K195">
        <v>214.42368717115949</v>
      </c>
      <c r="L195" s="34"/>
      <c r="M195" s="34">
        <v>174.77296783260329</v>
      </c>
      <c r="N195" s="5"/>
      <c r="O195" s="5">
        <v>162.09039599999997</v>
      </c>
    </row>
    <row r="196" spans="5:15" x14ac:dyDescent="0.3">
      <c r="E196" s="23">
        <v>136.75466005026271</v>
      </c>
      <c r="F196" s="24">
        <v>109.31626787397897</v>
      </c>
      <c r="G196" s="24">
        <v>181.38974809661835</v>
      </c>
      <c r="H196" s="29"/>
      <c r="L196" s="34">
        <v>170.28129310236218</v>
      </c>
      <c r="M196" s="34"/>
    </row>
    <row r="197" spans="5:15" x14ac:dyDescent="0.3">
      <c r="E197" s="24"/>
      <c r="F197" s="24"/>
      <c r="G197" s="24"/>
      <c r="H197" s="29"/>
      <c r="I197">
        <v>158.54106202874326</v>
      </c>
      <c r="K197">
        <v>309.03695779988823</v>
      </c>
      <c r="L197" s="34"/>
      <c r="M197" s="34">
        <v>259.24422764918222</v>
      </c>
      <c r="N197" s="5"/>
      <c r="O197" s="5">
        <v>228.86798489925766</v>
      </c>
    </row>
    <row r="198" spans="5:15" x14ac:dyDescent="0.3">
      <c r="E198" s="23">
        <v>150.96087712600539</v>
      </c>
      <c r="F198" s="24">
        <v>127.71169698231003</v>
      </c>
      <c r="G198" s="24">
        <v>184.80924917638737</v>
      </c>
      <c r="H198" s="29"/>
      <c r="L198" s="34">
        <v>205.82508123218398</v>
      </c>
      <c r="M198" s="34"/>
    </row>
    <row r="199" spans="5:15" x14ac:dyDescent="0.3">
      <c r="E199" s="24"/>
      <c r="F199" s="24"/>
      <c r="G199" s="24"/>
      <c r="H199" s="29"/>
      <c r="I199">
        <v>200.60897450333042</v>
      </c>
      <c r="K199">
        <v>195.86253189983307</v>
      </c>
      <c r="L199" s="34"/>
      <c r="M199" s="34">
        <v>228.89460092187088</v>
      </c>
      <c r="N199" s="5"/>
      <c r="O199" s="5">
        <v>202.99205934190914</v>
      </c>
    </row>
    <row r="200" spans="5:15" x14ac:dyDescent="0.3">
      <c r="E200" s="23">
        <v>150.12768990134518</v>
      </c>
      <c r="F200" s="24">
        <v>123.52017503528936</v>
      </c>
      <c r="G200" s="24">
        <v>149.51016790678543</v>
      </c>
      <c r="H200" s="29"/>
      <c r="L200" s="34">
        <v>196.22191907395504</v>
      </c>
      <c r="M200" s="34"/>
    </row>
    <row r="201" spans="5:15" x14ac:dyDescent="0.3">
      <c r="E201" s="24"/>
      <c r="F201" s="24"/>
      <c r="G201" s="24"/>
      <c r="H201" s="29"/>
      <c r="I201">
        <v>195.12907831192655</v>
      </c>
      <c r="K201">
        <v>232.7542864157968</v>
      </c>
      <c r="L201" s="34"/>
      <c r="M201" s="34">
        <v>279.19919739946585</v>
      </c>
      <c r="N201" s="5"/>
      <c r="O201" s="5">
        <v>129.24064412866744</v>
      </c>
    </row>
    <row r="202" spans="5:15" x14ac:dyDescent="0.3">
      <c r="E202" s="23">
        <v>166.25209970468475</v>
      </c>
      <c r="F202" s="24">
        <v>112.75005194768457</v>
      </c>
      <c r="G202" s="24">
        <v>190.33362421925511</v>
      </c>
      <c r="H202" s="29"/>
      <c r="L202" s="34">
        <v>193.58081881373568</v>
      </c>
      <c r="M202" s="34"/>
    </row>
    <row r="203" spans="5:15" x14ac:dyDescent="0.3">
      <c r="E203" s="24"/>
      <c r="F203" s="24"/>
      <c r="G203" s="24"/>
      <c r="H203" s="29"/>
      <c r="I203">
        <v>152.39220418833446</v>
      </c>
      <c r="K203">
        <v>221.13234427277803</v>
      </c>
      <c r="L203" s="34"/>
      <c r="M203" s="34">
        <v>127.61258536334398</v>
      </c>
      <c r="N203" s="5"/>
      <c r="O203" s="5">
        <v>139.40684925931134</v>
      </c>
    </row>
    <row r="204" spans="5:15" x14ac:dyDescent="0.3">
      <c r="E204" s="23">
        <v>168.32794725533475</v>
      </c>
      <c r="F204" s="24">
        <v>154.39152082823529</v>
      </c>
      <c r="G204" s="24">
        <v>164.99885285641747</v>
      </c>
      <c r="H204" s="29"/>
      <c r="L204" s="34">
        <v>202.66967216440324</v>
      </c>
      <c r="M204" s="34"/>
    </row>
    <row r="205" spans="5:15" x14ac:dyDescent="0.3">
      <c r="E205" s="24"/>
      <c r="F205" s="24"/>
      <c r="G205" s="24"/>
      <c r="H205" s="29"/>
      <c r="I205">
        <v>181.50068623245772</v>
      </c>
      <c r="K205">
        <v>213.16653082901013</v>
      </c>
      <c r="L205" s="34"/>
      <c r="M205" s="34">
        <v>164.67591492615117</v>
      </c>
      <c r="N205" s="5"/>
      <c r="O205" s="5">
        <v>184.75103417462</v>
      </c>
    </row>
    <row r="206" spans="5:15" x14ac:dyDescent="0.3">
      <c r="E206" s="23">
        <v>127.0196029279227</v>
      </c>
      <c r="F206" s="24">
        <v>110.05932014919188</v>
      </c>
      <c r="G206" s="24">
        <v>126.79799991516434</v>
      </c>
      <c r="H206" s="29"/>
      <c r="L206" s="34">
        <v>228.67713334978288</v>
      </c>
      <c r="M206" s="34"/>
    </row>
    <row r="207" spans="5:15" x14ac:dyDescent="0.3">
      <c r="E207" s="24"/>
      <c r="F207" s="24"/>
      <c r="G207" s="24"/>
      <c r="H207" s="29"/>
      <c r="I207">
        <v>185.77523978110014</v>
      </c>
      <c r="K207">
        <v>256.21989101397429</v>
      </c>
      <c r="L207" s="34"/>
      <c r="M207" s="34">
        <v>232.84274975106715</v>
      </c>
      <c r="N207" s="5"/>
      <c r="O207" s="5">
        <v>203.50754279930993</v>
      </c>
    </row>
    <row r="208" spans="5:15" x14ac:dyDescent="0.3">
      <c r="E208" s="23">
        <v>140.15663979756695</v>
      </c>
      <c r="F208" s="24">
        <v>124.06081224976468</v>
      </c>
      <c r="G208" s="24">
        <v>140.90240742028985</v>
      </c>
      <c r="H208" s="29"/>
      <c r="L208" s="34">
        <v>175.22499808801624</v>
      </c>
      <c r="M208" s="34"/>
    </row>
    <row r="209" spans="5:15" x14ac:dyDescent="0.3">
      <c r="E209" s="24"/>
      <c r="F209" s="24"/>
      <c r="G209" s="24"/>
      <c r="H209" s="29"/>
      <c r="I209">
        <v>207.00203707697298</v>
      </c>
      <c r="K209">
        <v>198.97984293065122</v>
      </c>
      <c r="L209" s="34"/>
      <c r="M209" s="34">
        <v>215.28512115231143</v>
      </c>
      <c r="N209" s="5"/>
      <c r="O209" s="5">
        <v>163.15972218905469</v>
      </c>
    </row>
    <row r="210" spans="5:15" x14ac:dyDescent="0.3">
      <c r="E210" s="23">
        <v>109.94675682258674</v>
      </c>
      <c r="F210" s="24">
        <v>106.78019055114599</v>
      </c>
      <c r="G210" s="24">
        <v>148.25366480973233</v>
      </c>
      <c r="H210" s="29"/>
      <c r="L210" s="34">
        <v>190.77959522229835</v>
      </c>
      <c r="M210" s="34"/>
    </row>
    <row r="211" spans="5:15" x14ac:dyDescent="0.3">
      <c r="E211" s="24"/>
      <c r="F211" s="24"/>
      <c r="G211" s="24"/>
      <c r="H211" s="29"/>
      <c r="I211">
        <v>234.85749048538588</v>
      </c>
      <c r="K211">
        <v>255.74311998386759</v>
      </c>
      <c r="L211" s="34"/>
      <c r="M211" s="34">
        <v>190.45754107586205</v>
      </c>
      <c r="N211" s="5"/>
      <c r="O211" s="5">
        <v>274.83568562838599</v>
      </c>
    </row>
    <row r="212" spans="5:15" x14ac:dyDescent="0.3">
      <c r="E212" s="23">
        <v>118.16096317876776</v>
      </c>
      <c r="F212" s="24">
        <v>127.66983337251177</v>
      </c>
      <c r="G212" s="24">
        <v>155.95013612930433</v>
      </c>
      <c r="H212" s="29"/>
      <c r="L212" s="34">
        <v>278.05429182547994</v>
      </c>
      <c r="M212" s="34"/>
    </row>
    <row r="213" spans="5:15" x14ac:dyDescent="0.3">
      <c r="E213" s="24"/>
      <c r="F213" s="24"/>
      <c r="G213" s="24"/>
      <c r="H213" s="29"/>
      <c r="I213">
        <v>230.81847392577455</v>
      </c>
      <c r="K213">
        <v>214.01456244738344</v>
      </c>
      <c r="L213" s="34"/>
      <c r="M213" s="34">
        <v>179.13201939295169</v>
      </c>
      <c r="N213" s="5"/>
      <c r="O213" s="5">
        <v>312.76270507049327</v>
      </c>
    </row>
    <row r="214" spans="5:15" x14ac:dyDescent="0.3">
      <c r="E214" s="23">
        <v>134.11435793444511</v>
      </c>
      <c r="F214" s="24">
        <v>101.38950094862552</v>
      </c>
      <c r="G214" s="24">
        <v>120.57137060596392</v>
      </c>
      <c r="H214" s="29"/>
      <c r="L214" s="34">
        <v>197.30231323535673</v>
      </c>
      <c r="M214" s="34"/>
    </row>
    <row r="215" spans="5:15" x14ac:dyDescent="0.3">
      <c r="E215" s="24"/>
      <c r="F215" s="24"/>
      <c r="G215" s="24"/>
      <c r="H215" s="29"/>
      <c r="I215">
        <v>213.96673337832215</v>
      </c>
      <c r="K215">
        <v>205.77775876733432</v>
      </c>
      <c r="L215" s="34"/>
      <c r="M215" s="34">
        <v>261.2916659323671</v>
      </c>
      <c r="N215" s="5"/>
      <c r="O215" s="5">
        <v>326.45874106216763</v>
      </c>
    </row>
    <row r="216" spans="5:15" x14ac:dyDescent="0.3">
      <c r="E216" s="23">
        <v>157.98317170083627</v>
      </c>
      <c r="F216" s="24">
        <v>103.43300570352946</v>
      </c>
      <c r="G216" s="24">
        <v>168.37175780377868</v>
      </c>
      <c r="H216" s="29"/>
      <c r="L216" s="34">
        <v>195.95731230868162</v>
      </c>
      <c r="M216" s="34"/>
    </row>
    <row r="217" spans="5:15" x14ac:dyDescent="0.3">
      <c r="E217" s="24"/>
      <c r="F217" s="24"/>
      <c r="G217" s="24"/>
      <c r="H217" s="29"/>
      <c r="I217">
        <v>186.49040521654496</v>
      </c>
      <c r="K217">
        <v>146.15899547826086</v>
      </c>
      <c r="L217" s="34"/>
      <c r="M217" s="34">
        <v>221.25043199999993</v>
      </c>
      <c r="N217" s="5"/>
      <c r="O217" s="5">
        <v>214.18240932362121</v>
      </c>
    </row>
    <row r="218" spans="5:15" x14ac:dyDescent="0.3">
      <c r="E218" s="23">
        <v>124.09169392941166</v>
      </c>
      <c r="F218" s="24">
        <v>129.92068523280784</v>
      </c>
      <c r="G218" s="24">
        <v>174.49810418296829</v>
      </c>
      <c r="H218" s="29"/>
      <c r="L218" s="34">
        <v>226.50172336397782</v>
      </c>
      <c r="M218" s="34"/>
    </row>
    <row r="219" spans="5:15" x14ac:dyDescent="0.3">
      <c r="E219" s="24"/>
      <c r="F219" s="24"/>
      <c r="G219" s="24"/>
      <c r="H219" s="29"/>
      <c r="I219">
        <v>240.53637058468419</v>
      </c>
      <c r="K219">
        <v>212.62322920721189</v>
      </c>
      <c r="L219" s="34"/>
      <c r="M219" s="34">
        <v>190.67424231617457</v>
      </c>
      <c r="N219" s="5"/>
      <c r="O219" s="5">
        <v>215.45099532424314</v>
      </c>
    </row>
    <row r="220" spans="5:15" x14ac:dyDescent="0.3">
      <c r="E220" s="23">
        <v>133.23309999067254</v>
      </c>
      <c r="F220" s="24">
        <v>152.99172817100219</v>
      </c>
      <c r="G220" s="24">
        <v>177.7502173773718</v>
      </c>
      <c r="H220" s="29"/>
      <c r="L220" s="34">
        <v>176.48514767798548</v>
      </c>
      <c r="M220" s="34"/>
    </row>
    <row r="221" spans="5:15" x14ac:dyDescent="0.3">
      <c r="E221" s="24"/>
      <c r="F221" s="24"/>
      <c r="G221" s="24"/>
      <c r="H221" s="29"/>
      <c r="I221">
        <v>265.69273803393065</v>
      </c>
      <c r="K221">
        <v>225.68177174899873</v>
      </c>
      <c r="L221" s="34"/>
      <c r="M221" s="34">
        <v>193.63198433143626</v>
      </c>
      <c r="N221" s="5"/>
      <c r="O221" s="5">
        <v>188.12363817405586</v>
      </c>
    </row>
    <row r="222" spans="5:15" x14ac:dyDescent="0.3">
      <c r="E222" s="23">
        <v>104.00731015731017</v>
      </c>
      <c r="F222" s="24">
        <v>149.99101223041848</v>
      </c>
      <c r="G222" s="24">
        <v>205.95656432661727</v>
      </c>
      <c r="H222" s="29"/>
      <c r="L222" s="34">
        <v>212.64756706283279</v>
      </c>
      <c r="M222" s="34"/>
    </row>
    <row r="223" spans="5:15" x14ac:dyDescent="0.3">
      <c r="E223" s="24"/>
      <c r="F223" s="24"/>
      <c r="G223" s="24"/>
      <c r="H223" s="29"/>
      <c r="I223">
        <v>182.08985030624467</v>
      </c>
      <c r="L223" s="34"/>
      <c r="M223" s="34">
        <v>211.31827447964136</v>
      </c>
      <c r="N223" s="5"/>
      <c r="O223" s="5">
        <v>215.30883074339872</v>
      </c>
    </row>
    <row r="224" spans="5:15" x14ac:dyDescent="0.3">
      <c r="E224" s="23">
        <v>117.22071486740793</v>
      </c>
      <c r="F224" s="24">
        <v>170.35289993833285</v>
      </c>
      <c r="G224" s="24">
        <v>187.14675024358559</v>
      </c>
      <c r="H224" s="29"/>
      <c r="L224" s="34">
        <v>197.1473864759958</v>
      </c>
      <c r="M224" s="34"/>
    </row>
    <row r="225" spans="5:15" x14ac:dyDescent="0.3">
      <c r="E225" s="24"/>
      <c r="F225" s="24"/>
      <c r="G225" s="24"/>
      <c r="H225" s="29"/>
      <c r="I225">
        <v>217.40856749758447</v>
      </c>
      <c r="L225" s="34"/>
      <c r="M225" s="34">
        <v>203.07007510008546</v>
      </c>
      <c r="N225" s="5"/>
      <c r="O225" s="5">
        <v>202.04377048131693</v>
      </c>
    </row>
    <row r="226" spans="5:15" x14ac:dyDescent="0.3">
      <c r="E226" s="23">
        <v>139.66004597701144</v>
      </c>
      <c r="F226" s="24">
        <v>140.48382155294115</v>
      </c>
      <c r="G226" s="24">
        <v>200.21597526469634</v>
      </c>
      <c r="H226" s="29"/>
      <c r="L226" s="34">
        <v>130.45594189262047</v>
      </c>
      <c r="M226" s="34"/>
    </row>
    <row r="227" spans="5:15" x14ac:dyDescent="0.3">
      <c r="E227" s="24"/>
      <c r="F227" s="24"/>
      <c r="G227" s="24"/>
      <c r="H227" s="29"/>
      <c r="I227">
        <v>197.74034021644405</v>
      </c>
      <c r="L227" s="34"/>
      <c r="M227" s="34">
        <v>182.01784968482531</v>
      </c>
      <c r="N227" s="5"/>
      <c r="O227" s="5">
        <v>159.47484265688084</v>
      </c>
    </row>
    <row r="228" spans="5:15" x14ac:dyDescent="0.3">
      <c r="E228" s="23">
        <v>103.72294285399452</v>
      </c>
      <c r="F228" s="24">
        <v>164.54529142968363</v>
      </c>
      <c r="G228" s="24">
        <v>152.17300799999998</v>
      </c>
      <c r="H228" s="29"/>
      <c r="L228" s="34">
        <v>212.19239185946469</v>
      </c>
      <c r="M228" s="34"/>
    </row>
    <row r="229" spans="5:15" x14ac:dyDescent="0.3">
      <c r="E229" s="24"/>
      <c r="F229" s="24"/>
      <c r="G229" s="24"/>
      <c r="H229" s="29"/>
      <c r="I229">
        <v>226.11948962482364</v>
      </c>
      <c r="L229" s="34"/>
      <c r="M229" s="34">
        <v>173.67035410173287</v>
      </c>
      <c r="N229" s="5"/>
      <c r="O229" s="5">
        <v>174.16386188896499</v>
      </c>
    </row>
    <row r="230" spans="5:15" x14ac:dyDescent="0.3">
      <c r="E230" s="23">
        <v>140.69947234855945</v>
      </c>
      <c r="F230" s="24">
        <v>175.33963499238362</v>
      </c>
      <c r="G230" s="24">
        <v>255.60899287201946</v>
      </c>
      <c r="H230" s="29"/>
      <c r="L230" s="34">
        <v>296.49090579438433</v>
      </c>
      <c r="M230" s="34"/>
    </row>
    <row r="231" spans="5:15" x14ac:dyDescent="0.3">
      <c r="E231" s="24"/>
      <c r="F231" s="24"/>
      <c r="G231" s="24"/>
      <c r="H231" s="29"/>
      <c r="I231">
        <v>159.52945980100623</v>
      </c>
      <c r="L231" s="34"/>
      <c r="M231" s="34">
        <v>236.62308860124753</v>
      </c>
      <c r="N231" s="5"/>
      <c r="O231" s="5">
        <v>206.38582646047811</v>
      </c>
    </row>
    <row r="232" spans="5:15" x14ac:dyDescent="0.3">
      <c r="E232" s="23">
        <v>135.38075870047976</v>
      </c>
      <c r="F232" s="24">
        <v>166.56011635771037</v>
      </c>
      <c r="G232" s="24">
        <v>161.08450272463779</v>
      </c>
      <c r="H232" s="29"/>
      <c r="L232" s="34">
        <v>144.94596165779967</v>
      </c>
      <c r="M232" s="34"/>
    </row>
    <row r="233" spans="5:15" x14ac:dyDescent="0.3">
      <c r="E233" s="24"/>
      <c r="F233" s="24"/>
      <c r="G233" s="24"/>
      <c r="H233" s="29"/>
      <c r="I233">
        <v>146.60106006243504</v>
      </c>
      <c r="L233" s="34"/>
      <c r="M233" s="34">
        <v>199.19951999999992</v>
      </c>
      <c r="N233" s="5"/>
      <c r="O233" s="5">
        <v>269.13321777581763</v>
      </c>
    </row>
    <row r="234" spans="5:15" x14ac:dyDescent="0.3">
      <c r="E234" s="23">
        <v>160.0568065995453</v>
      </c>
      <c r="F234" s="24">
        <v>197.01590473109431</v>
      </c>
      <c r="G234" s="24">
        <v>149.58985123829333</v>
      </c>
      <c r="H234" s="29"/>
      <c r="L234" s="34">
        <v>166.05106565883557</v>
      </c>
      <c r="M234" s="34"/>
    </row>
    <row r="235" spans="5:15" x14ac:dyDescent="0.3">
      <c r="E235" s="24"/>
      <c r="F235" s="24"/>
      <c r="G235" s="24"/>
      <c r="H235" s="29"/>
      <c r="I235">
        <v>169.44420109461629</v>
      </c>
      <c r="L235" s="34"/>
      <c r="M235" s="34">
        <v>182.27789731414219</v>
      </c>
      <c r="N235" s="5"/>
      <c r="O235" s="5">
        <v>184.11614707464258</v>
      </c>
    </row>
    <row r="236" spans="5:15" x14ac:dyDescent="0.3">
      <c r="E236" s="23">
        <v>158.22748341669364</v>
      </c>
      <c r="F236" s="24">
        <v>151.73802533239632</v>
      </c>
      <c r="G236" s="24">
        <v>199.27322341677558</v>
      </c>
      <c r="H236" s="29"/>
      <c r="L236" s="34">
        <v>196.2477954323432</v>
      </c>
      <c r="M236" s="34"/>
    </row>
    <row r="237" spans="5:15" x14ac:dyDescent="0.3">
      <c r="E237" s="24"/>
      <c r="F237" s="24"/>
      <c r="G237" s="24"/>
      <c r="H237" s="29"/>
      <c r="I237">
        <v>265.90996624817518</v>
      </c>
      <c r="L237" s="34"/>
      <c r="M237" s="34">
        <v>260.37659038501556</v>
      </c>
      <c r="N237" s="5"/>
      <c r="O237" s="5">
        <v>154.08350143356276</v>
      </c>
    </row>
    <row r="238" spans="5:15" x14ac:dyDescent="0.3">
      <c r="E238" s="23">
        <v>150.7947792506082</v>
      </c>
      <c r="F238" s="24">
        <v>179.49151561489811</v>
      </c>
      <c r="G238" s="24">
        <v>195.65172590540894</v>
      </c>
      <c r="H238" s="29"/>
      <c r="L238" s="34">
        <v>238.74493751772405</v>
      </c>
      <c r="M238" s="34"/>
    </row>
    <row r="239" spans="5:15" x14ac:dyDescent="0.3">
      <c r="E239" s="24"/>
      <c r="F239" s="24"/>
      <c r="G239" s="24"/>
      <c r="H239" s="29"/>
      <c r="L239" s="34"/>
      <c r="M239" s="34">
        <v>172.2109522685472</v>
      </c>
      <c r="N239" s="5"/>
      <c r="O239" s="5">
        <v>212.00172727791855</v>
      </c>
    </row>
    <row r="240" spans="5:15" x14ac:dyDescent="0.3">
      <c r="E240" s="23">
        <v>169.42581549006169</v>
      </c>
      <c r="F240" s="24">
        <v>173.34060562962949</v>
      </c>
      <c r="G240" s="24">
        <v>181.33967585004481</v>
      </c>
      <c r="H240" s="29"/>
      <c r="L240" s="34">
        <v>196.90905743772507</v>
      </c>
      <c r="M240" s="34"/>
    </row>
    <row r="241" spans="5:15" x14ac:dyDescent="0.3">
      <c r="E241" s="24"/>
      <c r="F241" s="24"/>
      <c r="G241" s="24"/>
      <c r="H241" s="29"/>
      <c r="L241" s="34"/>
      <c r="M241" s="34">
        <v>198.26217627125388</v>
      </c>
      <c r="N241" s="5"/>
      <c r="O241" s="5">
        <v>232.96317598528498</v>
      </c>
    </row>
    <row r="242" spans="5:15" x14ac:dyDescent="0.3">
      <c r="E242" s="23">
        <v>134.90862303423049</v>
      </c>
      <c r="F242" s="24">
        <v>199.86784774832094</v>
      </c>
      <c r="G242" s="24">
        <v>144.25200872727271</v>
      </c>
      <c r="H242" s="29"/>
      <c r="L242" s="34">
        <v>183.21079800995017</v>
      </c>
      <c r="M242" s="34"/>
    </row>
    <row r="243" spans="5:15" x14ac:dyDescent="0.3">
      <c r="E243" s="24"/>
      <c r="F243" s="24"/>
      <c r="G243" s="24"/>
      <c r="H243" s="29"/>
      <c r="L243" s="34"/>
      <c r="M243" s="34">
        <v>292.80219428571422</v>
      </c>
      <c r="N243" s="5"/>
      <c r="O243" s="5">
        <v>190.31132903985278</v>
      </c>
    </row>
    <row r="244" spans="5:15" x14ac:dyDescent="0.3">
      <c r="E244" s="23">
        <v>133.64593004619323</v>
      </c>
      <c r="F244" s="24">
        <v>137.69816440579709</v>
      </c>
      <c r="G244" s="24">
        <v>171.70631019981042</v>
      </c>
      <c r="H244" s="29"/>
      <c r="L244" s="34">
        <v>192.28910287270566</v>
      </c>
      <c r="M244" s="34"/>
    </row>
    <row r="245" spans="5:15" x14ac:dyDescent="0.3">
      <c r="E245" s="24"/>
      <c r="F245" s="24"/>
      <c r="G245" s="24"/>
      <c r="H245" s="29"/>
      <c r="L245" s="34"/>
      <c r="M245" s="34">
        <v>236.31503075066161</v>
      </c>
      <c r="N245" s="5"/>
      <c r="O245" s="5">
        <v>234.36432583251238</v>
      </c>
    </row>
    <row r="246" spans="5:15" x14ac:dyDescent="0.3">
      <c r="E246" s="23">
        <v>158.89349310454105</v>
      </c>
      <c r="F246" s="24">
        <v>217.21776349635789</v>
      </c>
      <c r="G246" s="24">
        <v>121.7875929240375</v>
      </c>
      <c r="H246" s="29"/>
      <c r="L246" s="34">
        <v>244.99802904372351</v>
      </c>
      <c r="M246" s="34"/>
    </row>
    <row r="247" spans="5:15" x14ac:dyDescent="0.3">
      <c r="E247" s="24"/>
      <c r="F247" s="24"/>
      <c r="G247" s="24"/>
      <c r="H247" s="29"/>
      <c r="L247" s="34"/>
      <c r="M247" s="34">
        <v>199.17730618674184</v>
      </c>
      <c r="N247" s="5"/>
      <c r="O247" s="5">
        <v>201.33162492581602</v>
      </c>
    </row>
    <row r="248" spans="5:15" x14ac:dyDescent="0.3">
      <c r="E248" s="23">
        <v>136.46319556544051</v>
      </c>
      <c r="F248" s="24">
        <v>185.04907199999997</v>
      </c>
      <c r="G248" s="24">
        <v>130.61091064914922</v>
      </c>
      <c r="H248" s="29"/>
      <c r="L248" s="34">
        <v>248.58192340096619</v>
      </c>
      <c r="M248" s="34"/>
    </row>
    <row r="249" spans="5:15" x14ac:dyDescent="0.3">
      <c r="E249" s="24"/>
      <c r="F249" s="24"/>
      <c r="G249" s="24"/>
      <c r="H249" s="29"/>
      <c r="L249" s="34"/>
      <c r="M249" s="34">
        <v>217.42232004331353</v>
      </c>
      <c r="N249" s="5"/>
      <c r="O249" s="5">
        <v>207.97733372625038</v>
      </c>
    </row>
    <row r="250" spans="5:15" x14ac:dyDescent="0.3">
      <c r="E250" s="23">
        <v>144.4415626303855</v>
      </c>
      <c r="F250" s="24">
        <v>136.90624752834978</v>
      </c>
      <c r="G250" s="24">
        <v>156.1353845533373</v>
      </c>
      <c r="H250" s="29"/>
      <c r="L250" s="34">
        <v>192.31522405839408</v>
      </c>
      <c r="M250" s="34"/>
    </row>
    <row r="251" spans="5:15" x14ac:dyDescent="0.3">
      <c r="E251" s="24"/>
      <c r="F251" s="24"/>
      <c r="G251" s="24"/>
      <c r="H251" s="29"/>
      <c r="L251" s="34"/>
      <c r="M251" s="34">
        <v>189.37922217420922</v>
      </c>
      <c r="N251" s="5"/>
      <c r="O251" s="5">
        <v>150.13839824673033</v>
      </c>
    </row>
    <row r="252" spans="5:15" x14ac:dyDescent="0.3">
      <c r="E252" s="23">
        <v>140.37100364135833</v>
      </c>
      <c r="F252" s="24">
        <v>156.78125765924057</v>
      </c>
      <c r="G252" s="24">
        <v>155.82506359620004</v>
      </c>
      <c r="H252" s="29"/>
      <c r="L252" s="34">
        <v>175.07256921070555</v>
      </c>
      <c r="M252" s="34"/>
    </row>
    <row r="253" spans="5:15" x14ac:dyDescent="0.3">
      <c r="E253" s="24"/>
      <c r="F253" s="24"/>
      <c r="G253" s="24"/>
      <c r="H253" s="29"/>
      <c r="L253" s="34"/>
      <c r="M253" s="34">
        <v>240.40261956204367</v>
      </c>
      <c r="N253" s="5"/>
      <c r="O253" s="5">
        <v>243.79697853293277</v>
      </c>
    </row>
    <row r="254" spans="5:15" x14ac:dyDescent="0.3">
      <c r="E254" s="23">
        <v>122.42037237726623</v>
      </c>
      <c r="F254" s="24">
        <v>187.33281099424175</v>
      </c>
      <c r="G254" s="24">
        <v>160.61458355019332</v>
      </c>
      <c r="H254" s="29"/>
      <c r="L254" s="34">
        <v>165.17362281260142</v>
      </c>
      <c r="M254" s="34"/>
    </row>
    <row r="255" spans="5:15" x14ac:dyDescent="0.3">
      <c r="E255" s="24"/>
      <c r="F255" s="24"/>
      <c r="G255" s="24"/>
      <c r="H255" s="29"/>
      <c r="L255" s="34"/>
      <c r="M255" s="34"/>
      <c r="N255" s="5"/>
      <c r="O255" s="5">
        <v>142.03503748152332</v>
      </c>
    </row>
    <row r="256" spans="5:15" x14ac:dyDescent="0.3">
      <c r="E256" s="23">
        <v>150.39573240579713</v>
      </c>
      <c r="F256" s="24">
        <v>145.80855466666662</v>
      </c>
      <c r="G256" s="24">
        <v>146.13288830924375</v>
      </c>
      <c r="H256" s="29"/>
      <c r="L256" s="34">
        <v>171.733068</v>
      </c>
      <c r="M256" s="34"/>
    </row>
    <row r="257" spans="5:15" x14ac:dyDescent="0.3">
      <c r="E257" s="24"/>
      <c r="F257" s="24"/>
      <c r="G257" s="24"/>
      <c r="H257" s="29"/>
      <c r="L257" s="34"/>
      <c r="M257" s="34"/>
      <c r="N257" s="5"/>
      <c r="O257" s="5">
        <v>128.37368639118449</v>
      </c>
    </row>
    <row r="258" spans="5:15" x14ac:dyDescent="0.3">
      <c r="E258" s="23">
        <v>160.43380363636362</v>
      </c>
      <c r="F258" s="24">
        <v>196.87284270096464</v>
      </c>
      <c r="G258" s="24">
        <v>160.43227200000007</v>
      </c>
      <c r="H258" s="29"/>
      <c r="L258" s="34">
        <v>261.56927254941365</v>
      </c>
      <c r="M258" s="34"/>
    </row>
    <row r="259" spans="5:15" x14ac:dyDescent="0.3">
      <c r="E259" s="24"/>
      <c r="F259" s="24"/>
      <c r="G259" s="24"/>
      <c r="H259" s="29"/>
      <c r="L259" s="34"/>
      <c r="M259" s="34"/>
      <c r="N259" s="5"/>
      <c r="O259" s="24">
        <v>209.63041542006874</v>
      </c>
    </row>
    <row r="260" spans="5:15" x14ac:dyDescent="0.3">
      <c r="E260" s="23">
        <v>121.79702779754462</v>
      </c>
      <c r="F260" s="24">
        <v>214.69880181094169</v>
      </c>
      <c r="G260" s="24">
        <v>152.08128000000002</v>
      </c>
      <c r="H260" s="29"/>
      <c r="L260" s="34">
        <v>195.79988720260829</v>
      </c>
      <c r="M260" s="34"/>
      <c r="O260" s="24"/>
    </row>
    <row r="261" spans="5:15" x14ac:dyDescent="0.3">
      <c r="E261" s="24"/>
      <c r="F261" s="24"/>
      <c r="G261" s="24"/>
      <c r="H261" s="29"/>
      <c r="L261" s="34"/>
      <c r="M261" s="34"/>
      <c r="N261" s="5"/>
      <c r="O261" s="24">
        <v>187.78795634047384</v>
      </c>
    </row>
    <row r="262" spans="5:15" x14ac:dyDescent="0.3">
      <c r="E262" s="23">
        <v>181.48553575363562</v>
      </c>
      <c r="F262" s="24">
        <v>130.47652800000003</v>
      </c>
      <c r="G262" s="24">
        <v>174.1187636682659</v>
      </c>
      <c r="H262" s="29"/>
      <c r="L262" s="34">
        <v>158.06902453708713</v>
      </c>
      <c r="M262" s="34"/>
      <c r="O262" s="24"/>
    </row>
    <row r="263" spans="5:15" x14ac:dyDescent="0.3">
      <c r="E263" s="24"/>
      <c r="F263" s="24"/>
      <c r="G263" s="24"/>
      <c r="H263" s="29"/>
      <c r="L263" s="34"/>
      <c r="M263" s="34"/>
      <c r="O263" s="24">
        <v>223.84566733401422</v>
      </c>
    </row>
    <row r="264" spans="5:15" x14ac:dyDescent="0.3">
      <c r="E264" s="23">
        <v>173.71788874019751</v>
      </c>
      <c r="F264" s="24">
        <v>170.90885804771301</v>
      </c>
      <c r="G264" s="24">
        <v>149.45188445016072</v>
      </c>
      <c r="H264" s="29"/>
      <c r="L264" s="34">
        <v>164.5860852560387</v>
      </c>
      <c r="M264" s="34"/>
      <c r="O264" s="24"/>
    </row>
    <row r="265" spans="5:15" x14ac:dyDescent="0.3">
      <c r="E265" s="24"/>
      <c r="F265" s="24"/>
      <c r="G265" s="24"/>
      <c r="H265" s="29"/>
      <c r="L265" s="34"/>
      <c r="M265" s="34"/>
      <c r="O265" s="24">
        <v>295.06773688888893</v>
      </c>
    </row>
    <row r="266" spans="5:15" x14ac:dyDescent="0.3">
      <c r="E266" s="23">
        <v>180.92441631143546</v>
      </c>
      <c r="F266" s="24">
        <v>179.20278458531493</v>
      </c>
      <c r="G266" s="24">
        <v>206.55060884702831</v>
      </c>
      <c r="H266" s="29"/>
      <c r="L266" s="34">
        <v>218.76248715226154</v>
      </c>
      <c r="M266" s="34"/>
      <c r="O266" s="24"/>
    </row>
    <row r="267" spans="5:15" x14ac:dyDescent="0.3">
      <c r="E267" s="24"/>
      <c r="F267" s="24"/>
      <c r="G267" s="24"/>
      <c r="H267" s="29"/>
      <c r="L267" s="34"/>
      <c r="M267" s="34"/>
      <c r="O267" s="24">
        <v>315.74606140235295</v>
      </c>
    </row>
    <row r="268" spans="5:15" x14ac:dyDescent="0.3">
      <c r="E268" s="23">
        <v>152.36708185569665</v>
      </c>
      <c r="F268" s="24">
        <v>175.69862291787445</v>
      </c>
      <c r="G268" s="24">
        <v>125.37813599999993</v>
      </c>
      <c r="H268" s="29"/>
      <c r="L268" s="34">
        <v>162.12349535684055</v>
      </c>
      <c r="M268" s="34"/>
      <c r="O268" s="24"/>
    </row>
    <row r="269" spans="5:15" x14ac:dyDescent="0.3">
      <c r="E269" s="24"/>
      <c r="F269" s="24"/>
      <c r="G269" s="24"/>
      <c r="H269" s="29"/>
      <c r="L269" s="34"/>
      <c r="M269" s="34"/>
      <c r="O269" s="24">
        <v>261.97037098621428</v>
      </c>
    </row>
    <row r="270" spans="5:15" x14ac:dyDescent="0.3">
      <c r="E270" s="23">
        <v>111.24562885997801</v>
      </c>
      <c r="F270" s="24">
        <v>169.23196448214921</v>
      </c>
      <c r="G270" s="24">
        <v>202.92175419172733</v>
      </c>
      <c r="H270" s="29"/>
      <c r="L270" s="34">
        <v>180.58903853140086</v>
      </c>
      <c r="M270" s="34"/>
      <c r="O270" s="24"/>
    </row>
    <row r="271" spans="5:15" x14ac:dyDescent="0.3">
      <c r="E271" s="24"/>
      <c r="F271" s="24"/>
      <c r="G271" s="24"/>
      <c r="H271" s="29"/>
      <c r="L271" s="34"/>
      <c r="M271" s="34"/>
      <c r="O271" s="24">
        <v>314.71896303433692</v>
      </c>
    </row>
    <row r="272" spans="5:15" x14ac:dyDescent="0.3">
      <c r="E272" s="23">
        <v>167.50434365582922</v>
      </c>
      <c r="F272" s="24">
        <v>170.11420278622597</v>
      </c>
      <c r="G272" s="24">
        <v>170.10089495934966</v>
      </c>
      <c r="H272" s="29"/>
      <c r="L272" s="34">
        <v>145.90861515672054</v>
      </c>
      <c r="M272" s="34"/>
      <c r="O272" s="24"/>
    </row>
    <row r="273" spans="4:15" x14ac:dyDescent="0.3">
      <c r="E273" s="24"/>
      <c r="F273" s="24"/>
      <c r="G273" s="24"/>
      <c r="H273" s="29"/>
      <c r="L273" s="34"/>
      <c r="M273" s="34"/>
      <c r="O273" s="24">
        <v>332.78122800000006</v>
      </c>
    </row>
    <row r="274" spans="4:15" x14ac:dyDescent="0.3">
      <c r="E274" s="23">
        <v>145.68793476328506</v>
      </c>
      <c r="F274" s="24">
        <v>216.37049439349673</v>
      </c>
      <c r="G274" s="24">
        <v>189.67614501062047</v>
      </c>
      <c r="H274" s="29"/>
      <c r="L274" s="34">
        <v>152.51725812165444</v>
      </c>
      <c r="M274" s="34"/>
      <c r="O274" s="24"/>
    </row>
    <row r="275" spans="4:15" x14ac:dyDescent="0.3">
      <c r="E275" s="24"/>
      <c r="F275" s="24"/>
      <c r="G275" s="24"/>
      <c r="H275" s="29"/>
      <c r="L275" s="34"/>
      <c r="M275" s="34"/>
      <c r="O275" s="24">
        <v>288.5431974188345</v>
      </c>
    </row>
    <row r="276" spans="4:15" x14ac:dyDescent="0.3">
      <c r="E276" s="23">
        <v>170.7163642557976</v>
      </c>
      <c r="F276" s="24"/>
      <c r="G276" s="24">
        <v>142.89522791097139</v>
      </c>
      <c r="H276" s="29"/>
      <c r="L276" s="34">
        <v>210.45090555495398</v>
      </c>
      <c r="M276" s="34"/>
      <c r="O276" s="24"/>
    </row>
    <row r="277" spans="4:15" x14ac:dyDescent="0.3">
      <c r="E277" s="24"/>
      <c r="F277" s="24"/>
      <c r="G277" s="24"/>
      <c r="H277" s="29"/>
      <c r="L277" s="34"/>
      <c r="M277" s="34"/>
      <c r="O277" s="24">
        <v>241.81888542117642</v>
      </c>
    </row>
    <row r="278" spans="4:15" x14ac:dyDescent="0.3">
      <c r="E278" s="23">
        <v>138.28587659873503</v>
      </c>
      <c r="F278" s="24"/>
      <c r="G278" s="24"/>
      <c r="H278" s="29"/>
      <c r="L278" s="34">
        <v>176.79978855472558</v>
      </c>
      <c r="M278" s="34"/>
      <c r="O278" s="24"/>
    </row>
    <row r="279" spans="4:15" x14ac:dyDescent="0.3">
      <c r="E279" s="24"/>
      <c r="F279" s="24"/>
      <c r="G279" s="24"/>
      <c r="H279" s="29"/>
      <c r="L279" s="34"/>
      <c r="M279" s="34"/>
      <c r="O279" s="24">
        <v>314.04082800556154</v>
      </c>
    </row>
    <row r="280" spans="4:15" x14ac:dyDescent="0.3">
      <c r="E280" s="23">
        <v>156.32582354847136</v>
      </c>
      <c r="F280" s="24"/>
      <c r="G280" s="24"/>
      <c r="H280" s="29"/>
      <c r="L280" s="34">
        <v>222.81288584605397</v>
      </c>
      <c r="M280" s="34"/>
      <c r="O280" s="24"/>
    </row>
    <row r="281" spans="4:15" x14ac:dyDescent="0.3">
      <c r="E281" s="24"/>
      <c r="F281" s="24"/>
      <c r="G281" s="24"/>
      <c r="H281" s="29"/>
      <c r="L281" s="34"/>
      <c r="M281" s="34"/>
      <c r="O281" s="24">
        <v>265.34194676904735</v>
      </c>
    </row>
    <row r="282" spans="4:15" x14ac:dyDescent="0.3">
      <c r="E282" s="23">
        <v>121.1463730222693</v>
      </c>
      <c r="F282" s="24"/>
      <c r="G282" s="24"/>
      <c r="H282" s="29"/>
      <c r="L282" s="34">
        <v>173.80467068359863</v>
      </c>
      <c r="M282" s="34"/>
      <c r="O282" s="24"/>
    </row>
    <row r="283" spans="4:15" x14ac:dyDescent="0.3">
      <c r="E283" s="24"/>
      <c r="F283" s="24"/>
      <c r="G283" s="24"/>
      <c r="H283" s="29"/>
      <c r="L283" s="34"/>
      <c r="M283" s="34"/>
      <c r="O283" s="24">
        <v>220.242482619252</v>
      </c>
    </row>
    <row r="284" spans="4:15" x14ac:dyDescent="0.3">
      <c r="E284" s="23">
        <v>130.96608386789231</v>
      </c>
      <c r="F284" s="24"/>
      <c r="G284" s="24"/>
      <c r="H284" s="29"/>
      <c r="L284" s="34">
        <v>155.35144803422284</v>
      </c>
      <c r="M284" s="34"/>
      <c r="O284" s="24"/>
    </row>
    <row r="285" spans="4:15" x14ac:dyDescent="0.3">
      <c r="E285" s="24"/>
      <c r="F285" s="24"/>
      <c r="G285" s="24"/>
      <c r="H285" s="29"/>
      <c r="L285" s="34"/>
      <c r="M285" s="34"/>
      <c r="O285" s="24">
        <v>210.33393351038475</v>
      </c>
    </row>
    <row r="286" spans="4:15" x14ac:dyDescent="0.3">
      <c r="D286" s="22">
        <v>123.69218372139309</v>
      </c>
      <c r="E286" s="22"/>
      <c r="F286" s="24"/>
      <c r="G286" s="24"/>
      <c r="H286" s="29"/>
      <c r="L286" s="34">
        <v>198.36221365916401</v>
      </c>
      <c r="M286" s="34"/>
      <c r="O286" s="24"/>
    </row>
    <row r="287" spans="4:15" x14ac:dyDescent="0.3">
      <c r="D287" s="22"/>
      <c r="E287" s="22"/>
      <c r="F287" s="24"/>
      <c r="G287" s="24"/>
      <c r="H287" s="29"/>
      <c r="L287" s="34"/>
      <c r="M287" s="34"/>
      <c r="O287" s="24">
        <v>200.77004843762936</v>
      </c>
    </row>
    <row r="288" spans="4:15" x14ac:dyDescent="0.3">
      <c r="D288" s="22">
        <v>83.888725986816638</v>
      </c>
      <c r="E288" s="22"/>
      <c r="F288" s="24"/>
      <c r="G288" s="24"/>
      <c r="H288" s="29"/>
      <c r="L288" s="34">
        <v>207.18002879350027</v>
      </c>
      <c r="M288" s="34"/>
      <c r="O288" s="24"/>
    </row>
    <row r="289" spans="4:15" x14ac:dyDescent="0.3">
      <c r="D289" s="22"/>
      <c r="E289" s="22"/>
      <c r="F289" s="24"/>
      <c r="G289" s="24"/>
      <c r="H289" s="29"/>
      <c r="L289" s="34"/>
      <c r="M289" s="34"/>
      <c r="O289" s="24">
        <v>328.26780849991115</v>
      </c>
    </row>
    <row r="290" spans="4:15" x14ac:dyDescent="0.3">
      <c r="D290" s="22">
        <v>137.70164930024328</v>
      </c>
      <c r="E290" s="22"/>
      <c r="F290" s="24"/>
      <c r="G290" s="24"/>
      <c r="H290" s="29"/>
      <c r="L290" s="34">
        <v>165.54417974685862</v>
      </c>
      <c r="M290" s="34"/>
      <c r="O290" s="24"/>
    </row>
    <row r="291" spans="4:15" x14ac:dyDescent="0.3">
      <c r="D291" s="22"/>
      <c r="E291" s="22"/>
      <c r="F291" s="24"/>
      <c r="G291" s="24"/>
      <c r="H291" s="29"/>
      <c r="L291" s="34"/>
      <c r="M291" s="34"/>
      <c r="O291" s="24">
        <v>329.93900544987144</v>
      </c>
    </row>
    <row r="292" spans="4:15" x14ac:dyDescent="0.3">
      <c r="D292" s="22">
        <v>105.26863028855723</v>
      </c>
      <c r="E292" s="22"/>
      <c r="F292" s="24"/>
      <c r="G292" s="24"/>
      <c r="H292" s="29"/>
      <c r="L292" s="34">
        <v>199.90401300616861</v>
      </c>
      <c r="M292" s="34"/>
      <c r="O292" s="24"/>
    </row>
    <row r="293" spans="4:15" x14ac:dyDescent="0.3">
      <c r="D293" s="22"/>
      <c r="E293" s="22"/>
      <c r="F293" s="24"/>
      <c r="G293" s="24"/>
      <c r="H293" s="29"/>
      <c r="L293" s="34"/>
      <c r="M293" s="34"/>
      <c r="O293" s="24">
        <v>232.65969398457582</v>
      </c>
    </row>
    <row r="294" spans="4:15" x14ac:dyDescent="0.3">
      <c r="D294" s="22">
        <v>101.78546248406923</v>
      </c>
      <c r="E294" s="22"/>
      <c r="F294" s="24"/>
      <c r="G294" s="24"/>
      <c r="H294" s="29"/>
      <c r="L294" s="34">
        <v>157.54690368909948</v>
      </c>
      <c r="M294" s="34"/>
      <c r="O294" s="24"/>
    </row>
    <row r="295" spans="4:15" x14ac:dyDescent="0.3">
      <c r="D295" s="22"/>
      <c r="E295" s="22"/>
      <c r="F295" s="24"/>
      <c r="G295" s="24"/>
      <c r="H295" s="29"/>
      <c r="L295" s="34"/>
      <c r="M295" s="34"/>
      <c r="O295" s="24">
        <v>279.51147433623424</v>
      </c>
    </row>
    <row r="296" spans="4:15" x14ac:dyDescent="0.3">
      <c r="D296" s="22">
        <v>85.22360558622924</v>
      </c>
      <c r="E296" s="22"/>
      <c r="F296" s="24"/>
      <c r="G296" s="24"/>
      <c r="H296" s="29"/>
      <c r="L296" s="34">
        <v>150.99605747658396</v>
      </c>
      <c r="M296" s="34"/>
      <c r="O296" s="24"/>
    </row>
    <row r="297" spans="4:15" x14ac:dyDescent="0.3">
      <c r="D297" s="22"/>
      <c r="E297" s="22"/>
      <c r="F297" s="24"/>
      <c r="G297" s="24"/>
      <c r="H297" s="29"/>
      <c r="L297" s="34"/>
      <c r="M297" s="34"/>
      <c r="O297" s="24">
        <v>176.84531365647044</v>
      </c>
    </row>
    <row r="298" spans="4:15" x14ac:dyDescent="0.3">
      <c r="D298" s="22">
        <v>152.67484661411197</v>
      </c>
      <c r="E298" s="22"/>
      <c r="F298" s="24"/>
      <c r="G298" s="24"/>
      <c r="H298" s="29"/>
      <c r="L298" s="34">
        <v>175.98253357531755</v>
      </c>
      <c r="M298" s="34"/>
      <c r="O298" s="24"/>
    </row>
    <row r="299" spans="4:15" x14ac:dyDescent="0.3">
      <c r="D299" s="22"/>
      <c r="E299" s="22"/>
      <c r="F299" s="24"/>
      <c r="G299" s="24"/>
      <c r="H299" s="29"/>
      <c r="L299" s="34"/>
      <c r="M299" s="34"/>
      <c r="O299" s="24">
        <v>213.92307733333325</v>
      </c>
    </row>
    <row r="300" spans="4:15" x14ac:dyDescent="0.3">
      <c r="D300" s="22">
        <v>119.69081202987981</v>
      </c>
      <c r="E300" s="22"/>
      <c r="F300" s="24"/>
      <c r="G300" s="24"/>
      <c r="H300" s="29"/>
      <c r="L300" s="34">
        <v>171.05554653443525</v>
      </c>
      <c r="M300" s="34"/>
      <c r="O300" s="24"/>
    </row>
    <row r="301" spans="4:15" x14ac:dyDescent="0.3">
      <c r="D301" s="22"/>
      <c r="E301" s="22"/>
      <c r="F301" s="24"/>
      <c r="G301" s="24"/>
      <c r="H301" s="29"/>
      <c r="L301" s="34"/>
      <c r="M301" s="34"/>
      <c r="O301" s="24">
        <v>180.33160453893024</v>
      </c>
    </row>
    <row r="302" spans="4:15" x14ac:dyDescent="0.3">
      <c r="D302" s="22">
        <v>134.46015992845162</v>
      </c>
      <c r="E302" s="22"/>
      <c r="F302" s="24"/>
      <c r="G302" s="24"/>
      <c r="H302" s="29"/>
      <c r="L302" s="34">
        <v>189.27482860052959</v>
      </c>
      <c r="M302" s="34"/>
      <c r="O302" s="24"/>
    </row>
    <row r="303" spans="4:15" x14ac:dyDescent="0.3">
      <c r="D303" s="22"/>
      <c r="E303" s="22"/>
      <c r="F303" s="24"/>
      <c r="G303" s="24"/>
      <c r="H303" s="29"/>
      <c r="L303" s="34"/>
      <c r="M303" s="34"/>
      <c r="O303" s="24">
        <v>264.38583657686212</v>
      </c>
    </row>
    <row r="304" spans="4:15" x14ac:dyDescent="0.3">
      <c r="D304" s="22">
        <v>112.53756425622021</v>
      </c>
      <c r="E304" s="22"/>
      <c r="F304" s="24"/>
      <c r="G304" s="24"/>
      <c r="H304" s="29"/>
      <c r="L304" s="34">
        <v>260.03912300587677</v>
      </c>
      <c r="M304" s="34"/>
      <c r="O304" s="24"/>
    </row>
    <row r="305" spans="4:15" x14ac:dyDescent="0.3">
      <c r="D305" s="22"/>
      <c r="E305" s="22"/>
      <c r="F305" s="24"/>
      <c r="G305" s="24"/>
      <c r="H305" s="29"/>
      <c r="L305" s="34"/>
      <c r="M305" s="34"/>
      <c r="O305" s="24">
        <v>259.02764653485957</v>
      </c>
    </row>
    <row r="306" spans="4:15" x14ac:dyDescent="0.3">
      <c r="D306" s="22">
        <v>95.513881352656924</v>
      </c>
      <c r="E306" s="22"/>
      <c r="F306" s="24"/>
      <c r="G306" s="24"/>
      <c r="H306" s="29"/>
      <c r="L306" s="34">
        <v>145.0010102415458</v>
      </c>
      <c r="M306" s="34"/>
      <c r="O306" s="24"/>
    </row>
    <row r="307" spans="4:15" x14ac:dyDescent="0.3">
      <c r="D307" s="22"/>
      <c r="E307" s="22"/>
      <c r="F307" s="24"/>
      <c r="G307" s="24"/>
      <c r="H307" s="29"/>
      <c r="L307" s="34"/>
      <c r="M307" s="34"/>
      <c r="O307" s="24">
        <v>194.06270067244782</v>
      </c>
    </row>
    <row r="308" spans="4:15" x14ac:dyDescent="0.3">
      <c r="D308" s="22">
        <v>116.7346943605209</v>
      </c>
      <c r="E308" s="22"/>
      <c r="F308" s="24"/>
      <c r="G308" s="24"/>
      <c r="H308" s="29"/>
      <c r="L308" s="34">
        <v>271.75948799999998</v>
      </c>
      <c r="M308" s="34"/>
      <c r="O308" s="24"/>
    </row>
    <row r="309" spans="4:15" x14ac:dyDescent="0.3">
      <c r="D309" s="22"/>
      <c r="E309" s="22"/>
      <c r="F309" s="24"/>
      <c r="G309" s="24"/>
      <c r="H309" s="29"/>
      <c r="L309" s="34"/>
      <c r="M309" s="34"/>
      <c r="O309" s="24">
        <v>266.51637307085576</v>
      </c>
    </row>
    <row r="310" spans="4:15" x14ac:dyDescent="0.3">
      <c r="D310" s="22">
        <v>110.65666310857603</v>
      </c>
      <c r="E310" s="22"/>
      <c r="F310" s="24"/>
      <c r="G310" s="24"/>
      <c r="H310" s="29"/>
      <c r="L310" s="34">
        <v>207.50458421214708</v>
      </c>
      <c r="M310" s="34"/>
      <c r="O310" s="24"/>
    </row>
    <row r="311" spans="4:15" x14ac:dyDescent="0.3">
      <c r="D311" s="22"/>
      <c r="E311" s="22"/>
      <c r="F311" s="24"/>
      <c r="G311" s="24"/>
      <c r="H311" s="29"/>
      <c r="L311" s="34"/>
      <c r="M311" s="34"/>
      <c r="O311" s="24">
        <v>305.95215943241584</v>
      </c>
    </row>
    <row r="312" spans="4:15" x14ac:dyDescent="0.3">
      <c r="D312" s="22">
        <v>107.84367307378778</v>
      </c>
      <c r="E312" s="22"/>
      <c r="F312" s="24"/>
      <c r="G312" s="24"/>
      <c r="H312" s="29"/>
      <c r="L312" s="34">
        <v>190.2691723636363</v>
      </c>
      <c r="M312" s="34"/>
      <c r="O312" s="24"/>
    </row>
    <row r="313" spans="4:15" x14ac:dyDescent="0.3">
      <c r="D313" s="22"/>
      <c r="E313" s="22"/>
      <c r="F313" s="24"/>
      <c r="G313" s="24"/>
      <c r="H313" s="29"/>
      <c r="L313" s="34"/>
      <c r="M313" s="34"/>
      <c r="O313" s="24">
        <v>291.59261458212455</v>
      </c>
    </row>
    <row r="314" spans="4:15" x14ac:dyDescent="0.3">
      <c r="D314" s="22">
        <v>102.55878373109235</v>
      </c>
      <c r="E314" s="22"/>
      <c r="F314" s="24"/>
      <c r="G314" s="24"/>
      <c r="H314" s="29"/>
      <c r="L314" s="34">
        <v>197.1569892799134</v>
      </c>
      <c r="M314" s="34"/>
      <c r="O314" s="24"/>
    </row>
    <row r="315" spans="4:15" x14ac:dyDescent="0.3">
      <c r="D315" s="22"/>
      <c r="E315" s="22"/>
      <c r="F315" s="24"/>
      <c r="G315" s="24"/>
      <c r="H315" s="29"/>
      <c r="L315" s="34"/>
      <c r="M315" s="34"/>
      <c r="O315" s="24">
        <v>235.01269129034714</v>
      </c>
    </row>
    <row r="316" spans="4:15" x14ac:dyDescent="0.3">
      <c r="D316" s="22">
        <v>95.994287999999983</v>
      </c>
      <c r="E316" s="22"/>
      <c r="F316" s="24"/>
      <c r="G316" s="24"/>
      <c r="H316" s="29"/>
      <c r="L316" s="34">
        <v>159.12763704958954</v>
      </c>
      <c r="M316" s="34"/>
      <c r="O316" s="24"/>
    </row>
    <row r="317" spans="4:15" x14ac:dyDescent="0.3">
      <c r="D317" s="22"/>
      <c r="E317" s="22"/>
      <c r="F317" s="24"/>
      <c r="G317" s="24"/>
      <c r="H317" s="29"/>
      <c r="L317" s="34"/>
      <c r="M317" s="34"/>
      <c r="O317" s="24">
        <v>175.32913787510688</v>
      </c>
    </row>
    <row r="318" spans="4:15" x14ac:dyDescent="0.3">
      <c r="D318" s="22">
        <v>99.430344000000005</v>
      </c>
      <c r="E318" s="22"/>
      <c r="F318" s="24"/>
      <c r="G318" s="24"/>
      <c r="H318" s="29"/>
      <c r="L318" s="34">
        <v>221.49925199999993</v>
      </c>
      <c r="M318" s="34"/>
      <c r="O318" s="24"/>
    </row>
    <row r="319" spans="4:15" x14ac:dyDescent="0.3">
      <c r="D319" s="22"/>
      <c r="E319" s="22"/>
      <c r="F319" s="24"/>
      <c r="G319" s="24"/>
      <c r="H319" s="29"/>
      <c r="L319" s="34"/>
      <c r="M319" s="34"/>
      <c r="O319" s="24">
        <v>219.37235618179304</v>
      </c>
    </row>
    <row r="320" spans="4:15" x14ac:dyDescent="0.3">
      <c r="D320" s="22">
        <v>101.93400537836965</v>
      </c>
      <c r="E320" s="22"/>
      <c r="F320" s="24"/>
      <c r="G320" s="24"/>
      <c r="H320" s="29"/>
      <c r="L320" s="34">
        <v>258.99649730472112</v>
      </c>
      <c r="M320" s="34"/>
      <c r="O320" s="24"/>
    </row>
    <row r="321" spans="4:15" x14ac:dyDescent="0.3">
      <c r="D321" s="22"/>
      <c r="E321" s="22"/>
      <c r="F321" s="24"/>
      <c r="G321" s="24"/>
      <c r="H321" s="29"/>
      <c r="L321" s="34"/>
      <c r="M321" s="34"/>
      <c r="O321" s="24">
        <v>352.76357002821601</v>
      </c>
    </row>
    <row r="322" spans="4:15" x14ac:dyDescent="0.3">
      <c r="D322" s="22">
        <v>77.511055124378117</v>
      </c>
      <c r="E322" s="22"/>
      <c r="F322" s="24"/>
      <c r="G322" s="24"/>
      <c r="H322" s="29"/>
      <c r="L322" s="34">
        <v>224.25892716409115</v>
      </c>
      <c r="M322" s="34"/>
      <c r="O322" s="24"/>
    </row>
    <row r="323" spans="4:15" x14ac:dyDescent="0.3">
      <c r="D323" s="22"/>
      <c r="E323" s="22"/>
      <c r="F323" s="24"/>
      <c r="G323" s="24"/>
      <c r="H323" s="29"/>
      <c r="L323" s="34"/>
      <c r="M323" s="34"/>
      <c r="O323" s="24">
        <v>225.04095336550492</v>
      </c>
    </row>
    <row r="324" spans="4:15" x14ac:dyDescent="0.3">
      <c r="D324" s="22">
        <v>78.57667080124871</v>
      </c>
      <c r="E324" s="22"/>
      <c r="F324" s="24"/>
      <c r="G324" s="24"/>
      <c r="H324" s="29"/>
      <c r="L324" s="34">
        <v>187.71959120440823</v>
      </c>
      <c r="M324" s="34"/>
      <c r="O324" s="24"/>
    </row>
    <row r="325" spans="4:15" x14ac:dyDescent="0.3">
      <c r="D325" s="22"/>
      <c r="E325" s="22"/>
      <c r="F325" s="24"/>
      <c r="G325" s="24"/>
      <c r="H325" s="29"/>
      <c r="L325" s="34"/>
      <c r="M325" s="34"/>
      <c r="O325" s="24">
        <v>299.14831055921513</v>
      </c>
    </row>
    <row r="326" spans="4:15" x14ac:dyDescent="0.3">
      <c r="D326" s="22">
        <v>105.046344</v>
      </c>
      <c r="E326" s="22"/>
      <c r="F326" s="24"/>
      <c r="G326" s="24"/>
      <c r="H326" s="29"/>
      <c r="L326" s="34">
        <v>235.52227120564183</v>
      </c>
      <c r="M326" s="34"/>
      <c r="O326" s="24"/>
    </row>
    <row r="327" spans="4:15" x14ac:dyDescent="0.3">
      <c r="D327" s="22"/>
      <c r="E327" s="22"/>
      <c r="F327" s="24"/>
      <c r="G327" s="24"/>
      <c r="H327" s="29"/>
      <c r="L327" s="34"/>
      <c r="M327" s="34"/>
      <c r="O327" s="24">
        <v>181.50343514451862</v>
      </c>
    </row>
    <row r="328" spans="4:15" x14ac:dyDescent="0.3">
      <c r="D328" s="22">
        <v>86.024117242842038</v>
      </c>
      <c r="E328" s="22"/>
      <c r="F328" s="24"/>
      <c r="G328" s="24"/>
      <c r="H328" s="29"/>
      <c r="L328" s="34">
        <v>219.12987850580873</v>
      </c>
      <c r="M328" s="34"/>
      <c r="O328" s="24"/>
    </row>
    <row r="329" spans="4:15" x14ac:dyDescent="0.3">
      <c r="D329" s="22"/>
      <c r="E329" s="22"/>
      <c r="F329" s="24"/>
      <c r="G329" s="24"/>
      <c r="H329" s="29"/>
      <c r="L329" s="34"/>
      <c r="M329" s="34"/>
      <c r="O329" s="24">
        <v>256.65416026293838</v>
      </c>
    </row>
    <row r="330" spans="4:15" x14ac:dyDescent="0.3">
      <c r="D330" s="22">
        <v>131.15186146356345</v>
      </c>
      <c r="E330" s="22"/>
      <c r="F330" s="24"/>
      <c r="G330" s="24"/>
      <c r="H330" s="29"/>
      <c r="L330" s="34">
        <v>288.52507454734655</v>
      </c>
      <c r="M330" s="34"/>
      <c r="O330" s="24"/>
    </row>
    <row r="331" spans="4:15" x14ac:dyDescent="0.3">
      <c r="D331" s="22"/>
      <c r="E331" s="22"/>
      <c r="F331" s="24"/>
      <c r="G331" s="24"/>
      <c r="H331" s="29"/>
      <c r="L331" s="34"/>
      <c r="M331" s="34"/>
      <c r="O331" s="24">
        <v>250.35693760309178</v>
      </c>
    </row>
    <row r="332" spans="4:15" x14ac:dyDescent="0.3">
      <c r="D332" s="22">
        <v>131.08639659449543</v>
      </c>
      <c r="E332" s="22"/>
      <c r="F332" s="24"/>
      <c r="G332" s="24"/>
      <c r="H332" s="29"/>
      <c r="L332" s="34">
        <v>212.57267503649635</v>
      </c>
      <c r="M332" s="34"/>
      <c r="O332" s="24"/>
    </row>
    <row r="333" spans="4:15" x14ac:dyDescent="0.3">
      <c r="D333" s="22"/>
      <c r="E333" s="22"/>
      <c r="F333" s="24"/>
      <c r="G333" s="24"/>
      <c r="H333" s="29"/>
      <c r="L333" s="34"/>
      <c r="M333" s="34"/>
      <c r="O333" s="24">
        <v>240.43032863248828</v>
      </c>
    </row>
    <row r="334" spans="4:15" x14ac:dyDescent="0.3">
      <c r="D334" s="22">
        <v>82.0383280383639</v>
      </c>
      <c r="E334" s="22"/>
      <c r="F334" s="24"/>
      <c r="G334" s="24"/>
      <c r="H334" s="29"/>
      <c r="L334" s="34">
        <v>213.89544148504223</v>
      </c>
      <c r="M334" s="34"/>
      <c r="O334" s="24"/>
    </row>
    <row r="335" spans="4:15" x14ac:dyDescent="0.3">
      <c r="D335" s="22"/>
      <c r="E335" s="22"/>
      <c r="F335" s="24"/>
      <c r="G335" s="24"/>
      <c r="H335" s="29"/>
      <c r="L335" s="34"/>
      <c r="M335" s="34"/>
      <c r="O335" s="24">
        <v>229.80398530027904</v>
      </c>
    </row>
    <row r="336" spans="4:15" x14ac:dyDescent="0.3">
      <c r="D336" s="22">
        <v>116.77804598550172</v>
      </c>
      <c r="E336" s="22"/>
      <c r="F336" s="24"/>
      <c r="G336" s="24"/>
      <c r="H336" s="29"/>
      <c r="L336" s="34">
        <v>221.70004986759008</v>
      </c>
      <c r="M336" s="34"/>
      <c r="O336" s="24"/>
    </row>
    <row r="337" spans="4:15" x14ac:dyDescent="0.3">
      <c r="D337" s="22"/>
      <c r="E337" s="22"/>
      <c r="F337" s="24"/>
      <c r="G337" s="24"/>
      <c r="H337" s="29"/>
      <c r="L337" s="34"/>
      <c r="M337" s="34"/>
      <c r="O337" s="24">
        <v>218.59531052482262</v>
      </c>
    </row>
    <row r="338" spans="4:15" x14ac:dyDescent="0.3">
      <c r="D338" s="22">
        <v>124.18140334935718</v>
      </c>
      <c r="E338" s="22"/>
      <c r="F338" s="24"/>
      <c r="G338" s="24"/>
      <c r="H338" s="29"/>
      <c r="L338" s="34">
        <v>240.03095206397074</v>
      </c>
      <c r="M338" s="34"/>
      <c r="O338" s="24"/>
    </row>
    <row r="339" spans="4:15" x14ac:dyDescent="0.3">
      <c r="D339" s="22"/>
      <c r="E339" s="22"/>
      <c r="F339" s="24"/>
      <c r="G339" s="24"/>
      <c r="H339" s="29"/>
      <c r="L339" s="34"/>
      <c r="M339" s="34"/>
      <c r="O339" s="24">
        <v>276.38392104113689</v>
      </c>
    </row>
    <row r="340" spans="4:15" x14ac:dyDescent="0.3">
      <c r="D340" s="22">
        <v>99.114307421156511</v>
      </c>
      <c r="E340" s="22"/>
      <c r="F340" s="24"/>
      <c r="G340" s="24"/>
      <c r="H340" s="29"/>
      <c r="L340" s="34">
        <v>251.25524189216745</v>
      </c>
      <c r="M340" s="34"/>
      <c r="O340" s="24"/>
    </row>
    <row r="341" spans="4:15" x14ac:dyDescent="0.3">
      <c r="D341" s="22"/>
      <c r="E341" s="22"/>
      <c r="F341" s="24"/>
      <c r="G341" s="24"/>
      <c r="H341" s="29"/>
      <c r="L341" s="34"/>
      <c r="M341" s="34"/>
      <c r="O341" s="24">
        <v>293.75205388053416</v>
      </c>
    </row>
    <row r="342" spans="4:15" x14ac:dyDescent="0.3">
      <c r="D342" s="22">
        <v>98.160905429951725</v>
      </c>
      <c r="E342" s="22"/>
      <c r="F342" s="24"/>
      <c r="G342" s="24"/>
      <c r="H342" s="29"/>
      <c r="L342" s="34">
        <v>192.66418838867384</v>
      </c>
      <c r="M342" s="34"/>
      <c r="O342" s="24"/>
    </row>
    <row r="343" spans="4:15" x14ac:dyDescent="0.3">
      <c r="D343" s="22"/>
      <c r="E343" s="22"/>
      <c r="F343" s="24"/>
      <c r="G343" s="24"/>
      <c r="H343" s="29"/>
      <c r="L343" s="34"/>
      <c r="M343" s="34"/>
      <c r="O343" s="24">
        <v>231.10163695493407</v>
      </c>
    </row>
    <row r="344" spans="4:15" x14ac:dyDescent="0.3">
      <c r="D344" s="22">
        <v>92.600212582261321</v>
      </c>
      <c r="E344" s="22"/>
      <c r="F344" s="24"/>
      <c r="G344" s="24"/>
      <c r="H344" s="29"/>
      <c r="L344" s="34">
        <v>251.11248577557612</v>
      </c>
      <c r="M344" s="34"/>
      <c r="O344" s="24"/>
    </row>
    <row r="345" spans="4:15" x14ac:dyDescent="0.3">
      <c r="D345" s="22"/>
      <c r="E345" s="22"/>
      <c r="F345" s="24"/>
      <c r="G345" s="24"/>
      <c r="H345" s="29"/>
      <c r="L345" s="34"/>
      <c r="M345" s="34"/>
      <c r="O345" s="24">
        <v>233.59173270588227</v>
      </c>
    </row>
    <row r="346" spans="4:15" x14ac:dyDescent="0.3">
      <c r="D346" s="22">
        <v>83.540485847436798</v>
      </c>
      <c r="E346" s="22"/>
      <c r="F346" s="24"/>
      <c r="G346" s="24"/>
      <c r="H346" s="29"/>
      <c r="L346" s="34">
        <v>408.95350471748878</v>
      </c>
      <c r="M346" s="34"/>
      <c r="O346" s="24"/>
    </row>
    <row r="347" spans="4:15" x14ac:dyDescent="0.3">
      <c r="D347" s="22"/>
      <c r="E347" s="22"/>
      <c r="F347" s="24"/>
      <c r="G347" s="24"/>
      <c r="H347" s="29"/>
      <c r="L347" s="34"/>
      <c r="M347" s="34"/>
      <c r="O347" s="24">
        <v>230.29005150384936</v>
      </c>
    </row>
    <row r="348" spans="4:15" x14ac:dyDescent="0.3">
      <c r="D348" s="22">
        <v>79.220956512017935</v>
      </c>
      <c r="E348" s="22"/>
      <c r="F348" s="24"/>
      <c r="G348" s="24"/>
      <c r="H348" s="29"/>
      <c r="L348" s="34">
        <v>216.04573765452912</v>
      </c>
      <c r="M348" s="34"/>
      <c r="O348" s="24"/>
    </row>
    <row r="349" spans="4:15" x14ac:dyDescent="0.3">
      <c r="D349" s="22"/>
      <c r="E349" s="22"/>
      <c r="F349" s="24"/>
      <c r="G349" s="24"/>
      <c r="H349" s="29"/>
      <c r="L349" s="34"/>
      <c r="M349" s="34"/>
      <c r="O349" s="24">
        <v>240.70011931324908</v>
      </c>
    </row>
    <row r="350" spans="4:15" x14ac:dyDescent="0.3">
      <c r="D350" s="22">
        <v>102.58126923020633</v>
      </c>
      <c r="E350" s="22"/>
      <c r="F350" s="24"/>
      <c r="G350" s="24"/>
      <c r="H350" s="29"/>
      <c r="L350" s="34"/>
      <c r="M350" s="34"/>
      <c r="O350" s="24"/>
    </row>
    <row r="351" spans="4:15" x14ac:dyDescent="0.3">
      <c r="D351" s="22"/>
      <c r="E351" s="22"/>
      <c r="F351" s="24"/>
      <c r="G351" s="24"/>
      <c r="H351" s="29"/>
      <c r="L351" s="34"/>
      <c r="M351" s="34"/>
      <c r="O351" s="24">
        <v>217.28933526423344</v>
      </c>
    </row>
    <row r="352" spans="4:15" x14ac:dyDescent="0.3">
      <c r="D352" s="22">
        <v>113.79859011581509</v>
      </c>
      <c r="E352" s="22"/>
      <c r="F352" s="24"/>
      <c r="G352" s="24"/>
      <c r="H352" s="29"/>
      <c r="L352" s="34"/>
      <c r="M352" s="34"/>
      <c r="O352" s="24"/>
    </row>
    <row r="353" spans="4:15" x14ac:dyDescent="0.3">
      <c r="D353" s="22"/>
      <c r="E353" s="22"/>
      <c r="F353" s="24"/>
      <c r="G353" s="24"/>
      <c r="H353" s="29"/>
      <c r="L353" s="34"/>
      <c r="M353" s="34"/>
      <c r="O353" s="24">
        <v>253.87337259310027</v>
      </c>
    </row>
    <row r="354" spans="4:15" x14ac:dyDescent="0.3">
      <c r="D354" s="22">
        <v>114.83889506274878</v>
      </c>
      <c r="E354" s="22"/>
      <c r="F354" s="24"/>
      <c r="G354" s="24"/>
      <c r="H354" s="29"/>
      <c r="L354" s="34"/>
      <c r="M354" s="34"/>
      <c r="O354" s="24"/>
    </row>
    <row r="355" spans="4:15" x14ac:dyDescent="0.3">
      <c r="D355" s="22"/>
      <c r="E355" s="22"/>
      <c r="F355" s="24"/>
      <c r="G355" s="24"/>
      <c r="H355" s="29"/>
      <c r="M355" s="34"/>
      <c r="O355" s="24">
        <v>327.08049500085531</v>
      </c>
    </row>
    <row r="356" spans="4:15" x14ac:dyDescent="0.3">
      <c r="D356" s="22">
        <v>80.473401581899594</v>
      </c>
      <c r="E356" s="22"/>
      <c r="F356" s="24"/>
      <c r="G356" s="24"/>
      <c r="H356" s="29"/>
      <c r="M356" s="34"/>
      <c r="O356" s="24"/>
    </row>
    <row r="357" spans="4:15" x14ac:dyDescent="0.3">
      <c r="D357" s="22"/>
      <c r="E357" s="22"/>
      <c r="F357" s="24"/>
      <c r="G357" s="24"/>
      <c r="H357" s="29"/>
      <c r="M357" s="34"/>
      <c r="O357" s="24">
        <v>261.08541741176469</v>
      </c>
    </row>
    <row r="358" spans="4:15" x14ac:dyDescent="0.3">
      <c r="D358" s="22">
        <v>118.87486361849145</v>
      </c>
      <c r="E358" s="22"/>
      <c r="F358" s="24"/>
      <c r="G358" s="24"/>
      <c r="H358" s="29"/>
      <c r="M358" s="34"/>
      <c r="O358" s="24"/>
    </row>
    <row r="359" spans="4:15" x14ac:dyDescent="0.3">
      <c r="D359" s="22"/>
      <c r="E359" s="22"/>
      <c r="F359" s="24"/>
      <c r="G359" s="24"/>
      <c r="H359" s="29"/>
      <c r="M359" s="34"/>
      <c r="O359" s="24">
        <v>279.37059245815686</v>
      </c>
    </row>
    <row r="360" spans="4:15" x14ac:dyDescent="0.3">
      <c r="D360" s="22">
        <v>109.85625464213884</v>
      </c>
      <c r="E360" s="22"/>
      <c r="F360" s="24"/>
      <c r="G360" s="24"/>
      <c r="H360" s="29"/>
      <c r="M360" s="34"/>
      <c r="O360" s="24"/>
    </row>
    <row r="361" spans="4:15" x14ac:dyDescent="0.3">
      <c r="D361" s="22"/>
      <c r="E361" s="22"/>
      <c r="F361" s="24"/>
      <c r="G361" s="24"/>
      <c r="H361" s="29"/>
      <c r="M361" s="34"/>
      <c r="O361" s="24">
        <v>234.35396999529411</v>
      </c>
    </row>
    <row r="362" spans="4:15" x14ac:dyDescent="0.3">
      <c r="D362" s="22"/>
      <c r="E362" s="22"/>
      <c r="F362" s="24"/>
      <c r="G362" s="24"/>
      <c r="H362" s="29"/>
      <c r="M362" s="34"/>
      <c r="O362" s="24"/>
    </row>
    <row r="363" spans="4:15" x14ac:dyDescent="0.3">
      <c r="D363" s="22"/>
      <c r="E363" s="22"/>
      <c r="F363" s="24"/>
      <c r="G363" s="24"/>
      <c r="H363" s="29"/>
      <c r="M363" s="34"/>
      <c r="O363" s="24">
        <v>274.15323111436572</v>
      </c>
    </row>
    <row r="364" spans="4:15" x14ac:dyDescent="0.3">
      <c r="D364" s="22"/>
      <c r="E364" s="22"/>
      <c r="F364" s="24"/>
      <c r="G364" s="24"/>
      <c r="H364" s="29"/>
      <c r="M364" s="34"/>
      <c r="O364" s="24"/>
    </row>
    <row r="365" spans="4:15" x14ac:dyDescent="0.3">
      <c r="D365" s="22"/>
      <c r="E365" s="22"/>
      <c r="F365" s="24"/>
      <c r="G365" s="24"/>
      <c r="H365" s="29"/>
      <c r="M365" s="34"/>
      <c r="O365" s="24">
        <v>221.10339490909095</v>
      </c>
    </row>
    <row r="366" spans="4:15" x14ac:dyDescent="0.3">
      <c r="D366" s="22"/>
      <c r="E366" s="22"/>
      <c r="F366" s="24"/>
      <c r="G366" s="24"/>
      <c r="H366" s="29"/>
      <c r="M366" s="34"/>
      <c r="O366" s="24"/>
    </row>
    <row r="367" spans="4:15" x14ac:dyDescent="0.3">
      <c r="D367" s="22"/>
      <c r="E367" s="22"/>
      <c r="F367" s="24"/>
      <c r="G367" s="24"/>
      <c r="H367" s="29"/>
      <c r="M367" s="34"/>
      <c r="O367" s="24">
        <v>210.84281055260908</v>
      </c>
    </row>
    <row r="368" spans="4:15" x14ac:dyDescent="0.3">
      <c r="D368" s="22"/>
      <c r="E368" s="22"/>
      <c r="F368" s="24"/>
      <c r="G368" s="24"/>
      <c r="H368" s="29"/>
      <c r="M368" s="34"/>
      <c r="O368" s="24"/>
    </row>
    <row r="369" spans="4:15" x14ac:dyDescent="0.3">
      <c r="D369" s="22"/>
      <c r="E369" s="22"/>
      <c r="F369" s="24"/>
      <c r="G369" s="24"/>
      <c r="H369" s="29"/>
      <c r="M369" s="34"/>
      <c r="O369" s="24">
        <v>271.06532049751991</v>
      </c>
    </row>
    <row r="370" spans="4:15" x14ac:dyDescent="0.3">
      <c r="D370" s="22"/>
      <c r="E370" s="22"/>
      <c r="F370" s="24"/>
      <c r="G370" s="24"/>
      <c r="H370" s="29"/>
      <c r="M370" s="34"/>
      <c r="O370" s="24"/>
    </row>
    <row r="371" spans="4:15" x14ac:dyDescent="0.3">
      <c r="D371" s="22"/>
      <c r="E371" s="22"/>
      <c r="F371" s="24"/>
      <c r="G371" s="24"/>
      <c r="H371" s="29"/>
      <c r="M371" s="34"/>
      <c r="O371" s="24">
        <v>211.74525967987393</v>
      </c>
    </row>
    <row r="372" spans="4:15" x14ac:dyDescent="0.3">
      <c r="D372" s="22"/>
      <c r="E372" s="22"/>
      <c r="F372" s="24"/>
      <c r="G372" s="24"/>
      <c r="H372" s="29"/>
      <c r="M372" s="34"/>
      <c r="O372" s="24"/>
    </row>
    <row r="373" spans="4:15" x14ac:dyDescent="0.3">
      <c r="D373" s="22"/>
      <c r="E373" s="22"/>
      <c r="F373" s="24"/>
      <c r="G373" s="24"/>
      <c r="H373" s="29"/>
      <c r="M373" s="34"/>
      <c r="O373" s="24"/>
    </row>
    <row r="374" spans="4:15" x14ac:dyDescent="0.3">
      <c r="D374" s="22"/>
      <c r="E374" s="22"/>
      <c r="F374" s="24"/>
      <c r="G374" s="24"/>
      <c r="H374" s="29"/>
      <c r="M374" s="34"/>
      <c r="O374" s="24"/>
    </row>
    <row r="375" spans="4:15" x14ac:dyDescent="0.3">
      <c r="D375" s="22"/>
      <c r="E375" s="22"/>
      <c r="F375" s="24"/>
      <c r="G375" s="24"/>
      <c r="H375" s="29"/>
      <c r="M375" s="34"/>
      <c r="O375" s="24"/>
    </row>
    <row r="376" spans="4:15" x14ac:dyDescent="0.3">
      <c r="D376" s="22"/>
      <c r="E376" s="22"/>
      <c r="F376" s="24"/>
      <c r="G376" s="24"/>
      <c r="H376" s="29"/>
      <c r="M376" s="34"/>
      <c r="O376" s="24"/>
    </row>
    <row r="377" spans="4:15" x14ac:dyDescent="0.3">
      <c r="D377" s="22"/>
      <c r="E377" s="22"/>
      <c r="F377" s="24"/>
      <c r="G377" s="24"/>
      <c r="H377" s="29"/>
      <c r="M377" s="34"/>
      <c r="O377" s="24"/>
    </row>
    <row r="378" spans="4:15" x14ac:dyDescent="0.3">
      <c r="D378" s="22"/>
      <c r="E378" s="22"/>
      <c r="F378" s="24"/>
      <c r="G378" s="24"/>
      <c r="H378" s="29"/>
      <c r="M378" s="34"/>
      <c r="O378" s="24"/>
    </row>
    <row r="379" spans="4:15" x14ac:dyDescent="0.3">
      <c r="D379" s="22"/>
      <c r="E379" s="22"/>
      <c r="F379" s="24"/>
      <c r="G379" s="24"/>
      <c r="H379" s="29"/>
      <c r="M379" s="34"/>
      <c r="O379" s="24"/>
    </row>
    <row r="380" spans="4:15" x14ac:dyDescent="0.3">
      <c r="D380" s="22"/>
      <c r="E380" s="22"/>
      <c r="F380" s="24"/>
      <c r="G380" s="24"/>
      <c r="H380" s="29"/>
      <c r="M380" s="34"/>
      <c r="O380" s="24"/>
    </row>
    <row r="381" spans="4:15" x14ac:dyDescent="0.3">
      <c r="D381" s="22"/>
      <c r="E381" s="22"/>
      <c r="F381" s="24"/>
      <c r="G381" s="24"/>
      <c r="H381" s="29"/>
      <c r="M381" s="34"/>
      <c r="O381" s="24"/>
    </row>
    <row r="382" spans="4:15" x14ac:dyDescent="0.3">
      <c r="D382" s="22"/>
      <c r="E382" s="22"/>
      <c r="F382" s="24"/>
      <c r="G382" s="24"/>
      <c r="H382" s="29"/>
      <c r="M382" s="34"/>
      <c r="O382" s="24"/>
    </row>
    <row r="383" spans="4:15" x14ac:dyDescent="0.3">
      <c r="D383" s="22"/>
      <c r="E383" s="22"/>
      <c r="F383" s="24"/>
      <c r="G383" s="24"/>
      <c r="H383" s="29"/>
      <c r="M383" s="34"/>
      <c r="O383" s="24"/>
    </row>
    <row r="384" spans="4:15" x14ac:dyDescent="0.3">
      <c r="D384" s="22"/>
      <c r="E384" s="22"/>
      <c r="F384" s="24"/>
      <c r="G384" s="24"/>
      <c r="H384" s="29"/>
      <c r="M384" s="34"/>
      <c r="O384" s="24"/>
    </row>
    <row r="385" spans="4:15" x14ac:dyDescent="0.3">
      <c r="D385" s="22"/>
      <c r="E385" s="22"/>
      <c r="F385" s="24"/>
      <c r="G385" s="24"/>
      <c r="H385" s="29"/>
      <c r="M385" s="34"/>
      <c r="O385" s="24"/>
    </row>
    <row r="386" spans="4:15" x14ac:dyDescent="0.3">
      <c r="D386" s="22"/>
      <c r="E386" s="22"/>
      <c r="F386" s="24"/>
      <c r="G386" s="24"/>
      <c r="H386" s="29"/>
      <c r="M386" s="34"/>
      <c r="O386" s="24"/>
    </row>
    <row r="387" spans="4:15" x14ac:dyDescent="0.3">
      <c r="D387" s="22"/>
      <c r="E387" s="22"/>
      <c r="F387" s="24"/>
      <c r="G387" s="24"/>
      <c r="H387" s="29"/>
      <c r="M387" s="34"/>
      <c r="O387" s="24"/>
    </row>
    <row r="388" spans="4:15" x14ac:dyDescent="0.3">
      <c r="D388" s="22"/>
      <c r="E388" s="22"/>
      <c r="F388" s="24"/>
      <c r="G388" s="24"/>
      <c r="H388" s="29"/>
      <c r="M388" s="34"/>
      <c r="O388" s="24"/>
    </row>
    <row r="389" spans="4:15" x14ac:dyDescent="0.3">
      <c r="D389" s="22"/>
      <c r="E389" s="22"/>
      <c r="F389" s="24"/>
      <c r="G389" s="24"/>
      <c r="H389" s="29"/>
      <c r="M389" s="34"/>
      <c r="O389" s="24"/>
    </row>
    <row r="390" spans="4:15" x14ac:dyDescent="0.3">
      <c r="D390" s="22"/>
      <c r="E390" s="22"/>
      <c r="F390" s="24"/>
      <c r="G390" s="24"/>
      <c r="H390" s="29"/>
      <c r="M390" s="34"/>
      <c r="O390" s="24"/>
    </row>
    <row r="391" spans="4:15" x14ac:dyDescent="0.3">
      <c r="D391" s="22"/>
      <c r="E391" s="22"/>
      <c r="F391" s="24"/>
      <c r="G391" s="24"/>
      <c r="H391" s="29"/>
      <c r="M391" s="34"/>
      <c r="O391" s="24"/>
    </row>
    <row r="392" spans="4:15" x14ac:dyDescent="0.3">
      <c r="D392" s="22"/>
      <c r="E392" s="22"/>
      <c r="F392" s="24"/>
      <c r="G392" s="24"/>
      <c r="H392" s="29"/>
      <c r="M392" s="34"/>
      <c r="O392" s="24"/>
    </row>
    <row r="393" spans="4:15" x14ac:dyDescent="0.3">
      <c r="D393" s="22"/>
      <c r="E393" s="22"/>
      <c r="F393" s="24"/>
      <c r="G393" s="24"/>
      <c r="H393" s="29"/>
      <c r="M393" s="34"/>
      <c r="O393" s="24"/>
    </row>
    <row r="394" spans="4:15" x14ac:dyDescent="0.3">
      <c r="D394" s="22"/>
      <c r="E394" s="22"/>
      <c r="F394" s="24"/>
      <c r="G394" s="24"/>
      <c r="H394" s="29"/>
      <c r="M394" s="34"/>
      <c r="O394" s="24"/>
    </row>
    <row r="395" spans="4:15" x14ac:dyDescent="0.3">
      <c r="D395" s="22"/>
      <c r="E395" s="22"/>
      <c r="F395" s="24"/>
      <c r="G395" s="24"/>
      <c r="H395" s="29"/>
      <c r="M395" s="34"/>
      <c r="O395" s="24"/>
    </row>
    <row r="396" spans="4:15" x14ac:dyDescent="0.3">
      <c r="D396" s="22"/>
      <c r="E396" s="22"/>
      <c r="F396" s="24"/>
      <c r="G396" s="24"/>
      <c r="H396" s="29"/>
      <c r="M396" s="34"/>
      <c r="O396" s="24"/>
    </row>
    <row r="397" spans="4:15" x14ac:dyDescent="0.3">
      <c r="D397" s="22"/>
      <c r="E397" s="22"/>
      <c r="F397" s="24"/>
      <c r="G397" s="24"/>
      <c r="H397" s="29"/>
      <c r="M397" s="34"/>
      <c r="O397" s="24"/>
    </row>
    <row r="398" spans="4:15" x14ac:dyDescent="0.3">
      <c r="D398" s="22"/>
      <c r="E398" s="22"/>
      <c r="F398" s="24"/>
      <c r="G398" s="24"/>
      <c r="H398" s="29"/>
      <c r="M398" s="34"/>
      <c r="O398" s="24"/>
    </row>
    <row r="399" spans="4:15" x14ac:dyDescent="0.3">
      <c r="D399" s="22"/>
      <c r="E399" s="22"/>
      <c r="F399" s="24"/>
      <c r="G399" s="24"/>
      <c r="H399" s="29"/>
      <c r="M399" s="34"/>
      <c r="O399" s="24"/>
    </row>
    <row r="400" spans="4:15" x14ac:dyDescent="0.3">
      <c r="D400" s="22"/>
      <c r="E400" s="22"/>
      <c r="F400" s="24"/>
      <c r="G400" s="24"/>
      <c r="H400" s="29"/>
      <c r="M400" s="34"/>
      <c r="O400" s="24"/>
    </row>
    <row r="401" spans="4:15" x14ac:dyDescent="0.3">
      <c r="D401" s="22"/>
      <c r="E401" s="22"/>
      <c r="F401" s="24"/>
      <c r="G401" s="24"/>
      <c r="H401" s="29"/>
      <c r="M401" s="34"/>
      <c r="O401" s="24"/>
    </row>
    <row r="402" spans="4:15" x14ac:dyDescent="0.3">
      <c r="D402" s="22"/>
      <c r="E402" s="22"/>
      <c r="F402" s="24"/>
      <c r="G402" s="24"/>
      <c r="H402" s="29"/>
      <c r="M402" s="34"/>
      <c r="O402" s="24"/>
    </row>
    <row r="403" spans="4:15" x14ac:dyDescent="0.3">
      <c r="D403" s="22"/>
      <c r="E403" s="22"/>
      <c r="F403" s="24"/>
      <c r="G403" s="24"/>
      <c r="H403" s="29"/>
      <c r="M403" s="34"/>
      <c r="O403" s="24"/>
    </row>
    <row r="404" spans="4:15" x14ac:dyDescent="0.3">
      <c r="D404" s="22"/>
      <c r="E404" s="22"/>
      <c r="F404" s="24"/>
      <c r="G404" s="24"/>
      <c r="H404" s="29"/>
      <c r="M404" s="34"/>
      <c r="O404" s="24"/>
    </row>
    <row r="405" spans="4:15" x14ac:dyDescent="0.3">
      <c r="D405" s="22"/>
      <c r="E405" s="22"/>
      <c r="F405" s="24"/>
      <c r="G405" s="24"/>
      <c r="H405" s="29"/>
      <c r="M405" s="34"/>
      <c r="O405" s="24"/>
    </row>
    <row r="406" spans="4:15" x14ac:dyDescent="0.3">
      <c r="D406" s="22"/>
      <c r="E406" s="22"/>
      <c r="F406" s="24"/>
      <c r="G406" s="24"/>
      <c r="H406" s="29"/>
      <c r="M406" s="34"/>
      <c r="O406" s="24"/>
    </row>
    <row r="407" spans="4:15" x14ac:dyDescent="0.3">
      <c r="D407" s="22"/>
      <c r="E407" s="22"/>
      <c r="F407" s="24"/>
      <c r="G407" s="24"/>
      <c r="H407" s="29"/>
      <c r="M407" s="34"/>
      <c r="O407" s="24"/>
    </row>
    <row r="408" spans="4:15" x14ac:dyDescent="0.3">
      <c r="D408" s="22"/>
      <c r="E408" s="22"/>
      <c r="F408" s="24"/>
      <c r="G408" s="24"/>
      <c r="H408" s="29"/>
      <c r="M408" s="34"/>
      <c r="O408" s="24"/>
    </row>
    <row r="409" spans="4:15" x14ac:dyDescent="0.3">
      <c r="D409" s="22"/>
      <c r="E409" s="22"/>
      <c r="F409" s="24"/>
      <c r="G409" s="24"/>
      <c r="H409" s="29"/>
      <c r="M409" s="34"/>
      <c r="O409" s="24"/>
    </row>
    <row r="410" spans="4:15" x14ac:dyDescent="0.3">
      <c r="D410" s="22"/>
      <c r="E410" s="22"/>
      <c r="F410" s="24"/>
      <c r="G410" s="24"/>
      <c r="H410" s="29"/>
      <c r="M410" s="34"/>
      <c r="O410" s="24"/>
    </row>
    <row r="411" spans="4:15" x14ac:dyDescent="0.3">
      <c r="D411" s="22"/>
      <c r="E411" s="22"/>
      <c r="F411" s="24"/>
      <c r="G411" s="24"/>
      <c r="H411" s="29"/>
      <c r="M411" s="34"/>
      <c r="O411" s="24"/>
    </row>
    <row r="412" spans="4:15" x14ac:dyDescent="0.3">
      <c r="D412" s="22"/>
      <c r="E412" s="22"/>
      <c r="F412" s="24"/>
      <c r="G412" s="24"/>
      <c r="H412" s="29"/>
      <c r="M412" s="34"/>
      <c r="O412" s="24"/>
    </row>
    <row r="413" spans="4:15" x14ac:dyDescent="0.3">
      <c r="D413" s="22"/>
      <c r="E413" s="22"/>
      <c r="F413" s="24"/>
      <c r="G413" s="24"/>
      <c r="H413" s="29"/>
      <c r="M413" s="34"/>
      <c r="O413" s="24"/>
    </row>
    <row r="414" spans="4:15" x14ac:dyDescent="0.3">
      <c r="D414" s="22"/>
      <c r="E414" s="22"/>
      <c r="F414" s="24"/>
      <c r="G414" s="24"/>
      <c r="H414" s="29"/>
      <c r="M414" s="34"/>
      <c r="O414" s="24"/>
    </row>
    <row r="415" spans="4:15" x14ac:dyDescent="0.3">
      <c r="D415" s="22"/>
      <c r="E415" s="22"/>
      <c r="F415" s="24"/>
      <c r="G415" s="24"/>
      <c r="H415" s="29"/>
      <c r="M415" s="34"/>
      <c r="O415" s="24"/>
    </row>
    <row r="416" spans="4:15" x14ac:dyDescent="0.3">
      <c r="D416" s="22"/>
      <c r="E416" s="22"/>
      <c r="F416" s="24"/>
      <c r="G416" s="24"/>
      <c r="H416" s="29"/>
      <c r="M416" s="34"/>
      <c r="O416" s="24"/>
    </row>
    <row r="417" spans="4:15" x14ac:dyDescent="0.3">
      <c r="D417" s="22"/>
      <c r="E417" s="22"/>
      <c r="F417" s="24"/>
      <c r="G417" s="24"/>
      <c r="H417" s="29"/>
      <c r="M417" s="34"/>
      <c r="O417" s="24"/>
    </row>
    <row r="418" spans="4:15" x14ac:dyDescent="0.3">
      <c r="D418" s="22"/>
      <c r="E418" s="22"/>
      <c r="F418" s="24"/>
      <c r="G418" s="24"/>
      <c r="H418" s="29"/>
      <c r="M418" s="34"/>
      <c r="O418" s="24"/>
    </row>
    <row r="419" spans="4:15" x14ac:dyDescent="0.3">
      <c r="D419" s="22"/>
      <c r="E419" s="22"/>
      <c r="F419" s="24"/>
      <c r="G419" s="24"/>
      <c r="H419" s="29"/>
      <c r="M419" s="34"/>
      <c r="O419" s="24"/>
    </row>
    <row r="420" spans="4:15" x14ac:dyDescent="0.3">
      <c r="D420" s="22"/>
      <c r="E420" s="22"/>
      <c r="F420" s="24"/>
      <c r="G420" s="24"/>
      <c r="H420" s="29"/>
      <c r="M420" s="34"/>
      <c r="O420" s="24"/>
    </row>
    <row r="421" spans="4:15" x14ac:dyDescent="0.3">
      <c r="D421" s="22"/>
      <c r="E421" s="22"/>
      <c r="F421" s="24"/>
      <c r="G421" s="24"/>
      <c r="H421" s="29"/>
      <c r="M421" s="34"/>
      <c r="O421" s="24"/>
    </row>
    <row r="422" spans="4:15" x14ac:dyDescent="0.3">
      <c r="D422" s="22"/>
      <c r="E422" s="22"/>
      <c r="F422" s="24"/>
      <c r="G422" s="24"/>
      <c r="H422" s="29"/>
      <c r="M422" s="34"/>
      <c r="O422" s="24"/>
    </row>
    <row r="423" spans="4:15" x14ac:dyDescent="0.3">
      <c r="D423" s="22"/>
      <c r="E423" s="22"/>
      <c r="F423" s="24"/>
      <c r="G423" s="24"/>
      <c r="H423" s="29"/>
      <c r="M423" s="34"/>
      <c r="O423" s="24"/>
    </row>
    <row r="424" spans="4:15" x14ac:dyDescent="0.3">
      <c r="D424" s="22"/>
      <c r="E424" s="22"/>
      <c r="F424" s="24"/>
      <c r="G424" s="24"/>
      <c r="H424" s="29"/>
      <c r="M424" s="34"/>
      <c r="O424" s="24"/>
    </row>
    <row r="425" spans="4:15" x14ac:dyDescent="0.3">
      <c r="D425" s="22"/>
      <c r="E425" s="22"/>
      <c r="F425" s="24"/>
      <c r="G425" s="24"/>
      <c r="H425" s="29"/>
      <c r="M425" s="34"/>
      <c r="O425" s="24"/>
    </row>
    <row r="426" spans="4:15" x14ac:dyDescent="0.3">
      <c r="D426" s="22"/>
      <c r="E426" s="22"/>
      <c r="F426" s="24"/>
      <c r="G426" s="24"/>
      <c r="H426" s="29"/>
      <c r="M426" s="34"/>
      <c r="O426" s="24"/>
    </row>
    <row r="427" spans="4:15" x14ac:dyDescent="0.3">
      <c r="D427" s="22"/>
      <c r="E427" s="22"/>
      <c r="F427" s="24"/>
      <c r="G427" s="24"/>
      <c r="H427" s="29"/>
      <c r="M427" s="34"/>
      <c r="O427" s="24"/>
    </row>
    <row r="428" spans="4:15" x14ac:dyDescent="0.3">
      <c r="D428" s="22"/>
      <c r="E428" s="22"/>
      <c r="F428" s="24"/>
      <c r="G428" s="24"/>
      <c r="H428" s="29"/>
      <c r="M428" s="34"/>
      <c r="O428" s="24"/>
    </row>
    <row r="429" spans="4:15" x14ac:dyDescent="0.3">
      <c r="D429" s="22"/>
      <c r="E429" s="22"/>
      <c r="F429" s="24"/>
      <c r="G429" s="24"/>
      <c r="H429" s="29"/>
      <c r="M429" s="34"/>
      <c r="O429" s="24"/>
    </row>
    <row r="430" spans="4:15" x14ac:dyDescent="0.3">
      <c r="D430" s="22"/>
      <c r="E430" s="22"/>
      <c r="F430" s="24"/>
      <c r="G430" s="24"/>
      <c r="H430" s="29"/>
      <c r="M430" s="34"/>
      <c r="O430" s="24"/>
    </row>
    <row r="431" spans="4:15" x14ac:dyDescent="0.3">
      <c r="D431" s="22"/>
      <c r="E431" s="22"/>
      <c r="F431" s="24"/>
      <c r="G431" s="24"/>
      <c r="H431" s="29"/>
      <c r="M431" s="34"/>
      <c r="O431" s="24"/>
    </row>
    <row r="432" spans="4:15" x14ac:dyDescent="0.3">
      <c r="D432" s="22"/>
      <c r="E432" s="22"/>
      <c r="F432" s="24"/>
      <c r="G432" s="24"/>
      <c r="H432" s="29"/>
      <c r="M432" s="34"/>
      <c r="O432" s="24"/>
    </row>
    <row r="433" spans="4:15" x14ac:dyDescent="0.3">
      <c r="D433" s="22"/>
      <c r="E433" s="22"/>
      <c r="F433" s="24"/>
      <c r="G433" s="24"/>
      <c r="H433" s="29"/>
      <c r="M433" s="34"/>
      <c r="O433" s="24"/>
    </row>
    <row r="434" spans="4:15" x14ac:dyDescent="0.3">
      <c r="D434" s="22"/>
      <c r="E434" s="22"/>
      <c r="F434" s="24"/>
      <c r="G434" s="24"/>
      <c r="H434" s="29"/>
      <c r="M434" s="34"/>
      <c r="O434" s="24"/>
    </row>
    <row r="435" spans="4:15" x14ac:dyDescent="0.3">
      <c r="D435" s="22"/>
      <c r="E435" s="22"/>
      <c r="F435" s="24"/>
      <c r="G435" s="24"/>
      <c r="H435" s="29"/>
      <c r="M435" s="34"/>
      <c r="O435" s="24"/>
    </row>
    <row r="436" spans="4:15" x14ac:dyDescent="0.3">
      <c r="D436" s="22"/>
      <c r="E436" s="22"/>
      <c r="F436" s="24"/>
      <c r="G436" s="24"/>
      <c r="H436" s="29"/>
      <c r="M436" s="34"/>
      <c r="O436" s="24"/>
    </row>
    <row r="437" spans="4:15" x14ac:dyDescent="0.3">
      <c r="D437" s="22"/>
      <c r="E437" s="22"/>
      <c r="F437" s="24"/>
      <c r="G437" s="24"/>
      <c r="H437" s="29"/>
      <c r="M437" s="34"/>
      <c r="O437" s="24"/>
    </row>
    <row r="438" spans="4:15" x14ac:dyDescent="0.3">
      <c r="D438" s="22"/>
      <c r="E438" s="22"/>
      <c r="F438" s="24"/>
      <c r="G438" s="24"/>
      <c r="H438" s="29"/>
      <c r="M438" s="34"/>
      <c r="O438" s="24"/>
    </row>
    <row r="439" spans="4:15" x14ac:dyDescent="0.3">
      <c r="D439" s="22"/>
      <c r="E439" s="22"/>
      <c r="F439" s="24"/>
      <c r="G439" s="24"/>
      <c r="H439" s="29"/>
      <c r="M439" s="34"/>
      <c r="O439" s="24"/>
    </row>
    <row r="440" spans="4:15" x14ac:dyDescent="0.3">
      <c r="D440" s="22"/>
      <c r="E440" s="22"/>
      <c r="F440" s="24"/>
      <c r="G440" s="24"/>
      <c r="H440" s="29"/>
      <c r="M440" s="34"/>
      <c r="O440" s="24"/>
    </row>
    <row r="441" spans="4:15" x14ac:dyDescent="0.3">
      <c r="D441" s="22"/>
      <c r="E441" s="22"/>
      <c r="F441" s="24"/>
      <c r="G441" s="24"/>
      <c r="H441" s="29"/>
      <c r="M441" s="34"/>
      <c r="O441" s="24"/>
    </row>
    <row r="442" spans="4:15" x14ac:dyDescent="0.3">
      <c r="D442" s="22"/>
      <c r="E442" s="22"/>
      <c r="F442" s="24"/>
      <c r="G442" s="24"/>
      <c r="H442" s="29"/>
      <c r="M442" s="34"/>
      <c r="O442" s="24"/>
    </row>
    <row r="443" spans="4:15" x14ac:dyDescent="0.3">
      <c r="D443" s="22"/>
      <c r="E443" s="22"/>
      <c r="F443" s="24"/>
      <c r="G443" s="24"/>
      <c r="H443" s="29"/>
      <c r="M443" s="34"/>
      <c r="O443" s="24"/>
    </row>
    <row r="444" spans="4:15" x14ac:dyDescent="0.3">
      <c r="D444" s="22"/>
      <c r="E444" s="22"/>
      <c r="F444" s="24"/>
      <c r="G444" s="24"/>
      <c r="H444" s="29"/>
      <c r="M444" s="34"/>
      <c r="O444" s="24"/>
    </row>
    <row r="445" spans="4:15" x14ac:dyDescent="0.3">
      <c r="D445" s="22"/>
      <c r="E445" s="22"/>
      <c r="F445" s="24"/>
      <c r="G445" s="24"/>
      <c r="H445" s="29"/>
      <c r="M445" s="34"/>
      <c r="O445" s="24"/>
    </row>
    <row r="446" spans="4:15" x14ac:dyDescent="0.3">
      <c r="D446" s="22"/>
      <c r="E446" s="22"/>
      <c r="F446" s="24"/>
      <c r="G446" s="24"/>
      <c r="H446" s="29"/>
      <c r="M446" s="34"/>
      <c r="O446" s="24"/>
    </row>
    <row r="447" spans="4:15" x14ac:dyDescent="0.3">
      <c r="D447" s="22"/>
      <c r="E447" s="22"/>
      <c r="F447" s="24"/>
      <c r="G447" s="24"/>
      <c r="H447" s="29"/>
      <c r="M447" s="34"/>
      <c r="O447" s="24"/>
    </row>
    <row r="448" spans="4:15" x14ac:dyDescent="0.3">
      <c r="D448" s="22"/>
      <c r="E448" s="22"/>
      <c r="F448" s="24"/>
      <c r="G448" s="24"/>
      <c r="H448" s="29"/>
      <c r="M448" s="34"/>
      <c r="O448" s="24"/>
    </row>
    <row r="449" spans="4:15" x14ac:dyDescent="0.3">
      <c r="D449" s="22"/>
      <c r="E449" s="22"/>
      <c r="F449" s="24"/>
      <c r="G449" s="24"/>
      <c r="H449" s="29"/>
      <c r="M449" s="34"/>
      <c r="O449" s="24"/>
    </row>
    <row r="450" spans="4:15" x14ac:dyDescent="0.3">
      <c r="D450" s="22"/>
      <c r="E450" s="22"/>
      <c r="F450" s="24"/>
      <c r="G450" s="24"/>
      <c r="H450" s="29"/>
      <c r="M450" s="34"/>
      <c r="O450" s="24"/>
    </row>
    <row r="451" spans="4:15" x14ac:dyDescent="0.3">
      <c r="D451" s="22"/>
      <c r="E451" s="22"/>
      <c r="F451" s="24"/>
      <c r="G451" s="24"/>
      <c r="H451" s="29"/>
      <c r="M451" s="34"/>
      <c r="O451" s="24"/>
    </row>
    <row r="452" spans="4:15" x14ac:dyDescent="0.3">
      <c r="D452" s="22"/>
      <c r="E452" s="22"/>
      <c r="F452" s="24"/>
      <c r="G452" s="24"/>
      <c r="H452" s="29"/>
      <c r="M452" s="34"/>
      <c r="O452" s="24"/>
    </row>
    <row r="453" spans="4:15" x14ac:dyDescent="0.3">
      <c r="D453" s="22"/>
      <c r="E453" s="22"/>
      <c r="F453" s="24"/>
      <c r="G453" s="24"/>
      <c r="H453" s="29"/>
      <c r="M453" s="34"/>
      <c r="O453" s="24"/>
    </row>
    <row r="454" spans="4:15" x14ac:dyDescent="0.3">
      <c r="D454" s="22"/>
      <c r="E454" s="22"/>
      <c r="F454" s="24"/>
      <c r="G454" s="24"/>
      <c r="H454" s="29"/>
      <c r="M454" s="34"/>
      <c r="O454" s="24"/>
    </row>
    <row r="455" spans="4:15" x14ac:dyDescent="0.3">
      <c r="D455" s="22"/>
      <c r="E455" s="22"/>
      <c r="F455" s="24"/>
      <c r="G455" s="24"/>
      <c r="H455" s="29"/>
      <c r="M455" s="34"/>
      <c r="O455" s="24"/>
    </row>
    <row r="456" spans="4:15" x14ac:dyDescent="0.3">
      <c r="D456" s="22"/>
      <c r="E456" s="22"/>
      <c r="F456" s="24"/>
      <c r="G456" s="24"/>
      <c r="H456" s="29"/>
      <c r="M456" s="34"/>
      <c r="O456" s="24"/>
    </row>
    <row r="457" spans="4:15" x14ac:dyDescent="0.3">
      <c r="D457" s="22"/>
      <c r="E457" s="22"/>
      <c r="F457" s="24"/>
      <c r="G457" s="24"/>
      <c r="H457" s="29"/>
      <c r="M457" s="34"/>
      <c r="O457" s="24"/>
    </row>
    <row r="458" spans="4:15" x14ac:dyDescent="0.3">
      <c r="D458" s="22"/>
      <c r="E458" s="22"/>
      <c r="F458" s="24"/>
      <c r="G458" s="24"/>
      <c r="H458" s="29"/>
      <c r="M458" s="34"/>
      <c r="O458" s="24"/>
    </row>
    <row r="459" spans="4:15" x14ac:dyDescent="0.3">
      <c r="D459" s="22"/>
      <c r="E459" s="22"/>
      <c r="F459" s="24"/>
      <c r="G459" s="24"/>
      <c r="H459" s="29"/>
      <c r="M459" s="34"/>
      <c r="O459" s="24"/>
    </row>
    <row r="460" spans="4:15" x14ac:dyDescent="0.3">
      <c r="D460" s="22"/>
      <c r="E460" s="22"/>
      <c r="F460" s="24"/>
      <c r="G460" s="24"/>
      <c r="H460" s="29"/>
      <c r="M460" s="34"/>
      <c r="O460" s="24"/>
    </row>
    <row r="461" spans="4:15" x14ac:dyDescent="0.3">
      <c r="D461" s="22"/>
      <c r="E461" s="22"/>
      <c r="F461" s="24"/>
      <c r="G461" s="24"/>
      <c r="H461" s="29"/>
      <c r="M461" s="34"/>
      <c r="O461" s="24"/>
    </row>
    <row r="462" spans="4:15" x14ac:dyDescent="0.3">
      <c r="D462" s="22"/>
      <c r="E462" s="22"/>
      <c r="F462" s="24"/>
      <c r="G462" s="24"/>
      <c r="H462" s="29"/>
      <c r="M462" s="34"/>
      <c r="O462" s="24"/>
    </row>
    <row r="463" spans="4:15" x14ac:dyDescent="0.3">
      <c r="D463" s="22"/>
      <c r="E463" s="22"/>
      <c r="F463" s="24"/>
      <c r="G463" s="24"/>
      <c r="H463" s="29"/>
      <c r="M463" s="34"/>
      <c r="O463" s="24"/>
    </row>
    <row r="464" spans="4:15" x14ac:dyDescent="0.3">
      <c r="D464" s="22"/>
      <c r="E464" s="22"/>
      <c r="F464" s="24"/>
      <c r="G464" s="24"/>
      <c r="H464" s="29"/>
      <c r="M464" s="34"/>
      <c r="O464" s="24"/>
    </row>
    <row r="465" spans="4:15" x14ac:dyDescent="0.3">
      <c r="D465" s="22"/>
      <c r="E465" s="22"/>
      <c r="F465" s="24"/>
      <c r="G465" s="24"/>
      <c r="H465" s="29"/>
      <c r="M465" s="34"/>
      <c r="O465" s="24"/>
    </row>
    <row r="466" spans="4:15" x14ac:dyDescent="0.3">
      <c r="D466" s="22"/>
      <c r="E466" s="22"/>
      <c r="F466" s="24"/>
      <c r="G466" s="24"/>
      <c r="H466" s="29"/>
      <c r="M466" s="34"/>
      <c r="O466" s="24"/>
    </row>
    <row r="467" spans="4:15" x14ac:dyDescent="0.3">
      <c r="D467" s="22"/>
      <c r="E467" s="22"/>
      <c r="F467" s="24"/>
      <c r="G467" s="24"/>
      <c r="H467" s="29"/>
      <c r="M467" s="34"/>
      <c r="O467" s="24"/>
    </row>
    <row r="468" spans="4:15" x14ac:dyDescent="0.3">
      <c r="D468" s="22"/>
      <c r="E468" s="22"/>
      <c r="F468" s="24"/>
      <c r="G468" s="24"/>
      <c r="H468" s="29"/>
      <c r="M468" s="34"/>
      <c r="O468" s="24"/>
    </row>
    <row r="469" spans="4:15" x14ac:dyDescent="0.3">
      <c r="D469" s="22"/>
      <c r="E469" s="22"/>
      <c r="F469" s="24"/>
      <c r="G469" s="24"/>
      <c r="H469" s="29"/>
      <c r="M469" s="34"/>
      <c r="O469" s="24"/>
    </row>
    <row r="470" spans="4:15" x14ac:dyDescent="0.3">
      <c r="D470" s="22"/>
      <c r="E470" s="22"/>
      <c r="F470" s="24"/>
      <c r="G470" s="24"/>
      <c r="H470" s="29"/>
      <c r="M470" s="34"/>
      <c r="O470" s="24"/>
    </row>
    <row r="471" spans="4:15" x14ac:dyDescent="0.3">
      <c r="D471" s="22"/>
      <c r="E471" s="22"/>
      <c r="F471" s="24"/>
      <c r="G471" s="24"/>
      <c r="H471" s="29"/>
      <c r="M471" s="34"/>
      <c r="O471" s="24"/>
    </row>
    <row r="472" spans="4:15" x14ac:dyDescent="0.3">
      <c r="D472" s="22"/>
      <c r="E472" s="22"/>
      <c r="F472" s="24"/>
      <c r="G472" s="24"/>
      <c r="H472" s="29"/>
      <c r="M472" s="34"/>
      <c r="O472" s="24"/>
    </row>
    <row r="473" spans="4:15" x14ac:dyDescent="0.3">
      <c r="D473" s="22"/>
      <c r="E473" s="22"/>
      <c r="F473" s="24"/>
      <c r="G473" s="24"/>
      <c r="H473" s="29"/>
      <c r="M473" s="34"/>
      <c r="O473" s="24"/>
    </row>
    <row r="474" spans="4:15" x14ac:dyDescent="0.3">
      <c r="D474" s="22"/>
      <c r="E474" s="22"/>
      <c r="F474" s="24"/>
      <c r="G474" s="24"/>
      <c r="H474" s="29"/>
      <c r="M474" s="34"/>
      <c r="O474" s="24"/>
    </row>
    <row r="475" spans="4:15" x14ac:dyDescent="0.3">
      <c r="D475" s="22"/>
      <c r="E475" s="22"/>
      <c r="F475" s="24"/>
      <c r="G475" s="24"/>
      <c r="H475" s="29"/>
      <c r="M475" s="34"/>
      <c r="O475" s="24"/>
    </row>
    <row r="476" spans="4:15" x14ac:dyDescent="0.3">
      <c r="D476" s="22"/>
      <c r="E476" s="22"/>
      <c r="F476" s="24"/>
      <c r="G476" s="24"/>
      <c r="H476" s="29"/>
      <c r="M476" s="34"/>
      <c r="O476" s="24"/>
    </row>
    <row r="477" spans="4:15" x14ac:dyDescent="0.3">
      <c r="D477" s="22"/>
      <c r="E477" s="22"/>
      <c r="F477" s="24"/>
      <c r="G477" s="24"/>
      <c r="H477" s="29"/>
      <c r="M477" s="34"/>
      <c r="O477" s="24"/>
    </row>
    <row r="478" spans="4:15" x14ac:dyDescent="0.3">
      <c r="D478" s="22"/>
      <c r="E478" s="22"/>
      <c r="F478" s="24"/>
      <c r="G478" s="24"/>
      <c r="H478" s="29"/>
      <c r="M478" s="34"/>
      <c r="O478" s="24"/>
    </row>
    <row r="479" spans="4:15" x14ac:dyDescent="0.3">
      <c r="D479" s="22"/>
      <c r="E479" s="22"/>
      <c r="F479" s="24"/>
      <c r="G479" s="24"/>
      <c r="H479" s="29"/>
      <c r="M479" s="34"/>
      <c r="O479" s="24"/>
    </row>
    <row r="480" spans="4:15" x14ac:dyDescent="0.3">
      <c r="D480" s="22"/>
      <c r="E480" s="22"/>
      <c r="F480" s="24"/>
      <c r="G480" s="24"/>
      <c r="H480" s="29"/>
      <c r="M480" s="34"/>
      <c r="O480" s="24"/>
    </row>
    <row r="481" spans="4:15" x14ac:dyDescent="0.3">
      <c r="D481" s="22"/>
      <c r="E481" s="22"/>
      <c r="F481" s="24"/>
      <c r="G481" s="24"/>
      <c r="H481" s="29"/>
      <c r="M481" s="34"/>
      <c r="O481" s="24"/>
    </row>
    <row r="482" spans="4:15" x14ac:dyDescent="0.3">
      <c r="D482" s="22"/>
      <c r="E482" s="22"/>
      <c r="F482" s="24"/>
      <c r="G482" s="24"/>
      <c r="H482" s="29"/>
      <c r="M482" s="34"/>
      <c r="O482" s="24"/>
    </row>
    <row r="483" spans="4:15" x14ac:dyDescent="0.3">
      <c r="D483" s="22"/>
      <c r="E483" s="22"/>
      <c r="F483" s="24"/>
      <c r="G483" s="24"/>
      <c r="H483" s="29"/>
      <c r="M483" s="34"/>
      <c r="O483" s="24"/>
    </row>
    <row r="484" spans="4:15" x14ac:dyDescent="0.3">
      <c r="D484" s="22"/>
      <c r="E484" s="22"/>
      <c r="F484" s="24"/>
      <c r="G484" s="24"/>
      <c r="H484" s="29"/>
      <c r="M484" s="34"/>
      <c r="O484" s="24"/>
    </row>
    <row r="485" spans="4:15" x14ac:dyDescent="0.3">
      <c r="D485" s="22"/>
      <c r="E485" s="22"/>
      <c r="F485" s="24"/>
      <c r="G485" s="24"/>
      <c r="H485" s="29"/>
      <c r="M485" s="34"/>
      <c r="O485" s="24"/>
    </row>
    <row r="486" spans="4:15" x14ac:dyDescent="0.3">
      <c r="D486" s="22"/>
      <c r="E486" s="22"/>
      <c r="F486" s="24"/>
      <c r="G486" s="24"/>
      <c r="H486" s="29"/>
      <c r="M486" s="34"/>
      <c r="O486" s="24"/>
    </row>
    <row r="487" spans="4:15" x14ac:dyDescent="0.3">
      <c r="D487" s="22"/>
      <c r="E487" s="22"/>
      <c r="F487" s="24"/>
      <c r="G487" s="24"/>
      <c r="H487" s="29"/>
      <c r="M487" s="34"/>
      <c r="O487" s="24"/>
    </row>
    <row r="488" spans="4:15" x14ac:dyDescent="0.3">
      <c r="D488" s="22"/>
      <c r="E488" s="22"/>
      <c r="F488" s="24"/>
      <c r="G488" s="24"/>
      <c r="H488" s="29"/>
      <c r="M488" s="34"/>
      <c r="O488" s="24"/>
    </row>
    <row r="489" spans="4:15" x14ac:dyDescent="0.3">
      <c r="D489" s="22"/>
      <c r="E489" s="22"/>
      <c r="F489" s="24"/>
      <c r="G489" s="24"/>
      <c r="H489" s="29"/>
      <c r="M489" s="34"/>
      <c r="O489" s="24"/>
    </row>
    <row r="490" spans="4:15" x14ac:dyDescent="0.3">
      <c r="D490" s="22"/>
      <c r="E490" s="22"/>
      <c r="F490" s="24"/>
      <c r="G490" s="24"/>
      <c r="H490" s="29"/>
      <c r="M490" s="34"/>
      <c r="O490" s="24"/>
    </row>
    <row r="491" spans="4:15" x14ac:dyDescent="0.3">
      <c r="D491" s="22"/>
      <c r="E491" s="22"/>
      <c r="F491" s="24"/>
      <c r="G491" s="24"/>
      <c r="H491" s="29"/>
      <c r="O491" s="24"/>
    </row>
    <row r="492" spans="4:15" x14ac:dyDescent="0.3">
      <c r="D492" s="22"/>
      <c r="E492" s="22"/>
      <c r="F492" s="24"/>
      <c r="G492" s="24"/>
      <c r="H492" s="29"/>
      <c r="O492" s="24"/>
    </row>
    <row r="493" spans="4:15" x14ac:dyDescent="0.3">
      <c r="D493" s="22"/>
      <c r="E493" s="22"/>
      <c r="F493" s="24"/>
      <c r="G493" s="24"/>
      <c r="H493" s="30"/>
      <c r="O493" s="24"/>
    </row>
    <row r="494" spans="4:15" x14ac:dyDescent="0.3">
      <c r="D494" s="22"/>
      <c r="E494" s="22"/>
      <c r="F494" s="24"/>
      <c r="G494" s="24"/>
      <c r="H494" s="30"/>
      <c r="O494" s="24"/>
    </row>
    <row r="495" spans="4:15" x14ac:dyDescent="0.3">
      <c r="D495" s="22"/>
      <c r="E495" s="22"/>
      <c r="F495" s="24"/>
      <c r="G495" s="24"/>
      <c r="H495" s="30"/>
      <c r="O495" s="24"/>
    </row>
    <row r="496" spans="4:15" x14ac:dyDescent="0.3">
      <c r="D496" s="22"/>
      <c r="E496" s="22"/>
      <c r="F496" s="24"/>
      <c r="G496" s="24"/>
      <c r="H496" s="30"/>
      <c r="O496" s="24"/>
    </row>
    <row r="497" spans="4:15" x14ac:dyDescent="0.3">
      <c r="D497" s="22"/>
      <c r="E497" s="22"/>
      <c r="F497" s="24"/>
      <c r="G497" s="24"/>
      <c r="H497" s="30"/>
      <c r="O497" s="24"/>
    </row>
    <row r="498" spans="4:15" x14ac:dyDescent="0.3">
      <c r="D498" s="22"/>
      <c r="E498" s="22"/>
      <c r="F498" s="24"/>
      <c r="G498" s="24"/>
      <c r="H498" s="30"/>
      <c r="O498" s="24"/>
    </row>
    <row r="499" spans="4:15" x14ac:dyDescent="0.3">
      <c r="D499" s="22"/>
      <c r="E499" s="22"/>
      <c r="F499" s="24"/>
      <c r="G499" s="24"/>
      <c r="H499" s="30"/>
      <c r="O499" s="24"/>
    </row>
    <row r="500" spans="4:15" x14ac:dyDescent="0.3">
      <c r="D500" s="22"/>
      <c r="E500" s="22"/>
      <c r="F500" s="24"/>
      <c r="G500" s="24"/>
      <c r="H500" s="30"/>
      <c r="O500" s="24"/>
    </row>
    <row r="501" spans="4:15" x14ac:dyDescent="0.3">
      <c r="D501" s="22"/>
      <c r="E501" s="22"/>
      <c r="F501" s="24"/>
      <c r="G501" s="24"/>
      <c r="H501" s="30"/>
      <c r="O501" s="24"/>
    </row>
    <row r="502" spans="4:15" x14ac:dyDescent="0.3">
      <c r="D502" s="22"/>
      <c r="E502" s="22"/>
      <c r="F502" s="24"/>
      <c r="G502" s="24"/>
      <c r="H502" s="30"/>
      <c r="O502" s="24"/>
    </row>
    <row r="503" spans="4:15" x14ac:dyDescent="0.3">
      <c r="D503" s="22"/>
      <c r="E503" s="22"/>
      <c r="F503" s="24"/>
      <c r="G503" s="24"/>
      <c r="H503" s="30"/>
      <c r="O503" s="24"/>
    </row>
    <row r="504" spans="4:15" x14ac:dyDescent="0.3">
      <c r="D504" s="22"/>
      <c r="E504" s="22"/>
      <c r="F504" s="24"/>
      <c r="G504" s="24"/>
      <c r="H504" s="30"/>
      <c r="O504" s="24"/>
    </row>
    <row r="505" spans="4:15" x14ac:dyDescent="0.3">
      <c r="D505" s="22"/>
      <c r="E505" s="22"/>
      <c r="F505" s="24"/>
      <c r="G505" s="24"/>
      <c r="H505" s="30"/>
      <c r="O505" s="24"/>
    </row>
    <row r="506" spans="4:15" x14ac:dyDescent="0.3">
      <c r="D506" s="22"/>
      <c r="E506" s="22"/>
      <c r="F506" s="24"/>
      <c r="G506" s="24"/>
      <c r="H506" s="30"/>
      <c r="O506" s="24"/>
    </row>
    <row r="507" spans="4:15" x14ac:dyDescent="0.3">
      <c r="D507" s="22"/>
      <c r="E507" s="22"/>
      <c r="F507" s="24"/>
      <c r="G507" s="24"/>
      <c r="H507" s="30"/>
      <c r="O507" s="24"/>
    </row>
    <row r="508" spans="4:15" x14ac:dyDescent="0.3">
      <c r="D508" s="22"/>
      <c r="E508" s="22"/>
      <c r="F508" s="24"/>
      <c r="G508" s="24"/>
      <c r="H508" s="30"/>
      <c r="O508" s="24"/>
    </row>
    <row r="509" spans="4:15" x14ac:dyDescent="0.3">
      <c r="D509" s="22"/>
      <c r="E509" s="22"/>
      <c r="F509" s="24"/>
      <c r="G509" s="24"/>
      <c r="H509" s="30"/>
      <c r="O509" s="24"/>
    </row>
    <row r="510" spans="4:15" x14ac:dyDescent="0.3">
      <c r="D510" s="22"/>
      <c r="E510" s="22"/>
      <c r="F510" s="24"/>
      <c r="G510" s="24"/>
      <c r="H510" s="30"/>
      <c r="O510" s="24"/>
    </row>
    <row r="511" spans="4:15" x14ac:dyDescent="0.3">
      <c r="D511" s="22"/>
      <c r="E511" s="22"/>
      <c r="F511" s="24"/>
      <c r="G511" s="24"/>
      <c r="H511" s="30"/>
      <c r="O511" s="24"/>
    </row>
    <row r="512" spans="4:15" x14ac:dyDescent="0.3">
      <c r="D512" s="22"/>
      <c r="E512" s="22"/>
      <c r="F512" s="24"/>
      <c r="G512" s="24"/>
      <c r="H512" s="30"/>
      <c r="O512" s="24"/>
    </row>
    <row r="513" spans="4:15" x14ac:dyDescent="0.3">
      <c r="D513" s="22"/>
      <c r="E513" s="22"/>
      <c r="F513" s="24"/>
      <c r="G513" s="24"/>
      <c r="H513" s="30"/>
      <c r="O513" s="24"/>
    </row>
    <row r="514" spans="4:15" x14ac:dyDescent="0.3">
      <c r="D514" s="22"/>
      <c r="E514" s="22"/>
      <c r="F514" s="24"/>
      <c r="G514" s="24"/>
      <c r="H514" s="30"/>
      <c r="O514" s="24"/>
    </row>
    <row r="515" spans="4:15" x14ac:dyDescent="0.3">
      <c r="D515" s="22"/>
      <c r="E515" s="22"/>
      <c r="F515" s="24"/>
      <c r="G515" s="24"/>
      <c r="H515" s="30"/>
      <c r="O515" s="24"/>
    </row>
    <row r="516" spans="4:15" x14ac:dyDescent="0.3">
      <c r="D516" s="22"/>
      <c r="E516" s="22"/>
      <c r="F516" s="24"/>
      <c r="G516" s="24"/>
      <c r="H516" s="30"/>
      <c r="O516" s="24"/>
    </row>
    <row r="517" spans="4:15" x14ac:dyDescent="0.3">
      <c r="D517" s="22"/>
      <c r="E517" s="22"/>
      <c r="F517" s="24"/>
      <c r="G517" s="24"/>
      <c r="H517" s="30"/>
      <c r="O517" s="24"/>
    </row>
    <row r="518" spans="4:15" x14ac:dyDescent="0.3">
      <c r="D518" s="22"/>
      <c r="E518" s="22"/>
      <c r="F518" s="24"/>
      <c r="G518" s="24"/>
      <c r="H518" s="30"/>
      <c r="O518" s="24"/>
    </row>
    <row r="519" spans="4:15" x14ac:dyDescent="0.3">
      <c r="D519" s="22"/>
      <c r="E519" s="22"/>
      <c r="F519" s="24"/>
      <c r="G519" s="24"/>
      <c r="H519" s="30"/>
      <c r="O519" s="24"/>
    </row>
    <row r="520" spans="4:15" x14ac:dyDescent="0.3">
      <c r="D520" s="22"/>
      <c r="E520" s="22"/>
      <c r="F520" s="24"/>
      <c r="G520" s="24"/>
      <c r="H520" s="30"/>
      <c r="O520" s="24"/>
    </row>
    <row r="521" spans="4:15" x14ac:dyDescent="0.3">
      <c r="D521" s="22"/>
      <c r="E521" s="22"/>
      <c r="F521" s="24"/>
      <c r="G521" s="24"/>
      <c r="H521" s="30"/>
      <c r="O521" s="24"/>
    </row>
    <row r="522" spans="4:15" x14ac:dyDescent="0.3">
      <c r="D522" s="22"/>
      <c r="E522" s="22"/>
      <c r="F522" s="24"/>
      <c r="G522" s="24"/>
      <c r="H522" s="30"/>
      <c r="O522" s="24"/>
    </row>
    <row r="523" spans="4:15" x14ac:dyDescent="0.3">
      <c r="D523" s="22"/>
      <c r="E523" s="22"/>
      <c r="F523" s="24"/>
      <c r="G523" s="24"/>
      <c r="H523" s="30"/>
      <c r="O523" s="24"/>
    </row>
    <row r="524" spans="4:15" x14ac:dyDescent="0.3">
      <c r="D524" s="22"/>
      <c r="E524" s="22"/>
      <c r="F524" s="24"/>
      <c r="G524" s="24"/>
      <c r="H524" s="30"/>
      <c r="O524" s="24"/>
    </row>
    <row r="525" spans="4:15" x14ac:dyDescent="0.3">
      <c r="D525" s="22"/>
      <c r="E525" s="22"/>
      <c r="F525" s="24"/>
      <c r="G525" s="24"/>
      <c r="H525" s="30"/>
      <c r="O525" s="24"/>
    </row>
    <row r="526" spans="4:15" x14ac:dyDescent="0.3">
      <c r="D526" s="22"/>
      <c r="E526" s="22"/>
      <c r="F526" s="24"/>
      <c r="G526" s="24"/>
      <c r="H526" s="30"/>
      <c r="O526" s="24"/>
    </row>
    <row r="527" spans="4:15" x14ac:dyDescent="0.3">
      <c r="D527" s="22"/>
      <c r="E527" s="22"/>
      <c r="F527" s="24"/>
      <c r="G527" s="24"/>
      <c r="H527" s="30"/>
      <c r="O527" s="24"/>
    </row>
    <row r="528" spans="4:15" x14ac:dyDescent="0.3">
      <c r="D528" s="22"/>
      <c r="E528" s="22"/>
      <c r="F528" s="24"/>
      <c r="G528" s="24"/>
      <c r="H528" s="30"/>
      <c r="O528" s="24"/>
    </row>
    <row r="529" spans="4:15" x14ac:dyDescent="0.3">
      <c r="D529" s="22"/>
      <c r="E529" s="22"/>
      <c r="F529" s="24"/>
      <c r="G529" s="24"/>
      <c r="H529" s="30"/>
      <c r="O529" s="24"/>
    </row>
    <row r="530" spans="4:15" x14ac:dyDescent="0.3">
      <c r="D530" s="22"/>
      <c r="E530" s="22"/>
      <c r="F530" s="24"/>
      <c r="G530" s="24"/>
      <c r="H530" s="30"/>
      <c r="O530" s="24"/>
    </row>
    <row r="531" spans="4:15" x14ac:dyDescent="0.3">
      <c r="D531" s="22"/>
      <c r="E531" s="22"/>
      <c r="F531" s="24"/>
      <c r="G531" s="24"/>
      <c r="H531" s="30"/>
      <c r="O531" s="24"/>
    </row>
    <row r="532" spans="4:15" x14ac:dyDescent="0.3">
      <c r="D532" s="22"/>
      <c r="E532" s="22"/>
      <c r="F532" s="24"/>
      <c r="G532" s="24"/>
      <c r="H532" s="30"/>
      <c r="O532" s="24"/>
    </row>
    <row r="533" spans="4:15" x14ac:dyDescent="0.3">
      <c r="D533" s="22"/>
      <c r="E533" s="22"/>
      <c r="F533" s="24"/>
      <c r="G533" s="24"/>
      <c r="H533" s="30"/>
      <c r="O533" s="24"/>
    </row>
    <row r="534" spans="4:15" x14ac:dyDescent="0.3">
      <c r="D534" s="22"/>
      <c r="E534" s="22"/>
      <c r="F534" s="24"/>
      <c r="G534" s="24"/>
      <c r="H534" s="30"/>
      <c r="O534" s="24"/>
    </row>
    <row r="535" spans="4:15" x14ac:dyDescent="0.3">
      <c r="D535" s="22"/>
      <c r="E535" s="22"/>
      <c r="F535" s="24"/>
      <c r="G535" s="24"/>
      <c r="H535" s="30"/>
      <c r="O535" s="24"/>
    </row>
    <row r="536" spans="4:15" x14ac:dyDescent="0.3">
      <c r="D536" s="22"/>
      <c r="E536" s="22"/>
      <c r="F536" s="24"/>
      <c r="G536" s="24"/>
      <c r="H536" s="30"/>
      <c r="O536" s="24"/>
    </row>
    <row r="537" spans="4:15" x14ac:dyDescent="0.3">
      <c r="D537" s="22"/>
      <c r="E537" s="22"/>
      <c r="F537" s="24"/>
      <c r="G537" s="24"/>
      <c r="H537" s="30"/>
      <c r="O537" s="24"/>
    </row>
    <row r="538" spans="4:15" x14ac:dyDescent="0.3">
      <c r="D538" s="22"/>
      <c r="E538" s="22"/>
      <c r="F538" s="24"/>
      <c r="G538" s="24"/>
      <c r="H538" s="30"/>
      <c r="O538" s="24"/>
    </row>
    <row r="539" spans="4:15" x14ac:dyDescent="0.3">
      <c r="D539" s="22"/>
      <c r="E539" s="22"/>
      <c r="F539" s="24"/>
      <c r="G539" s="24"/>
      <c r="H539" s="30"/>
      <c r="O539" s="24"/>
    </row>
    <row r="540" spans="4:15" x14ac:dyDescent="0.3">
      <c r="D540" s="22"/>
      <c r="E540" s="22"/>
      <c r="F540" s="24"/>
      <c r="G540" s="24"/>
      <c r="H540" s="30"/>
      <c r="O540" s="24"/>
    </row>
    <row r="541" spans="4:15" x14ac:dyDescent="0.3">
      <c r="D541" s="22"/>
      <c r="E541" s="22"/>
      <c r="O541" s="24"/>
    </row>
    <row r="542" spans="4:15" x14ac:dyDescent="0.3">
      <c r="D542" s="22"/>
      <c r="E542" s="22"/>
      <c r="O542" s="24"/>
    </row>
    <row r="543" spans="4:15" x14ac:dyDescent="0.3">
      <c r="D543" s="22"/>
      <c r="E543" s="22"/>
      <c r="O543" s="24"/>
    </row>
    <row r="544" spans="4:15" x14ac:dyDescent="0.3">
      <c r="D544" s="22"/>
      <c r="E544" s="22"/>
      <c r="O544" s="24"/>
    </row>
    <row r="545" spans="4:15" x14ac:dyDescent="0.3">
      <c r="D545" s="22"/>
      <c r="E545" s="22"/>
      <c r="O545" s="24"/>
    </row>
    <row r="546" spans="4:15" x14ac:dyDescent="0.3">
      <c r="D546" s="22"/>
      <c r="E546" s="22"/>
      <c r="O546" s="24"/>
    </row>
    <row r="547" spans="4:15" x14ac:dyDescent="0.3">
      <c r="D547" s="22"/>
      <c r="E547" s="22"/>
      <c r="O547" s="24"/>
    </row>
    <row r="548" spans="4:15" x14ac:dyDescent="0.3">
      <c r="D548" s="22"/>
      <c r="E548" s="22"/>
      <c r="O548" s="24"/>
    </row>
    <row r="549" spans="4:15" x14ac:dyDescent="0.3">
      <c r="D549" s="22"/>
      <c r="E549" s="22"/>
      <c r="O549" s="24"/>
    </row>
    <row r="550" spans="4:15" x14ac:dyDescent="0.3">
      <c r="D550" s="22"/>
      <c r="E550" s="22"/>
      <c r="O550" s="24"/>
    </row>
    <row r="551" spans="4:15" x14ac:dyDescent="0.3">
      <c r="D551" s="22"/>
      <c r="E551" s="22"/>
      <c r="O551" s="24"/>
    </row>
    <row r="552" spans="4:15" x14ac:dyDescent="0.3">
      <c r="D552" s="22"/>
      <c r="E552" s="22"/>
      <c r="O552" s="24"/>
    </row>
    <row r="553" spans="4:15" x14ac:dyDescent="0.3">
      <c r="D553" s="22"/>
      <c r="E553" s="22"/>
      <c r="O553" s="24"/>
    </row>
    <row r="554" spans="4:15" x14ac:dyDescent="0.3">
      <c r="D554" s="22"/>
      <c r="E554" s="22"/>
      <c r="O554" s="24"/>
    </row>
    <row r="555" spans="4:15" x14ac:dyDescent="0.3">
      <c r="D555" s="22"/>
      <c r="E555" s="22"/>
      <c r="O555" s="24"/>
    </row>
    <row r="556" spans="4:15" x14ac:dyDescent="0.3">
      <c r="D556" s="22"/>
      <c r="E556" s="22"/>
      <c r="O556" s="24"/>
    </row>
    <row r="557" spans="4:15" x14ac:dyDescent="0.3">
      <c r="D557" s="22"/>
      <c r="E557" s="22"/>
      <c r="O557" s="24"/>
    </row>
    <row r="558" spans="4:15" x14ac:dyDescent="0.3">
      <c r="D558" s="22"/>
      <c r="E558" s="22"/>
      <c r="O558" s="24"/>
    </row>
    <row r="559" spans="4:15" x14ac:dyDescent="0.3">
      <c r="D559" s="22"/>
      <c r="E559" s="22"/>
      <c r="O559" s="24"/>
    </row>
    <row r="560" spans="4:15" x14ac:dyDescent="0.3">
      <c r="D560" s="22"/>
      <c r="E560" s="22"/>
      <c r="O560" s="24"/>
    </row>
    <row r="561" spans="4:15" x14ac:dyDescent="0.3">
      <c r="D561" s="22"/>
      <c r="E561" s="22"/>
      <c r="O561" s="24"/>
    </row>
    <row r="562" spans="4:15" x14ac:dyDescent="0.3">
      <c r="D562" s="22"/>
      <c r="E562" s="22"/>
      <c r="O562" s="24"/>
    </row>
    <row r="563" spans="4:15" x14ac:dyDescent="0.3">
      <c r="D563" s="22"/>
      <c r="E563" s="22"/>
      <c r="O563" s="24"/>
    </row>
    <row r="564" spans="4:15" x14ac:dyDescent="0.3">
      <c r="D564" s="22"/>
      <c r="E564" s="22"/>
      <c r="O564" s="24"/>
    </row>
    <row r="565" spans="4:15" x14ac:dyDescent="0.3">
      <c r="D565" s="22"/>
      <c r="E565" s="22"/>
      <c r="O565" s="24"/>
    </row>
    <row r="566" spans="4:15" x14ac:dyDescent="0.3">
      <c r="D566" s="22"/>
      <c r="E566" s="22"/>
      <c r="O566" s="24"/>
    </row>
    <row r="567" spans="4:15" x14ac:dyDescent="0.3">
      <c r="D567" s="22"/>
      <c r="E567" s="22"/>
      <c r="O567" s="24"/>
    </row>
    <row r="568" spans="4:15" x14ac:dyDescent="0.3">
      <c r="D568" s="22"/>
      <c r="E568" s="22"/>
      <c r="O568" s="24"/>
    </row>
    <row r="569" spans="4:15" x14ac:dyDescent="0.3">
      <c r="D569" s="22"/>
      <c r="E569" s="22"/>
      <c r="O569" s="24"/>
    </row>
    <row r="570" spans="4:15" x14ac:dyDescent="0.3">
      <c r="D570" s="22"/>
      <c r="E570" s="22"/>
      <c r="O570" s="24"/>
    </row>
    <row r="571" spans="4:15" x14ac:dyDescent="0.3">
      <c r="D571" s="22"/>
      <c r="E571" s="22"/>
      <c r="O571" s="24"/>
    </row>
    <row r="572" spans="4:15" x14ac:dyDescent="0.3">
      <c r="D572" s="22"/>
      <c r="E572" s="22"/>
      <c r="O572" s="24"/>
    </row>
    <row r="573" spans="4:15" x14ac:dyDescent="0.3">
      <c r="D573" s="22"/>
      <c r="E573" s="22"/>
      <c r="O573" s="24"/>
    </row>
    <row r="574" spans="4:15" x14ac:dyDescent="0.3">
      <c r="D574" s="22"/>
      <c r="E574" s="22"/>
      <c r="O574" s="24"/>
    </row>
    <row r="575" spans="4:15" x14ac:dyDescent="0.3">
      <c r="D575" s="22"/>
      <c r="E575" s="22"/>
      <c r="O575" s="24"/>
    </row>
    <row r="576" spans="4:15" x14ac:dyDescent="0.3">
      <c r="D576" s="22"/>
      <c r="E576" s="22"/>
      <c r="O576" s="24"/>
    </row>
    <row r="577" spans="4:15" x14ac:dyDescent="0.3">
      <c r="D577" s="22"/>
      <c r="E577" s="22"/>
      <c r="O577" s="24"/>
    </row>
    <row r="578" spans="4:15" x14ac:dyDescent="0.3">
      <c r="D578" s="22"/>
      <c r="E578" s="22"/>
      <c r="O578" s="24"/>
    </row>
    <row r="579" spans="4:15" x14ac:dyDescent="0.3">
      <c r="D579" s="22"/>
      <c r="E579" s="22"/>
      <c r="O579" s="24"/>
    </row>
    <row r="580" spans="4:15" x14ac:dyDescent="0.3">
      <c r="D580" s="22"/>
      <c r="E580" s="22"/>
      <c r="O580" s="24"/>
    </row>
    <row r="581" spans="4:15" x14ac:dyDescent="0.3">
      <c r="D581" s="22"/>
      <c r="E581" s="22"/>
      <c r="O581" s="24"/>
    </row>
    <row r="582" spans="4:15" x14ac:dyDescent="0.3">
      <c r="D582" s="22"/>
      <c r="E582" s="22"/>
      <c r="O582" s="24"/>
    </row>
    <row r="583" spans="4:15" x14ac:dyDescent="0.3">
      <c r="D583" s="22"/>
      <c r="E583" s="22"/>
      <c r="O583" s="24"/>
    </row>
    <row r="584" spans="4:15" x14ac:dyDescent="0.3">
      <c r="D584" s="22"/>
      <c r="E584" s="22"/>
      <c r="O584" s="24"/>
    </row>
    <row r="585" spans="4:15" x14ac:dyDescent="0.3">
      <c r="D585" s="22"/>
      <c r="E585" s="22"/>
      <c r="O585" s="24"/>
    </row>
    <row r="586" spans="4:15" x14ac:dyDescent="0.3">
      <c r="D586" s="22"/>
      <c r="E586" s="22"/>
      <c r="O586" s="24"/>
    </row>
    <row r="587" spans="4:15" x14ac:dyDescent="0.3">
      <c r="D587" s="22"/>
      <c r="E587" s="22"/>
      <c r="O587" s="24"/>
    </row>
    <row r="588" spans="4:15" x14ac:dyDescent="0.3">
      <c r="D588" s="22"/>
      <c r="E588" s="22"/>
      <c r="O588" s="24"/>
    </row>
    <row r="589" spans="4:15" x14ac:dyDescent="0.3">
      <c r="D589" s="22"/>
      <c r="E589" s="22"/>
      <c r="O589" s="24"/>
    </row>
    <row r="590" spans="4:15" x14ac:dyDescent="0.3">
      <c r="D590" s="22"/>
      <c r="E590" s="22"/>
      <c r="O590" s="24"/>
    </row>
    <row r="591" spans="4:15" x14ac:dyDescent="0.3">
      <c r="D591" s="22"/>
      <c r="E591" s="22"/>
      <c r="O591" s="24"/>
    </row>
    <row r="592" spans="4:15" x14ac:dyDescent="0.3">
      <c r="D592" s="22"/>
      <c r="E592" s="22"/>
      <c r="O592" s="24"/>
    </row>
    <row r="593" spans="4:15" x14ac:dyDescent="0.3">
      <c r="D593" s="22"/>
      <c r="E593" s="22"/>
      <c r="O593" s="24"/>
    </row>
    <row r="594" spans="4:15" x14ac:dyDescent="0.3">
      <c r="D594" s="22"/>
      <c r="E594" s="22"/>
      <c r="O594" s="24"/>
    </row>
    <row r="595" spans="4:15" x14ac:dyDescent="0.3">
      <c r="D595" s="22"/>
      <c r="E595" s="22"/>
      <c r="O595" s="24"/>
    </row>
    <row r="596" spans="4:15" x14ac:dyDescent="0.3">
      <c r="D596" s="22"/>
      <c r="E596" s="22"/>
      <c r="O596" s="24"/>
    </row>
    <row r="597" spans="4:15" x14ac:dyDescent="0.3">
      <c r="D597" s="22"/>
      <c r="E597" s="22"/>
      <c r="O597" s="24"/>
    </row>
    <row r="598" spans="4:15" x14ac:dyDescent="0.3">
      <c r="D598" s="22"/>
      <c r="E598" s="22"/>
      <c r="O598" s="24"/>
    </row>
    <row r="599" spans="4:15" x14ac:dyDescent="0.3">
      <c r="D599" s="22"/>
      <c r="E599" s="22"/>
      <c r="O599" s="24"/>
    </row>
    <row r="600" spans="4:15" x14ac:dyDescent="0.3">
      <c r="D600" s="22"/>
      <c r="E600" s="22"/>
      <c r="O600" s="24"/>
    </row>
    <row r="601" spans="4:15" x14ac:dyDescent="0.3">
      <c r="D601" s="22"/>
      <c r="E601" s="22"/>
      <c r="O601" s="24"/>
    </row>
    <row r="602" spans="4:15" x14ac:dyDescent="0.3">
      <c r="D602" s="22"/>
      <c r="E602" s="22"/>
      <c r="O602" s="24"/>
    </row>
    <row r="603" spans="4:15" x14ac:dyDescent="0.3">
      <c r="D603" s="22"/>
      <c r="E603" s="22"/>
      <c r="O603" s="24"/>
    </row>
    <row r="604" spans="4:15" x14ac:dyDescent="0.3">
      <c r="D604" s="22"/>
      <c r="E604" s="22"/>
      <c r="O604" s="24"/>
    </row>
    <row r="605" spans="4:15" x14ac:dyDescent="0.3">
      <c r="D605" s="22"/>
      <c r="E605" s="22"/>
      <c r="O605" s="24"/>
    </row>
    <row r="606" spans="4:15" x14ac:dyDescent="0.3">
      <c r="D606" s="22"/>
      <c r="E606" s="22"/>
      <c r="O606" s="24"/>
    </row>
    <row r="607" spans="4:15" x14ac:dyDescent="0.3">
      <c r="D607" s="22"/>
      <c r="E607" s="22"/>
      <c r="O607" s="24"/>
    </row>
    <row r="608" spans="4:15" x14ac:dyDescent="0.3">
      <c r="D608" s="22"/>
      <c r="E608" s="22"/>
      <c r="O608" s="24"/>
    </row>
    <row r="609" spans="4:15" x14ac:dyDescent="0.3">
      <c r="D609" s="22"/>
      <c r="E609" s="22"/>
      <c r="O609" s="24"/>
    </row>
    <row r="610" spans="4:15" x14ac:dyDescent="0.3">
      <c r="D610" s="22"/>
      <c r="E610" s="22"/>
      <c r="O610" s="24"/>
    </row>
    <row r="611" spans="4:15" x14ac:dyDescent="0.3">
      <c r="D611" s="22"/>
      <c r="E611" s="22"/>
      <c r="O611" s="24"/>
    </row>
    <row r="612" spans="4:15" x14ac:dyDescent="0.3">
      <c r="D612" s="22"/>
      <c r="E612" s="22"/>
      <c r="O612" s="24"/>
    </row>
    <row r="613" spans="4:15" x14ac:dyDescent="0.3">
      <c r="D613" s="22"/>
      <c r="E613" s="22"/>
      <c r="O613" s="24"/>
    </row>
    <row r="614" spans="4:15" x14ac:dyDescent="0.3">
      <c r="D614" s="22"/>
      <c r="E614" s="22"/>
      <c r="O614" s="24"/>
    </row>
    <row r="615" spans="4:15" x14ac:dyDescent="0.3">
      <c r="D615" s="22"/>
      <c r="E615" s="22"/>
      <c r="O615" s="24"/>
    </row>
    <row r="616" spans="4:15" x14ac:dyDescent="0.3">
      <c r="D616" s="22"/>
      <c r="E616" s="22"/>
      <c r="O616" s="24"/>
    </row>
    <row r="617" spans="4:15" x14ac:dyDescent="0.3">
      <c r="D617" s="22"/>
      <c r="E617" s="22"/>
      <c r="O617" s="24"/>
    </row>
    <row r="618" spans="4:15" x14ac:dyDescent="0.3">
      <c r="D618" s="22"/>
      <c r="E618" s="22"/>
      <c r="O618" s="24"/>
    </row>
    <row r="619" spans="4:15" x14ac:dyDescent="0.3">
      <c r="D619" s="22"/>
      <c r="E619" s="22"/>
      <c r="O619" s="24"/>
    </row>
    <row r="620" spans="4:15" x14ac:dyDescent="0.3">
      <c r="D620" s="22"/>
      <c r="E620" s="22"/>
      <c r="O620" s="24"/>
    </row>
    <row r="621" spans="4:15" x14ac:dyDescent="0.3">
      <c r="D621" s="22"/>
      <c r="E621" s="22"/>
      <c r="O621" s="24"/>
    </row>
    <row r="622" spans="4:15" x14ac:dyDescent="0.3">
      <c r="D622" s="22"/>
      <c r="E622" s="22"/>
      <c r="O622" s="24"/>
    </row>
    <row r="623" spans="4:15" x14ac:dyDescent="0.3">
      <c r="D623" s="22"/>
      <c r="E623" s="22"/>
      <c r="O623" s="24"/>
    </row>
    <row r="624" spans="4:15" x14ac:dyDescent="0.3">
      <c r="D624" s="22"/>
      <c r="E624" s="22"/>
      <c r="O624" s="24"/>
    </row>
    <row r="625" spans="4:15" x14ac:dyDescent="0.3">
      <c r="D625" s="22"/>
      <c r="E625" s="22"/>
      <c r="O625" s="24"/>
    </row>
    <row r="626" spans="4:15" x14ac:dyDescent="0.3">
      <c r="D626" s="22"/>
      <c r="E626" s="22"/>
      <c r="O626" s="24"/>
    </row>
    <row r="627" spans="4:15" x14ac:dyDescent="0.3">
      <c r="D627" s="22"/>
      <c r="E627" s="22"/>
      <c r="O627" s="24"/>
    </row>
    <row r="628" spans="4:15" x14ac:dyDescent="0.3">
      <c r="D628" s="22"/>
      <c r="E628" s="22"/>
      <c r="O628" s="24"/>
    </row>
    <row r="629" spans="4:15" x14ac:dyDescent="0.3">
      <c r="D629" s="22"/>
      <c r="E629" s="22"/>
      <c r="O629" s="24"/>
    </row>
    <row r="630" spans="4:15" x14ac:dyDescent="0.3">
      <c r="D630" s="22"/>
      <c r="E630" s="22"/>
      <c r="O630" s="24"/>
    </row>
    <row r="631" spans="4:15" x14ac:dyDescent="0.3">
      <c r="D631" s="22"/>
      <c r="E631" s="22"/>
      <c r="O631" s="24"/>
    </row>
    <row r="632" spans="4:15" x14ac:dyDescent="0.3">
      <c r="D632" s="22"/>
      <c r="E632" s="22"/>
      <c r="O632" s="24"/>
    </row>
    <row r="633" spans="4:15" x14ac:dyDescent="0.3">
      <c r="D633" s="22"/>
      <c r="E633" s="22"/>
      <c r="O633" s="24"/>
    </row>
    <row r="634" spans="4:15" x14ac:dyDescent="0.3">
      <c r="D634" s="22"/>
      <c r="E634" s="22"/>
      <c r="O634" s="24"/>
    </row>
    <row r="635" spans="4:15" x14ac:dyDescent="0.3">
      <c r="D635" s="22"/>
      <c r="E635" s="22"/>
      <c r="O635" s="24"/>
    </row>
    <row r="636" spans="4:15" x14ac:dyDescent="0.3">
      <c r="D636" s="22"/>
      <c r="E636" s="22"/>
      <c r="O636" s="24"/>
    </row>
    <row r="637" spans="4:15" x14ac:dyDescent="0.3">
      <c r="D637" s="22"/>
      <c r="E637" s="22"/>
      <c r="O637" s="24"/>
    </row>
    <row r="638" spans="4:15" x14ac:dyDescent="0.3">
      <c r="D638" s="22"/>
      <c r="E638" s="22"/>
      <c r="O638" s="24"/>
    </row>
    <row r="639" spans="4:15" x14ac:dyDescent="0.3">
      <c r="D639" s="22"/>
      <c r="E639" s="22"/>
      <c r="O639" s="24"/>
    </row>
    <row r="640" spans="4:15" x14ac:dyDescent="0.3">
      <c r="D640" s="22"/>
      <c r="E640" s="22"/>
      <c r="O640" s="24"/>
    </row>
    <row r="641" spans="4:15" x14ac:dyDescent="0.3">
      <c r="D641" s="22"/>
      <c r="E641" s="22"/>
      <c r="O641" s="24"/>
    </row>
    <row r="642" spans="4:15" x14ac:dyDescent="0.3">
      <c r="D642" s="22"/>
      <c r="E642" s="22"/>
      <c r="O642" s="24"/>
    </row>
    <row r="643" spans="4:15" x14ac:dyDescent="0.3">
      <c r="D643" s="22"/>
      <c r="E643" s="22"/>
      <c r="O643" s="24"/>
    </row>
    <row r="644" spans="4:15" x14ac:dyDescent="0.3">
      <c r="D644" s="22"/>
      <c r="E644" s="22"/>
      <c r="O644" s="24"/>
    </row>
    <row r="645" spans="4:15" x14ac:dyDescent="0.3">
      <c r="D645" s="22"/>
      <c r="E645" s="22"/>
      <c r="O645" s="24"/>
    </row>
    <row r="646" spans="4:15" x14ac:dyDescent="0.3">
      <c r="D646" s="22"/>
      <c r="E646" s="22"/>
      <c r="O646" s="24"/>
    </row>
    <row r="647" spans="4:15" x14ac:dyDescent="0.3">
      <c r="D647" s="22"/>
      <c r="E647" s="22"/>
      <c r="O647" s="24"/>
    </row>
    <row r="648" spans="4:15" x14ac:dyDescent="0.3">
      <c r="D648" s="22"/>
      <c r="E648" s="22"/>
      <c r="O648" s="24"/>
    </row>
    <row r="649" spans="4:15" x14ac:dyDescent="0.3">
      <c r="D649" s="22"/>
      <c r="E649" s="22"/>
      <c r="O649" s="24"/>
    </row>
    <row r="650" spans="4:15" x14ac:dyDescent="0.3">
      <c r="D650" s="22"/>
      <c r="E650" s="22"/>
      <c r="O650" s="24"/>
    </row>
    <row r="651" spans="4:15" x14ac:dyDescent="0.3">
      <c r="D651" s="22"/>
      <c r="E651" s="22"/>
      <c r="O651" s="24"/>
    </row>
    <row r="652" spans="4:15" x14ac:dyDescent="0.3">
      <c r="D652" s="22"/>
      <c r="E652" s="22"/>
      <c r="O652" s="24"/>
    </row>
    <row r="653" spans="4:15" x14ac:dyDescent="0.3">
      <c r="D653" s="22"/>
      <c r="E653" s="22"/>
      <c r="O653" s="24"/>
    </row>
    <row r="654" spans="4:15" x14ac:dyDescent="0.3">
      <c r="D654" s="22"/>
      <c r="E654" s="22"/>
      <c r="O654" s="24"/>
    </row>
    <row r="655" spans="4:15" x14ac:dyDescent="0.3">
      <c r="D655" s="22"/>
      <c r="E655" s="22"/>
      <c r="O655" s="24"/>
    </row>
    <row r="656" spans="4:15" x14ac:dyDescent="0.3">
      <c r="D656" s="22"/>
      <c r="E656" s="22"/>
      <c r="O656" s="24"/>
    </row>
    <row r="657" spans="4:15" x14ac:dyDescent="0.3">
      <c r="D657" s="22"/>
      <c r="E657" s="22"/>
      <c r="O657" s="24"/>
    </row>
    <row r="658" spans="4:15" x14ac:dyDescent="0.3">
      <c r="D658" s="22"/>
      <c r="E658" s="22"/>
      <c r="O658" s="24"/>
    </row>
    <row r="659" spans="4:15" x14ac:dyDescent="0.3">
      <c r="D659" s="22"/>
      <c r="E659" s="22"/>
      <c r="O659" s="24"/>
    </row>
    <row r="660" spans="4:15" x14ac:dyDescent="0.3">
      <c r="D660" s="22"/>
      <c r="E660" s="22"/>
      <c r="O660" s="24"/>
    </row>
    <row r="661" spans="4:15" x14ac:dyDescent="0.3">
      <c r="D661" s="22"/>
      <c r="E661" s="22"/>
      <c r="O661" s="24"/>
    </row>
    <row r="662" spans="4:15" x14ac:dyDescent="0.3">
      <c r="D662" s="22"/>
      <c r="E662" s="22"/>
      <c r="O662" s="24"/>
    </row>
    <row r="663" spans="4:15" x14ac:dyDescent="0.3">
      <c r="D663" s="22"/>
      <c r="E663" s="22"/>
      <c r="O663" s="24"/>
    </row>
    <row r="664" spans="4:15" x14ac:dyDescent="0.3">
      <c r="D664" s="22"/>
      <c r="E664" s="22"/>
      <c r="O664" s="24"/>
    </row>
    <row r="665" spans="4:15" x14ac:dyDescent="0.3">
      <c r="D665" s="22"/>
      <c r="E665" s="22"/>
      <c r="O665" s="24"/>
    </row>
    <row r="666" spans="4:15" x14ac:dyDescent="0.3">
      <c r="D666" s="22"/>
      <c r="E666" s="22"/>
      <c r="O666" s="24"/>
    </row>
    <row r="667" spans="4:15" x14ac:dyDescent="0.3">
      <c r="D667" s="22"/>
      <c r="E667" s="22"/>
      <c r="O667" s="24"/>
    </row>
    <row r="668" spans="4:15" x14ac:dyDescent="0.3">
      <c r="D668" s="22"/>
      <c r="E668" s="22"/>
      <c r="O668" s="24"/>
    </row>
    <row r="669" spans="4:15" x14ac:dyDescent="0.3">
      <c r="D669" s="22"/>
      <c r="E669" s="22"/>
      <c r="O669" s="24"/>
    </row>
    <row r="670" spans="4:15" x14ac:dyDescent="0.3">
      <c r="D670" s="22"/>
      <c r="E670" s="22"/>
      <c r="O670" s="24"/>
    </row>
    <row r="671" spans="4:15" x14ac:dyDescent="0.3">
      <c r="D671" s="22"/>
      <c r="E671" s="22"/>
      <c r="O671" s="24"/>
    </row>
    <row r="672" spans="4:15" x14ac:dyDescent="0.3">
      <c r="D672" s="22"/>
      <c r="E672" s="22"/>
      <c r="O672" s="24"/>
    </row>
    <row r="673" spans="4:15" x14ac:dyDescent="0.3">
      <c r="D673" s="22"/>
      <c r="E673" s="22"/>
      <c r="O673" s="24"/>
    </row>
    <row r="674" spans="4:15" x14ac:dyDescent="0.3">
      <c r="D674" s="22"/>
      <c r="E674" s="22"/>
    </row>
    <row r="675" spans="4:15" x14ac:dyDescent="0.3">
      <c r="D675" s="22"/>
      <c r="E675" s="22"/>
    </row>
    <row r="676" spans="4:15" x14ac:dyDescent="0.3">
      <c r="D676" s="22"/>
      <c r="E676" s="22"/>
    </row>
    <row r="677" spans="4:15" x14ac:dyDescent="0.3">
      <c r="D677" s="22"/>
      <c r="E677" s="22"/>
    </row>
    <row r="678" spans="4:15" x14ac:dyDescent="0.3">
      <c r="D678" s="22"/>
      <c r="E678" s="22"/>
    </row>
    <row r="679" spans="4:15" x14ac:dyDescent="0.3">
      <c r="D679" s="22"/>
      <c r="E679" s="22"/>
    </row>
    <row r="680" spans="4:15" x14ac:dyDescent="0.3">
      <c r="D680" s="22"/>
      <c r="E680" s="22"/>
    </row>
    <row r="681" spans="4:15" x14ac:dyDescent="0.3">
      <c r="D681" s="22"/>
      <c r="E681" s="22"/>
    </row>
    <row r="682" spans="4:15" x14ac:dyDescent="0.3">
      <c r="D682" s="22"/>
      <c r="E682" s="22"/>
    </row>
    <row r="683" spans="4:15" x14ac:dyDescent="0.3">
      <c r="D683" s="22"/>
      <c r="E683" s="22"/>
    </row>
    <row r="684" spans="4:15" x14ac:dyDescent="0.3">
      <c r="D684" s="22"/>
      <c r="E684" s="22"/>
    </row>
    <row r="685" spans="4:15" x14ac:dyDescent="0.3">
      <c r="D685" s="22"/>
      <c r="E685" s="22"/>
    </row>
    <row r="686" spans="4:15" x14ac:dyDescent="0.3">
      <c r="D686" s="22"/>
      <c r="E686" s="22"/>
    </row>
    <row r="687" spans="4:15" x14ac:dyDescent="0.3">
      <c r="D687" s="22"/>
      <c r="E687" s="22"/>
    </row>
    <row r="688" spans="4:15" x14ac:dyDescent="0.3">
      <c r="D688" s="22"/>
      <c r="E688" s="22"/>
    </row>
    <row r="689" spans="4:5" x14ac:dyDescent="0.3">
      <c r="D689" s="22"/>
      <c r="E689" s="22"/>
    </row>
    <row r="690" spans="4:5" x14ac:dyDescent="0.3">
      <c r="D690" s="22"/>
      <c r="E690" s="22"/>
    </row>
    <row r="691" spans="4:5" x14ac:dyDescent="0.3">
      <c r="D691" s="22"/>
      <c r="E691" s="22"/>
    </row>
    <row r="692" spans="4:5" x14ac:dyDescent="0.3">
      <c r="D692" s="22"/>
      <c r="E692" s="22"/>
    </row>
    <row r="693" spans="4:5" x14ac:dyDescent="0.3">
      <c r="D693" s="22"/>
      <c r="E693" s="22"/>
    </row>
    <row r="694" spans="4:5" x14ac:dyDescent="0.3">
      <c r="D694" s="22"/>
      <c r="E694" s="22"/>
    </row>
    <row r="695" spans="4:5" x14ac:dyDescent="0.3">
      <c r="D695" s="22"/>
      <c r="E695" s="22"/>
    </row>
    <row r="696" spans="4:5" x14ac:dyDescent="0.3">
      <c r="D696" s="22"/>
      <c r="E696" s="22"/>
    </row>
    <row r="697" spans="4:5" x14ac:dyDescent="0.3">
      <c r="D697" s="22"/>
      <c r="E697" s="22"/>
    </row>
    <row r="698" spans="4:5" x14ac:dyDescent="0.3">
      <c r="D698" s="22"/>
      <c r="E698" s="22"/>
    </row>
    <row r="699" spans="4:5" x14ac:dyDescent="0.3">
      <c r="D699" s="22"/>
      <c r="E699" s="22"/>
    </row>
    <row r="700" spans="4:5" x14ac:dyDescent="0.3">
      <c r="D700" s="22"/>
      <c r="E700" s="22"/>
    </row>
    <row r="701" spans="4:5" x14ac:dyDescent="0.3">
      <c r="D701" s="22"/>
      <c r="E701" s="22"/>
    </row>
    <row r="702" spans="4:5" x14ac:dyDescent="0.3">
      <c r="D702" s="22"/>
      <c r="E702" s="22"/>
    </row>
    <row r="703" spans="4:5" x14ac:dyDescent="0.3">
      <c r="D703" s="22"/>
      <c r="E703" s="22"/>
    </row>
    <row r="704" spans="4:5" x14ac:dyDescent="0.3">
      <c r="D704" s="22"/>
      <c r="E704" s="22"/>
    </row>
    <row r="705" spans="4:5" x14ac:dyDescent="0.3">
      <c r="D705" s="22"/>
      <c r="E705" s="22"/>
    </row>
    <row r="706" spans="4:5" x14ac:dyDescent="0.3">
      <c r="D706" s="22"/>
      <c r="E706" s="22"/>
    </row>
    <row r="707" spans="4:5" x14ac:dyDescent="0.3">
      <c r="D707" s="22"/>
      <c r="E707" s="22"/>
    </row>
    <row r="708" spans="4:5" x14ac:dyDescent="0.3">
      <c r="D708" s="22"/>
      <c r="E708" s="22"/>
    </row>
    <row r="709" spans="4:5" x14ac:dyDescent="0.3">
      <c r="D709" s="22"/>
      <c r="E709" s="22"/>
    </row>
    <row r="710" spans="4:5" x14ac:dyDescent="0.3">
      <c r="D710" s="22"/>
      <c r="E710" s="22"/>
    </row>
    <row r="711" spans="4:5" x14ac:dyDescent="0.3">
      <c r="D711" s="22"/>
      <c r="E711" s="22"/>
    </row>
    <row r="712" spans="4:5" x14ac:dyDescent="0.3">
      <c r="D712" s="22"/>
      <c r="E712" s="22"/>
    </row>
    <row r="713" spans="4:5" x14ac:dyDescent="0.3">
      <c r="D713" s="22"/>
      <c r="E713" s="22"/>
    </row>
    <row r="714" spans="4:5" x14ac:dyDescent="0.3">
      <c r="D714" s="22"/>
      <c r="E714" s="22"/>
    </row>
    <row r="715" spans="4:5" x14ac:dyDescent="0.3">
      <c r="D715" s="22"/>
      <c r="E715" s="22"/>
    </row>
    <row r="716" spans="4:5" x14ac:dyDescent="0.3">
      <c r="D716" s="22"/>
      <c r="E716" s="22"/>
    </row>
    <row r="717" spans="4:5" x14ac:dyDescent="0.3">
      <c r="D717" s="22"/>
      <c r="E717" s="22"/>
    </row>
    <row r="718" spans="4:5" x14ac:dyDescent="0.3">
      <c r="D718" s="22"/>
      <c r="E718" s="22"/>
    </row>
    <row r="719" spans="4:5" x14ac:dyDescent="0.3">
      <c r="D719" s="22"/>
      <c r="E719" s="22"/>
    </row>
    <row r="720" spans="4:5" x14ac:dyDescent="0.3">
      <c r="D720" s="22"/>
      <c r="E720" s="22"/>
    </row>
    <row r="721" spans="4:5" x14ac:dyDescent="0.3">
      <c r="D721" s="22"/>
      <c r="E721" s="22"/>
    </row>
    <row r="722" spans="4:5" x14ac:dyDescent="0.3">
      <c r="D722" s="22"/>
      <c r="E722" s="22"/>
    </row>
    <row r="723" spans="4:5" x14ac:dyDescent="0.3">
      <c r="D723" s="22"/>
      <c r="E723" s="22"/>
    </row>
    <row r="724" spans="4:5" x14ac:dyDescent="0.3">
      <c r="D724" s="22"/>
      <c r="E724" s="22"/>
    </row>
    <row r="725" spans="4:5" x14ac:dyDescent="0.3">
      <c r="D725" s="22"/>
      <c r="E725" s="22"/>
    </row>
    <row r="726" spans="4:5" x14ac:dyDescent="0.3">
      <c r="D726" s="22"/>
      <c r="E726" s="22"/>
    </row>
    <row r="727" spans="4:5" x14ac:dyDescent="0.3">
      <c r="D727" s="22"/>
      <c r="E727" s="22"/>
    </row>
    <row r="728" spans="4:5" x14ac:dyDescent="0.3">
      <c r="D728" s="22"/>
      <c r="E728" s="22"/>
    </row>
    <row r="729" spans="4:5" x14ac:dyDescent="0.3">
      <c r="D729" s="22"/>
      <c r="E729" s="22"/>
    </row>
    <row r="730" spans="4:5" x14ac:dyDescent="0.3">
      <c r="D730" s="22"/>
      <c r="E730" s="22"/>
    </row>
    <row r="731" spans="4:5" x14ac:dyDescent="0.3">
      <c r="D731" s="22"/>
      <c r="E731" s="22"/>
    </row>
    <row r="732" spans="4:5" x14ac:dyDescent="0.3">
      <c r="D732" s="22"/>
      <c r="E732" s="22"/>
    </row>
  </sheetData>
  <mergeCells count="1">
    <mergeCell ref="D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</dc:creator>
  <cp:lastModifiedBy>Laporte</cp:lastModifiedBy>
  <dcterms:created xsi:type="dcterms:W3CDTF">2024-02-26T10:20:36Z</dcterms:created>
  <dcterms:modified xsi:type="dcterms:W3CDTF">2024-02-26T11:50:49Z</dcterms:modified>
</cp:coreProperties>
</file>