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ay/Library/CloudStorage/Box-Box/Phillips_etal_2023/Figures/Figure7/Panels/"/>
    </mc:Choice>
  </mc:AlternateContent>
  <xr:revisionPtr revIDLastSave="0" documentId="13_ncr:1_{0E75BF82-3F85-7144-9A10-57BA35E452FF}" xr6:coauthVersionLast="47" xr6:coauthVersionMax="47" xr10:uidLastSave="{00000000-0000-0000-0000-000000000000}"/>
  <bookViews>
    <workbookView xWindow="14040" yWindow="1980" windowWidth="43940" windowHeight="23080" xr2:uid="{B094BCCB-15EA-8042-8720-D3C93EB31D95}"/>
  </bookViews>
  <sheets>
    <sheet name="Experiment 1" sheetId="8" r:id="rId1"/>
    <sheet name="Experiment 2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9" l="1"/>
  <c r="C16" i="9"/>
  <c r="B16" i="9"/>
  <c r="M23" i="9"/>
  <c r="C23" i="9"/>
  <c r="B23" i="9"/>
  <c r="M22" i="9"/>
  <c r="C22" i="9"/>
  <c r="B22" i="9"/>
  <c r="M21" i="9"/>
  <c r="M24" i="9" s="1"/>
  <c r="C21" i="9"/>
  <c r="B21" i="9"/>
  <c r="M18" i="9"/>
  <c r="C18" i="9"/>
  <c r="B18" i="9"/>
  <c r="M17" i="9"/>
  <c r="C17" i="9"/>
  <c r="M16" i="9"/>
  <c r="M19" i="9" s="1"/>
  <c r="D22" i="9" l="1"/>
  <c r="D23" i="9"/>
  <c r="D21" i="9"/>
  <c r="O21" i="9" s="1"/>
  <c r="P21" i="9" s="1"/>
  <c r="D18" i="9"/>
  <c r="D16" i="9"/>
  <c r="O16" i="9" s="1"/>
  <c r="D17" i="9"/>
  <c r="O22" i="9"/>
  <c r="P22" i="9" s="1"/>
  <c r="P16" i="9"/>
  <c r="O23" i="9"/>
  <c r="P23" i="9" s="1"/>
  <c r="O18" i="9"/>
  <c r="P18" i="9" s="1"/>
  <c r="O17" i="9"/>
  <c r="P17" i="9" s="1"/>
  <c r="D24" i="9" l="1"/>
  <c r="D19" i="9"/>
  <c r="F21" i="9"/>
  <c r="G21" i="9" s="1"/>
  <c r="F23" i="9"/>
  <c r="G23" i="9" s="1"/>
  <c r="F17" i="9"/>
  <c r="G17" i="9" s="1"/>
  <c r="F18" i="9"/>
  <c r="G18" i="9" s="1"/>
  <c r="P19" i="9"/>
  <c r="Q16" i="9" s="1"/>
  <c r="R16" i="9" s="1"/>
  <c r="Q17" i="9"/>
  <c r="R17" i="9" s="1"/>
  <c r="Q23" i="9"/>
  <c r="R23" i="9" s="1"/>
  <c r="Q18" i="9"/>
  <c r="R18" i="9" s="1"/>
  <c r="Q22" i="9"/>
  <c r="R22" i="9" s="1"/>
  <c r="F22" i="9"/>
  <c r="G22" i="9" s="1"/>
  <c r="P24" i="9"/>
  <c r="F16" i="9"/>
  <c r="G16" i="9" s="1"/>
  <c r="R19" i="9" l="1"/>
  <c r="S16" i="9" s="1"/>
  <c r="S22" i="9"/>
  <c r="S18" i="9"/>
  <c r="S23" i="9"/>
  <c r="G19" i="9"/>
  <c r="H16" i="9"/>
  <c r="Q21" i="9"/>
  <c r="R21" i="9" s="1"/>
  <c r="G24" i="9"/>
  <c r="S17" i="9"/>
  <c r="S19" i="9" l="1"/>
  <c r="R24" i="9"/>
  <c r="S21" i="9"/>
  <c r="S24" i="9" s="1"/>
  <c r="H21" i="9"/>
  <c r="H23" i="9"/>
  <c r="H18" i="9"/>
  <c r="H17" i="9"/>
  <c r="H19" i="9" s="1"/>
  <c r="H22" i="9"/>
  <c r="H24" i="9" l="1"/>
  <c r="C22" i="8" l="1"/>
  <c r="C23" i="8"/>
  <c r="C21" i="8"/>
  <c r="M23" i="8"/>
  <c r="M22" i="8"/>
  <c r="M21" i="8"/>
  <c r="M18" i="8"/>
  <c r="M17" i="8"/>
  <c r="M16" i="8"/>
  <c r="B22" i="8"/>
  <c r="B23" i="8"/>
  <c r="B21" i="8"/>
  <c r="B16" i="8"/>
  <c r="C18" i="8"/>
  <c r="B18" i="8"/>
  <c r="D18" i="8" s="1"/>
  <c r="O18" i="8" s="1"/>
  <c r="C17" i="8"/>
  <c r="B17" i="8"/>
  <c r="C16" i="8"/>
  <c r="D23" i="8" l="1"/>
  <c r="O23" i="8" s="1"/>
  <c r="M24" i="8"/>
  <c r="D21" i="8"/>
  <c r="P18" i="8"/>
  <c r="D16" i="8"/>
  <c r="O16" i="8" s="1"/>
  <c r="P16" i="8" s="1"/>
  <c r="D22" i="8"/>
  <c r="O22" i="8" s="1"/>
  <c r="P22" i="8" s="1"/>
  <c r="D17" i="8"/>
  <c r="P23" i="8"/>
  <c r="O21" i="8"/>
  <c r="P21" i="8" s="1"/>
  <c r="M19" i="8"/>
  <c r="D24" i="8" l="1"/>
  <c r="D19" i="8"/>
  <c r="F18" i="8" s="1"/>
  <c r="G18" i="8" s="1"/>
  <c r="O17" i="8"/>
  <c r="P17" i="8" s="1"/>
  <c r="P24" i="8"/>
  <c r="F21" i="8" l="1"/>
  <c r="G21" i="8" s="1"/>
  <c r="F23" i="8"/>
  <c r="G23" i="8" s="1"/>
  <c r="F22" i="8"/>
  <c r="G22" i="8" s="1"/>
  <c r="G24" i="8" s="1"/>
  <c r="F17" i="8"/>
  <c r="G17" i="8" s="1"/>
  <c r="F16" i="8"/>
  <c r="G16" i="8" s="1"/>
  <c r="P19" i="8"/>
  <c r="G19" i="8" l="1"/>
  <c r="H18" i="8" s="1"/>
  <c r="H21" i="8"/>
  <c r="H23" i="8"/>
  <c r="Q18" i="8"/>
  <c r="R18" i="8" s="1"/>
  <c r="Q21" i="8"/>
  <c r="R21" i="8" s="1"/>
  <c r="Q16" i="8"/>
  <c r="R16" i="8" s="1"/>
  <c r="Q23" i="8"/>
  <c r="R23" i="8" s="1"/>
  <c r="Q22" i="8"/>
  <c r="R22" i="8" s="1"/>
  <c r="Q17" i="8"/>
  <c r="R17" i="8" s="1"/>
  <c r="H16" i="8"/>
  <c r="H22" i="8"/>
  <c r="H17" i="8"/>
  <c r="H24" i="8" l="1"/>
  <c r="R19" i="8"/>
  <c r="S22" i="8" s="1"/>
  <c r="H19" i="8"/>
  <c r="S17" i="8"/>
  <c r="S23" i="8"/>
  <c r="S21" i="8"/>
  <c r="R24" i="8"/>
  <c r="S18" i="8" l="1"/>
  <c r="S24" i="8"/>
  <c r="S16" i="8"/>
  <c r="S19" i="8" s="1"/>
</calcChain>
</file>

<file path=xl/sharedStrings.xml><?xml version="1.0" encoding="utf-8"?>
<sst xmlns="http://schemas.openxmlformats.org/spreadsheetml/2006/main" count="454" uniqueCount="31">
  <si>
    <t>A</t>
  </si>
  <si>
    <t>B</t>
  </si>
  <si>
    <t>C</t>
  </si>
  <si>
    <t>D</t>
  </si>
  <si>
    <t>E</t>
  </si>
  <si>
    <t>F</t>
  </si>
  <si>
    <t>G</t>
  </si>
  <si>
    <t>H</t>
  </si>
  <si>
    <t>R1</t>
  </si>
  <si>
    <t>R2</t>
  </si>
  <si>
    <t>Average</t>
  </si>
  <si>
    <t>Diff-Veh Avg</t>
  </si>
  <si>
    <t>Relative Enrichment</t>
  </si>
  <si>
    <t>Normalized</t>
  </si>
  <si>
    <t>Gapdh Averages</t>
  </si>
  <si>
    <t>Ct(samples)-Ct(Gapdh)</t>
  </si>
  <si>
    <t>Diff Avg</t>
  </si>
  <si>
    <t>Relative enrichment</t>
  </si>
  <si>
    <t>N/A</t>
  </si>
  <si>
    <t>RPL13a</t>
  </si>
  <si>
    <t>Primers:</t>
  </si>
  <si>
    <r>
      <rPr>
        <b/>
        <i/>
        <sz val="12"/>
        <color theme="1"/>
        <rFont val="Calibri"/>
        <family val="2"/>
        <scheme val="minor"/>
      </rPr>
      <t>RPL13a</t>
    </r>
    <r>
      <rPr>
        <b/>
        <sz val="12"/>
        <color theme="1"/>
        <rFont val="Calibri"/>
        <family val="2"/>
        <scheme val="minor"/>
      </rPr>
      <t xml:space="preserve"> mRNA</t>
    </r>
  </si>
  <si>
    <t>lacZ sgRNA</t>
  </si>
  <si>
    <t>Pdyn DAR sgRNAs</t>
  </si>
  <si>
    <r>
      <rPr>
        <b/>
        <i/>
        <sz val="12"/>
        <color theme="1"/>
        <rFont val="Calibri"/>
        <family val="2"/>
        <scheme val="minor"/>
      </rPr>
      <t>PDYN</t>
    </r>
    <r>
      <rPr>
        <b/>
        <sz val="12"/>
        <color theme="1"/>
        <rFont val="Calibri"/>
        <family val="2"/>
        <scheme val="minor"/>
      </rPr>
      <t xml:space="preserve"> mRNA</t>
    </r>
  </si>
  <si>
    <t>Plate 1</t>
  </si>
  <si>
    <t>Plate 2</t>
  </si>
  <si>
    <t>PDYN</t>
  </si>
  <si>
    <t>Raw Ct values</t>
  </si>
  <si>
    <t>Figure 7H RT-qPCR data - Experiment 1</t>
  </si>
  <si>
    <t>Figure 7H RT-qPCR data - Experiment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</si>
</sst>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2" fontId="1" fillId="0" borderId="0" xfId="0" applyNumberFormat="1" applyFont="1"/>
    <xf numFmtId="0" fontId="3" fillId="0" borderId="0" xfId="0" applyFont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99C7-48C8-8C4F-9AE8-DE67BC66BC0C}">
  <dimension ref="A1:AD24"/>
  <sheetViews>
    <sheetView tabSelected="1" workbookViewId="0">
      <selection activeCell="P32" sqref="P32"/>
    </sheetView>
  </sheetViews>
  <sheetFormatPr baseColWidth="10" defaultRowHeight="16" x14ac:dyDescent="0.2"/>
  <cols>
    <col min="1" max="1" width="13.6640625" bestFit="1" customWidth="1"/>
    <col min="7" max="7" width="17.83203125" bestFit="1" customWidth="1"/>
    <col min="11" max="11" width="10.83203125" customWidth="1"/>
    <col min="18" max="18" width="16.83203125" bestFit="1" customWidth="1"/>
    <col min="25" max="25" width="17.83203125" bestFit="1" customWidth="1"/>
    <col min="32" max="32" width="13.6640625" bestFit="1" customWidth="1"/>
    <col min="40" max="40" width="17.83203125" bestFit="1" customWidth="1"/>
  </cols>
  <sheetData>
    <row r="1" spans="1:30" x14ac:dyDescent="0.2">
      <c r="A1" s="21" t="s">
        <v>29</v>
      </c>
    </row>
    <row r="2" spans="1:30" x14ac:dyDescent="0.2">
      <c r="A2" s="21" t="s">
        <v>28</v>
      </c>
    </row>
    <row r="3" spans="1:30" x14ac:dyDescent="0.2">
      <c r="A3" s="1" t="s">
        <v>25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t="s">
        <v>20</v>
      </c>
      <c r="Q3" s="2" t="s">
        <v>26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t="s">
        <v>20</v>
      </c>
    </row>
    <row r="4" spans="1:30" x14ac:dyDescent="0.2">
      <c r="A4" s="1" t="s">
        <v>0</v>
      </c>
      <c r="B4" s="1">
        <v>20.010000000000002</v>
      </c>
      <c r="C4" s="1">
        <v>19.89</v>
      </c>
      <c r="D4" s="1" t="s">
        <v>18</v>
      </c>
      <c r="E4" s="1" t="s">
        <v>18</v>
      </c>
      <c r="F4" s="1" t="s">
        <v>18</v>
      </c>
      <c r="G4" s="1" t="s">
        <v>18</v>
      </c>
      <c r="H4" s="1" t="s">
        <v>18</v>
      </c>
      <c r="I4" s="1" t="s">
        <v>18</v>
      </c>
      <c r="J4" s="1" t="s">
        <v>18</v>
      </c>
      <c r="K4" s="1" t="s">
        <v>18</v>
      </c>
      <c r="L4" s="1" t="s">
        <v>18</v>
      </c>
      <c r="M4" s="1" t="s">
        <v>18</v>
      </c>
      <c r="N4" s="18" t="s">
        <v>19</v>
      </c>
      <c r="Q4" s="3" t="s">
        <v>0</v>
      </c>
      <c r="R4" s="1">
        <v>29.82</v>
      </c>
      <c r="S4" s="1">
        <v>29.93</v>
      </c>
      <c r="T4" s="1" t="s">
        <v>18</v>
      </c>
      <c r="U4" s="1" t="s">
        <v>18</v>
      </c>
      <c r="V4" s="1" t="s">
        <v>18</v>
      </c>
      <c r="W4" s="1" t="s">
        <v>18</v>
      </c>
      <c r="X4" s="1" t="s">
        <v>18</v>
      </c>
      <c r="Y4" s="1" t="s">
        <v>18</v>
      </c>
      <c r="Z4" s="1" t="s">
        <v>18</v>
      </c>
      <c r="AA4" s="1" t="s">
        <v>18</v>
      </c>
      <c r="AB4" s="1" t="s">
        <v>18</v>
      </c>
      <c r="AC4" s="1" t="s">
        <v>18</v>
      </c>
      <c r="AD4" s="19" t="s">
        <v>27</v>
      </c>
    </row>
    <row r="5" spans="1:30" x14ac:dyDescent="0.2">
      <c r="A5" s="1" t="s">
        <v>1</v>
      </c>
      <c r="B5" s="1">
        <v>20.09</v>
      </c>
      <c r="C5" s="1">
        <v>20.059999999999999</v>
      </c>
      <c r="D5" s="1" t="s">
        <v>18</v>
      </c>
      <c r="E5" s="1" t="s">
        <v>18</v>
      </c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18</v>
      </c>
      <c r="M5" s="1" t="s">
        <v>18</v>
      </c>
      <c r="Q5" s="3" t="s">
        <v>1</v>
      </c>
      <c r="R5" s="1">
        <v>30.04</v>
      </c>
      <c r="S5" s="1">
        <v>29.99</v>
      </c>
      <c r="T5" s="1" t="s">
        <v>18</v>
      </c>
      <c r="U5" s="1" t="s">
        <v>18</v>
      </c>
      <c r="V5" s="1" t="s">
        <v>18</v>
      </c>
      <c r="W5" s="1" t="s">
        <v>18</v>
      </c>
      <c r="X5" s="1" t="s">
        <v>18</v>
      </c>
      <c r="Y5" s="1" t="s">
        <v>18</v>
      </c>
      <c r="Z5" s="1" t="s">
        <v>18</v>
      </c>
      <c r="AA5" s="1" t="s">
        <v>18</v>
      </c>
      <c r="AB5" s="1" t="s">
        <v>18</v>
      </c>
      <c r="AC5" s="1" t="s">
        <v>18</v>
      </c>
      <c r="AD5" s="20"/>
    </row>
    <row r="6" spans="1:30" x14ac:dyDescent="0.2">
      <c r="A6" s="1" t="s">
        <v>2</v>
      </c>
      <c r="B6" s="1">
        <v>20.16</v>
      </c>
      <c r="C6" s="1">
        <v>19.989999999999998</v>
      </c>
      <c r="D6" s="1" t="s">
        <v>18</v>
      </c>
      <c r="E6" s="1" t="s">
        <v>18</v>
      </c>
      <c r="F6" s="1" t="s">
        <v>18</v>
      </c>
      <c r="G6" s="1" t="s">
        <v>18</v>
      </c>
      <c r="H6" s="1" t="s">
        <v>18</v>
      </c>
      <c r="I6" s="1" t="s">
        <v>18</v>
      </c>
      <c r="J6" s="1" t="s">
        <v>18</v>
      </c>
      <c r="K6" s="1" t="s">
        <v>18</v>
      </c>
      <c r="L6" s="1" t="s">
        <v>18</v>
      </c>
      <c r="M6" s="1" t="s">
        <v>18</v>
      </c>
      <c r="Q6" s="3" t="s">
        <v>2</v>
      </c>
      <c r="R6" s="1">
        <v>29.84</v>
      </c>
      <c r="S6" s="1">
        <v>29.72</v>
      </c>
      <c r="T6" s="1" t="s">
        <v>18</v>
      </c>
      <c r="U6" s="1" t="s">
        <v>18</v>
      </c>
      <c r="V6" s="1" t="s">
        <v>18</v>
      </c>
      <c r="W6" s="1" t="s">
        <v>18</v>
      </c>
      <c r="X6" s="1" t="s">
        <v>18</v>
      </c>
      <c r="Y6" s="1" t="s">
        <v>18</v>
      </c>
      <c r="Z6" s="1" t="s">
        <v>18</v>
      </c>
      <c r="AA6" s="1" t="s">
        <v>18</v>
      </c>
      <c r="AB6" s="1" t="s">
        <v>18</v>
      </c>
      <c r="AC6" s="1" t="s">
        <v>18</v>
      </c>
    </row>
    <row r="7" spans="1:30" x14ac:dyDescent="0.2">
      <c r="A7" s="1" t="s">
        <v>3</v>
      </c>
      <c r="B7" s="1">
        <v>20.57</v>
      </c>
      <c r="C7" s="1">
        <v>20.3</v>
      </c>
      <c r="D7" s="1" t="s">
        <v>18</v>
      </c>
      <c r="E7" s="1" t="s">
        <v>18</v>
      </c>
      <c r="F7" s="1" t="s">
        <v>18</v>
      </c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 t="s">
        <v>18</v>
      </c>
      <c r="M7" s="1" t="s">
        <v>18</v>
      </c>
      <c r="Q7" s="3" t="s">
        <v>3</v>
      </c>
      <c r="R7" s="1" t="s">
        <v>18</v>
      </c>
      <c r="S7" s="1" t="s">
        <v>18</v>
      </c>
      <c r="T7" s="1" t="s">
        <v>18</v>
      </c>
      <c r="U7" s="1" t="s">
        <v>18</v>
      </c>
      <c r="V7" s="1" t="s">
        <v>18</v>
      </c>
      <c r="W7" s="1" t="s">
        <v>18</v>
      </c>
      <c r="X7" s="1" t="s">
        <v>18</v>
      </c>
      <c r="Y7" s="1" t="s">
        <v>18</v>
      </c>
      <c r="Z7" s="1" t="s">
        <v>18</v>
      </c>
      <c r="AA7" s="1" t="s">
        <v>18</v>
      </c>
      <c r="AB7" s="1" t="s">
        <v>18</v>
      </c>
      <c r="AC7" s="1" t="s">
        <v>18</v>
      </c>
    </row>
    <row r="8" spans="1:30" x14ac:dyDescent="0.2">
      <c r="A8" s="1" t="s">
        <v>4</v>
      </c>
      <c r="B8" s="1">
        <v>20.170000000000002</v>
      </c>
      <c r="C8" s="1">
        <v>19.88</v>
      </c>
      <c r="D8" s="1" t="s">
        <v>18</v>
      </c>
      <c r="E8" s="1" t="s">
        <v>18</v>
      </c>
      <c r="F8" s="1" t="s">
        <v>18</v>
      </c>
      <c r="G8" s="1" t="s">
        <v>18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  <c r="M8" s="1" t="s">
        <v>18</v>
      </c>
      <c r="Q8" s="3" t="s">
        <v>4</v>
      </c>
      <c r="R8" s="1" t="s">
        <v>18</v>
      </c>
      <c r="S8" s="1" t="s">
        <v>18</v>
      </c>
      <c r="T8" s="1">
        <v>29.66</v>
      </c>
      <c r="U8" s="1">
        <v>29.77</v>
      </c>
      <c r="V8" s="1" t="s">
        <v>18</v>
      </c>
      <c r="W8" s="1" t="s">
        <v>18</v>
      </c>
      <c r="X8" s="1" t="s">
        <v>18</v>
      </c>
      <c r="Y8" s="1" t="s">
        <v>18</v>
      </c>
      <c r="Z8" s="1" t="s">
        <v>18</v>
      </c>
      <c r="AA8" s="1" t="s">
        <v>18</v>
      </c>
      <c r="AB8" s="1" t="s">
        <v>18</v>
      </c>
      <c r="AC8" s="1" t="s">
        <v>18</v>
      </c>
    </row>
    <row r="9" spans="1:30" x14ac:dyDescent="0.2">
      <c r="A9" s="1" t="s">
        <v>5</v>
      </c>
      <c r="B9" s="1">
        <v>20.23</v>
      </c>
      <c r="C9" s="1">
        <v>19.920000000000002</v>
      </c>
      <c r="D9" s="1" t="s">
        <v>18</v>
      </c>
      <c r="E9" s="1" t="s">
        <v>18</v>
      </c>
      <c r="F9" s="1" t="s">
        <v>18</v>
      </c>
      <c r="G9" s="1" t="s">
        <v>18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18</v>
      </c>
      <c r="M9" s="1" t="s">
        <v>18</v>
      </c>
      <c r="Q9" s="3" t="s">
        <v>5</v>
      </c>
      <c r="R9" s="1" t="s">
        <v>18</v>
      </c>
      <c r="S9" s="1" t="s">
        <v>18</v>
      </c>
      <c r="T9" s="1">
        <v>29.23</v>
      </c>
      <c r="U9" s="1">
        <v>29.77</v>
      </c>
      <c r="V9" s="1" t="s">
        <v>18</v>
      </c>
      <c r="W9" s="1" t="s">
        <v>18</v>
      </c>
      <c r="X9" s="1" t="s">
        <v>18</v>
      </c>
      <c r="Y9" s="1" t="s">
        <v>18</v>
      </c>
      <c r="Z9" s="1" t="s">
        <v>18</v>
      </c>
      <c r="AA9" s="1" t="s">
        <v>18</v>
      </c>
      <c r="AB9" s="1" t="s">
        <v>18</v>
      </c>
      <c r="AC9" s="1" t="s">
        <v>18</v>
      </c>
    </row>
    <row r="10" spans="1:30" x14ac:dyDescent="0.2">
      <c r="A10" s="1" t="s">
        <v>6</v>
      </c>
      <c r="B10" s="1" t="s">
        <v>18</v>
      </c>
      <c r="C10" s="1" t="s">
        <v>18</v>
      </c>
      <c r="D10" s="1" t="s">
        <v>18</v>
      </c>
      <c r="E10" s="1" t="s">
        <v>18</v>
      </c>
      <c r="F10" s="1" t="s">
        <v>18</v>
      </c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Q10" s="3" t="s">
        <v>6</v>
      </c>
      <c r="R10" s="1" t="s">
        <v>18</v>
      </c>
      <c r="S10" s="1" t="s">
        <v>18</v>
      </c>
      <c r="T10" s="1">
        <v>29.11</v>
      </c>
      <c r="U10" s="1">
        <v>29.33</v>
      </c>
      <c r="V10" s="1" t="s">
        <v>18</v>
      </c>
      <c r="W10" s="1" t="s">
        <v>18</v>
      </c>
      <c r="X10" s="1" t="s">
        <v>18</v>
      </c>
      <c r="Y10" s="1" t="s">
        <v>18</v>
      </c>
      <c r="Z10" s="1" t="s">
        <v>18</v>
      </c>
      <c r="AA10" s="1" t="s">
        <v>18</v>
      </c>
      <c r="AB10" s="1" t="s">
        <v>18</v>
      </c>
      <c r="AC10" s="1" t="s">
        <v>18</v>
      </c>
    </row>
    <row r="11" spans="1:30" x14ac:dyDescent="0.2">
      <c r="A11" s="1" t="s">
        <v>7</v>
      </c>
      <c r="B11" s="1" t="s">
        <v>18</v>
      </c>
      <c r="C11" s="1" t="s">
        <v>18</v>
      </c>
      <c r="D11" s="1" t="s">
        <v>18</v>
      </c>
      <c r="E11" s="1" t="s">
        <v>18</v>
      </c>
      <c r="F11" s="1" t="s">
        <v>18</v>
      </c>
      <c r="G11" s="1" t="s">
        <v>18</v>
      </c>
      <c r="H11" s="1" t="s">
        <v>18</v>
      </c>
      <c r="I11" s="1" t="s">
        <v>18</v>
      </c>
      <c r="J11" s="1" t="s">
        <v>18</v>
      </c>
      <c r="K11" s="1" t="s">
        <v>18</v>
      </c>
      <c r="L11" s="1" t="s">
        <v>18</v>
      </c>
      <c r="M11" s="1" t="s">
        <v>18</v>
      </c>
      <c r="Q11" s="3" t="s">
        <v>7</v>
      </c>
      <c r="R11" s="1" t="s">
        <v>18</v>
      </c>
      <c r="S11" s="1" t="s">
        <v>18</v>
      </c>
      <c r="T11" s="1" t="s">
        <v>18</v>
      </c>
      <c r="U11" s="1" t="s">
        <v>18</v>
      </c>
      <c r="V11" s="1" t="s">
        <v>18</v>
      </c>
      <c r="W11" s="1" t="s">
        <v>18</v>
      </c>
      <c r="X11" s="1" t="s">
        <v>18</v>
      </c>
      <c r="Y11" s="1" t="s">
        <v>18</v>
      </c>
      <c r="Z11" s="1" t="s">
        <v>18</v>
      </c>
      <c r="AA11" s="1" t="s">
        <v>18</v>
      </c>
      <c r="AB11" s="1" t="s">
        <v>18</v>
      </c>
      <c r="AC11" s="1" t="s">
        <v>18</v>
      </c>
    </row>
    <row r="13" spans="1:30" x14ac:dyDescent="0.2">
      <c r="A13" s="22" t="s">
        <v>13</v>
      </c>
    </row>
    <row r="14" spans="1:30" x14ac:dyDescent="0.2">
      <c r="A14" s="9" t="s">
        <v>21</v>
      </c>
      <c r="J14" s="9" t="s">
        <v>24</v>
      </c>
    </row>
    <row r="15" spans="1:30" x14ac:dyDescent="0.2">
      <c r="A15" s="17" t="s">
        <v>22</v>
      </c>
      <c r="B15" t="s">
        <v>8</v>
      </c>
      <c r="C15" t="s">
        <v>9</v>
      </c>
      <c r="D15" t="s">
        <v>10</v>
      </c>
      <c r="F15" t="s">
        <v>11</v>
      </c>
      <c r="G15" t="s">
        <v>12</v>
      </c>
      <c r="H15" t="s">
        <v>13</v>
      </c>
      <c r="J15" s="17" t="s">
        <v>22</v>
      </c>
      <c r="K15" s="12" t="s">
        <v>8</v>
      </c>
      <c r="L15" s="12" t="s">
        <v>9</v>
      </c>
      <c r="M15" t="s">
        <v>10</v>
      </c>
      <c r="O15" t="s">
        <v>14</v>
      </c>
      <c r="P15" t="s">
        <v>15</v>
      </c>
      <c r="Q15" t="s">
        <v>16</v>
      </c>
      <c r="R15" t="s">
        <v>17</v>
      </c>
      <c r="S15" t="s">
        <v>13</v>
      </c>
    </row>
    <row r="16" spans="1:30" x14ac:dyDescent="0.2">
      <c r="A16" s="4"/>
      <c r="B16" s="7">
        <f>B4</f>
        <v>20.010000000000002</v>
      </c>
      <c r="C16" s="7">
        <f>C4</f>
        <v>19.89</v>
      </c>
      <c r="D16" s="5">
        <f>AVERAGE(B16:C16)</f>
        <v>19.950000000000003</v>
      </c>
      <c r="F16" s="5">
        <f>D16-D$19</f>
        <v>-8.3333333333332149E-2</v>
      </c>
      <c r="G16" s="10">
        <f>2^-(F16)</f>
        <v>1.0594630943592944</v>
      </c>
      <c r="H16">
        <f>G16/G$19</f>
        <v>1.0585714325892988</v>
      </c>
      <c r="J16" s="4"/>
      <c r="K16" s="13">
        <v>29.82</v>
      </c>
      <c r="L16" s="14">
        <v>29.93</v>
      </c>
      <c r="M16" s="5">
        <f>AVERAGE(K16:L16)</f>
        <v>29.875</v>
      </c>
      <c r="O16" s="5">
        <f>D16</f>
        <v>19.950000000000003</v>
      </c>
      <c r="P16" s="5">
        <f>M16-O16</f>
        <v>9.9249999999999972</v>
      </c>
      <c r="Q16" s="5">
        <f>P16-P$19</f>
        <v>6.8333333333329804E-2</v>
      </c>
      <c r="R16" s="10">
        <f>2^-(Q16)</f>
        <v>0.95373916455091956</v>
      </c>
      <c r="S16">
        <f>R16/R$19</f>
        <v>0.95105543988035013</v>
      </c>
    </row>
    <row r="17" spans="1:19" x14ac:dyDescent="0.2">
      <c r="A17" s="4"/>
      <c r="B17" s="7">
        <f t="shared" ref="B17:C17" si="0">B5</f>
        <v>20.09</v>
      </c>
      <c r="C17" s="7">
        <f t="shared" si="0"/>
        <v>20.059999999999999</v>
      </c>
      <c r="D17" s="5">
        <f>AVERAGE(B17:C17)</f>
        <v>20.074999999999999</v>
      </c>
      <c r="F17" s="5">
        <f t="shared" ref="F17:F18" si="1">D17-D$19</f>
        <v>4.1666666666664298E-2</v>
      </c>
      <c r="G17" s="10">
        <f t="shared" ref="G17:G18" si="2">2^-(F17)</f>
        <v>0.97153194115360753</v>
      </c>
      <c r="H17">
        <f t="shared" ref="H17:H18" si="3">G17/G$19</f>
        <v>0.97071428370535051</v>
      </c>
      <c r="J17" s="4"/>
      <c r="K17" s="15">
        <v>30.04</v>
      </c>
      <c r="L17" s="16">
        <v>29.99</v>
      </c>
      <c r="M17" s="5">
        <f t="shared" ref="M17:M18" si="4">AVERAGE(K17:L17)</f>
        <v>30.015000000000001</v>
      </c>
      <c r="O17" s="5">
        <f t="shared" ref="O17:O18" si="5">D17</f>
        <v>20.074999999999999</v>
      </c>
      <c r="P17" s="5">
        <f t="shared" ref="P17:P18" si="6">M17-O17</f>
        <v>9.9400000000000013</v>
      </c>
      <c r="Q17" s="5">
        <f t="shared" ref="Q17:Q18" si="7">P17-P$19</f>
        <v>8.3333333333333925E-2</v>
      </c>
      <c r="R17" s="10">
        <f t="shared" ref="R17:R18" si="8">2^-(Q17)</f>
        <v>0.94387431268169308</v>
      </c>
      <c r="S17">
        <f t="shared" ref="S17:S18" si="9">R17/R$19</f>
        <v>0.94121834669747828</v>
      </c>
    </row>
    <row r="18" spans="1:19" x14ac:dyDescent="0.2">
      <c r="A18" s="4"/>
      <c r="B18" s="7">
        <f t="shared" ref="B18:C18" si="10">B6</f>
        <v>20.16</v>
      </c>
      <c r="C18" s="7">
        <f t="shared" si="10"/>
        <v>19.989999999999998</v>
      </c>
      <c r="D18" s="5">
        <f>AVERAGE(B18:C18)</f>
        <v>20.074999999999999</v>
      </c>
      <c r="F18" s="5">
        <f t="shared" si="1"/>
        <v>4.1666666666664298E-2</v>
      </c>
      <c r="G18" s="10">
        <f t="shared" si="2"/>
        <v>0.97153194115360753</v>
      </c>
      <c r="H18">
        <f t="shared" si="3"/>
        <v>0.97071428370535051</v>
      </c>
      <c r="J18" s="4"/>
      <c r="K18" s="15">
        <v>29.84</v>
      </c>
      <c r="L18" s="16">
        <v>29.72</v>
      </c>
      <c r="M18" s="5">
        <f t="shared" si="4"/>
        <v>29.78</v>
      </c>
      <c r="O18" s="5">
        <f t="shared" si="5"/>
        <v>20.074999999999999</v>
      </c>
      <c r="P18" s="5">
        <f t="shared" si="6"/>
        <v>9.7050000000000018</v>
      </c>
      <c r="Q18" s="5">
        <f t="shared" si="7"/>
        <v>-0.15166666666666551</v>
      </c>
      <c r="R18" s="10">
        <f t="shared" si="8"/>
        <v>1.1108520376828177</v>
      </c>
      <c r="S18">
        <f t="shared" si="9"/>
        <v>1.1077262134221715</v>
      </c>
    </row>
    <row r="19" spans="1:19" x14ac:dyDescent="0.2">
      <c r="A19" s="4"/>
      <c r="D19" s="11">
        <f>AVERAGE(D16:D18)</f>
        <v>20.033333333333335</v>
      </c>
      <c r="G19" s="11">
        <f>AVERAGE(G16:G18)</f>
        <v>1.0008423255555032</v>
      </c>
      <c r="H19" s="11">
        <f>AVERAGE(H16:H18)</f>
        <v>0.99999999999999989</v>
      </c>
      <c r="J19" s="4"/>
      <c r="M19" s="11">
        <f>AVERAGE(M16:M18)</f>
        <v>29.89</v>
      </c>
      <c r="P19" s="11">
        <f>AVERAGE(P16:P18)</f>
        <v>9.8566666666666674</v>
      </c>
      <c r="R19" s="11">
        <f>AVERAGE(R16:R18)</f>
        <v>1.0028218383051435</v>
      </c>
      <c r="S19" s="11">
        <f>AVERAGE(S16:S18)</f>
        <v>1</v>
      </c>
    </row>
    <row r="20" spans="1:19" x14ac:dyDescent="0.2">
      <c r="A20" s="17" t="s">
        <v>23</v>
      </c>
      <c r="B20" t="s">
        <v>8</v>
      </c>
      <c r="C20" t="s">
        <v>9</v>
      </c>
      <c r="D20" t="s">
        <v>10</v>
      </c>
      <c r="F20" t="s">
        <v>11</v>
      </c>
      <c r="G20" t="s">
        <v>12</v>
      </c>
      <c r="H20" t="s">
        <v>13</v>
      </c>
      <c r="J20" s="17" t="s">
        <v>23</v>
      </c>
      <c r="K20" t="s">
        <v>8</v>
      </c>
      <c r="L20" t="s">
        <v>9</v>
      </c>
      <c r="M20" t="s">
        <v>10</v>
      </c>
      <c r="O20" t="s">
        <v>14</v>
      </c>
      <c r="P20" t="s">
        <v>15</v>
      </c>
      <c r="Q20" t="s">
        <v>16</v>
      </c>
      <c r="R20" t="s">
        <v>17</v>
      </c>
      <c r="S20" t="s">
        <v>13</v>
      </c>
    </row>
    <row r="21" spans="1:19" x14ac:dyDescent="0.2">
      <c r="B21" s="7">
        <f>B7</f>
        <v>20.57</v>
      </c>
      <c r="C21" s="7">
        <f>C7</f>
        <v>20.3</v>
      </c>
      <c r="D21" s="5">
        <f>AVERAGE(B21:C21)</f>
        <v>20.435000000000002</v>
      </c>
      <c r="F21" s="5">
        <f>D21-D$19</f>
        <v>0.40166666666666728</v>
      </c>
      <c r="G21" s="10">
        <f>2^-(F21)</f>
        <v>0.75698327655569853</v>
      </c>
      <c r="H21">
        <f>G21/G$19</f>
        <v>0.75634618683372101</v>
      </c>
      <c r="K21" s="8">
        <v>29.66</v>
      </c>
      <c r="L21" s="8">
        <v>29.77</v>
      </c>
      <c r="M21" s="5">
        <f>AVERAGE(K21:L21)</f>
        <v>29.715</v>
      </c>
      <c r="O21" s="5">
        <f>D21</f>
        <v>20.435000000000002</v>
      </c>
      <c r="P21" s="5">
        <f>M21-O21</f>
        <v>9.2799999999999976</v>
      </c>
      <c r="Q21" s="5">
        <f>P21-P$19</f>
        <v>-0.57666666666666977</v>
      </c>
      <c r="R21" s="10">
        <f>2^-(Q21)</f>
        <v>1.4913994004503803</v>
      </c>
      <c r="S21">
        <f>R21/R$19</f>
        <v>1.4872027547495132</v>
      </c>
    </row>
    <row r="22" spans="1:19" x14ac:dyDescent="0.2">
      <c r="B22" s="7">
        <f>B8</f>
        <v>20.170000000000002</v>
      </c>
      <c r="C22" s="7">
        <f>C8</f>
        <v>19.88</v>
      </c>
      <c r="D22" s="5">
        <f>AVERAGE(B22:C22)</f>
        <v>20.024999999999999</v>
      </c>
      <c r="F22" s="5">
        <f t="shared" ref="F22:F23" si="11">D22-D$19</f>
        <v>-8.3333333333364124E-3</v>
      </c>
      <c r="G22" s="10">
        <f t="shared" ref="G22:G23" si="12">2^-(F22)</f>
        <v>1.0057929410678557</v>
      </c>
      <c r="H22">
        <f t="shared" ref="H22:H23" si="13">G22/G$19</f>
        <v>1.0049464489919575</v>
      </c>
      <c r="K22" s="8">
        <v>29.23</v>
      </c>
      <c r="L22" s="8">
        <v>29.77</v>
      </c>
      <c r="M22" s="5">
        <f t="shared" ref="M22:M23" si="14">AVERAGE(K22:L22)</f>
        <v>29.5</v>
      </c>
      <c r="O22" s="5">
        <f t="shared" ref="O22:O23" si="15">D22</f>
        <v>20.024999999999999</v>
      </c>
      <c r="P22" s="5">
        <f t="shared" ref="P22:P23" si="16">M22-O22</f>
        <v>9.4750000000000014</v>
      </c>
      <c r="Q22" s="5">
        <f t="shared" ref="Q22:Q23" si="17">P22-P$19</f>
        <v>-0.38166666666666593</v>
      </c>
      <c r="R22" s="10">
        <f t="shared" ref="R22:R23" si="18">2^-(Q22)</f>
        <v>1.3028460932198569</v>
      </c>
      <c r="S22">
        <f t="shared" ref="S22:S23" si="19">R22/R$19</f>
        <v>1.2991800172818142</v>
      </c>
    </row>
    <row r="23" spans="1:19" x14ac:dyDescent="0.2">
      <c r="B23" s="7">
        <f>B9</f>
        <v>20.23</v>
      </c>
      <c r="C23" s="7">
        <f>C9</f>
        <v>19.920000000000002</v>
      </c>
      <c r="D23" s="5">
        <f>AVERAGE(B23:C23)</f>
        <v>20.075000000000003</v>
      </c>
      <c r="F23" s="5">
        <f t="shared" si="11"/>
        <v>4.1666666666667851E-2</v>
      </c>
      <c r="G23" s="10">
        <f t="shared" si="12"/>
        <v>0.97153194115360497</v>
      </c>
      <c r="H23">
        <f t="shared" si="13"/>
        <v>0.97071428370534796</v>
      </c>
      <c r="K23" s="8">
        <v>29.11</v>
      </c>
      <c r="L23" s="8">
        <v>29.33</v>
      </c>
      <c r="M23" s="5">
        <f t="shared" si="14"/>
        <v>29.22</v>
      </c>
      <c r="O23" s="5">
        <f t="shared" si="15"/>
        <v>20.075000000000003</v>
      </c>
      <c r="P23" s="5">
        <f t="shared" si="16"/>
        <v>9.144999999999996</v>
      </c>
      <c r="Q23" s="5">
        <f t="shared" si="17"/>
        <v>-0.71166666666667133</v>
      </c>
      <c r="R23" s="10">
        <f t="shared" si="18"/>
        <v>1.6376949641208789</v>
      </c>
      <c r="S23">
        <f t="shared" si="19"/>
        <v>1.6330866576347465</v>
      </c>
    </row>
    <row r="24" spans="1:19" x14ac:dyDescent="0.2">
      <c r="D24" s="11">
        <f>AVERAGE(D21:D23)</f>
        <v>20.178333333333335</v>
      </c>
      <c r="G24" s="11">
        <f>AVERAGE(G21:G23)</f>
        <v>0.91143605292571961</v>
      </c>
      <c r="H24" s="11">
        <f>AVERAGE(H21:H23)</f>
        <v>0.9106689731770089</v>
      </c>
      <c r="M24" s="11">
        <f>AVERAGE(M21:M23)</f>
        <v>29.478333333333335</v>
      </c>
      <c r="P24" s="11">
        <f>AVERAGE(P21:P23)</f>
        <v>9.2999999999999989</v>
      </c>
      <c r="R24" s="11">
        <f>AVERAGE(R21:R23)</f>
        <v>1.477313485930372</v>
      </c>
      <c r="S24" s="11">
        <f>AVERAGE(S21:S23)</f>
        <v>1.473156476555358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52FCA-E44B-024E-9793-F6AF289F9CFB}">
  <dimension ref="A1:AD24"/>
  <sheetViews>
    <sheetView workbookViewId="0">
      <selection activeCell="J14" sqref="J14"/>
    </sheetView>
  </sheetViews>
  <sheetFormatPr baseColWidth="10" defaultRowHeight="16" x14ac:dyDescent="0.2"/>
  <cols>
    <col min="1" max="1" width="13.6640625" bestFit="1" customWidth="1"/>
    <col min="7" max="7" width="17.83203125" bestFit="1" customWidth="1"/>
    <col min="11" max="11" width="10.83203125" customWidth="1"/>
    <col min="18" max="18" width="16.83203125" bestFit="1" customWidth="1"/>
    <col min="25" max="25" width="17.83203125" bestFit="1" customWidth="1"/>
    <col min="32" max="32" width="13.6640625" bestFit="1" customWidth="1"/>
    <col min="40" max="40" width="17.83203125" bestFit="1" customWidth="1"/>
  </cols>
  <sheetData>
    <row r="1" spans="1:30" x14ac:dyDescent="0.2">
      <c r="A1" s="21" t="s">
        <v>30</v>
      </c>
    </row>
    <row r="2" spans="1:30" x14ac:dyDescent="0.2">
      <c r="A2" s="21" t="s">
        <v>28</v>
      </c>
    </row>
    <row r="3" spans="1:30" x14ac:dyDescent="0.2">
      <c r="A3" s="1" t="s">
        <v>25</v>
      </c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t="s">
        <v>20</v>
      </c>
      <c r="Q3" s="2" t="s">
        <v>26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3">
        <v>6</v>
      </c>
      <c r="X3" s="3">
        <v>7</v>
      </c>
      <c r="Y3" s="3">
        <v>8</v>
      </c>
      <c r="Z3" s="3">
        <v>9</v>
      </c>
      <c r="AA3" s="3">
        <v>10</v>
      </c>
      <c r="AB3" s="3">
        <v>11</v>
      </c>
      <c r="AC3" s="3">
        <v>12</v>
      </c>
      <c r="AD3" t="s">
        <v>20</v>
      </c>
    </row>
    <row r="4" spans="1:30" x14ac:dyDescent="0.2">
      <c r="A4" s="1" t="s">
        <v>0</v>
      </c>
      <c r="B4" s="1">
        <v>19.52</v>
      </c>
      <c r="C4" s="1">
        <v>19.29</v>
      </c>
      <c r="D4" s="1" t="s">
        <v>18</v>
      </c>
      <c r="E4" s="1" t="s">
        <v>18</v>
      </c>
      <c r="F4" s="1" t="s">
        <v>18</v>
      </c>
      <c r="G4" s="1" t="s">
        <v>18</v>
      </c>
      <c r="H4" s="1" t="s">
        <v>18</v>
      </c>
      <c r="I4" s="1" t="s">
        <v>18</v>
      </c>
      <c r="J4" s="1" t="s">
        <v>18</v>
      </c>
      <c r="K4" s="1" t="s">
        <v>18</v>
      </c>
      <c r="L4" s="1" t="s">
        <v>18</v>
      </c>
      <c r="M4" s="1" t="s">
        <v>18</v>
      </c>
      <c r="N4" s="18" t="s">
        <v>19</v>
      </c>
      <c r="Q4" s="3" t="s">
        <v>0</v>
      </c>
      <c r="R4" s="1">
        <v>29.8</v>
      </c>
      <c r="S4" s="1">
        <v>30.18</v>
      </c>
      <c r="T4" s="1" t="s">
        <v>18</v>
      </c>
      <c r="U4" s="1" t="s">
        <v>18</v>
      </c>
      <c r="V4" s="1" t="s">
        <v>18</v>
      </c>
      <c r="W4" s="1" t="s">
        <v>18</v>
      </c>
      <c r="X4" s="1" t="s">
        <v>18</v>
      </c>
      <c r="Y4" s="1" t="s">
        <v>18</v>
      </c>
      <c r="Z4" s="1" t="s">
        <v>18</v>
      </c>
      <c r="AA4" s="1" t="s">
        <v>18</v>
      </c>
      <c r="AB4" s="1" t="s">
        <v>18</v>
      </c>
      <c r="AC4" s="1" t="s">
        <v>18</v>
      </c>
      <c r="AD4" s="19" t="s">
        <v>27</v>
      </c>
    </row>
    <row r="5" spans="1:30" x14ac:dyDescent="0.2">
      <c r="A5" s="1" t="s">
        <v>1</v>
      </c>
      <c r="B5" s="1">
        <v>19.57</v>
      </c>
      <c r="C5" s="1">
        <v>19.23</v>
      </c>
      <c r="D5" s="1" t="s">
        <v>18</v>
      </c>
      <c r="E5" s="1" t="s">
        <v>18</v>
      </c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 t="s">
        <v>18</v>
      </c>
      <c r="L5" s="1" t="s">
        <v>18</v>
      </c>
      <c r="M5" s="1" t="s">
        <v>18</v>
      </c>
      <c r="Q5" s="3" t="s">
        <v>1</v>
      </c>
      <c r="R5" s="1">
        <v>29.61</v>
      </c>
      <c r="S5" s="1">
        <v>29.85</v>
      </c>
      <c r="T5" s="1" t="s">
        <v>18</v>
      </c>
      <c r="U5" s="1" t="s">
        <v>18</v>
      </c>
      <c r="V5" s="1" t="s">
        <v>18</v>
      </c>
      <c r="W5" s="1" t="s">
        <v>18</v>
      </c>
      <c r="X5" s="1" t="s">
        <v>18</v>
      </c>
      <c r="Y5" s="1" t="s">
        <v>18</v>
      </c>
      <c r="Z5" s="1" t="s">
        <v>18</v>
      </c>
      <c r="AA5" s="1" t="s">
        <v>18</v>
      </c>
      <c r="AB5" s="1" t="s">
        <v>18</v>
      </c>
      <c r="AC5" s="1" t="s">
        <v>18</v>
      </c>
      <c r="AD5" s="20"/>
    </row>
    <row r="6" spans="1:30" x14ac:dyDescent="0.2">
      <c r="A6" s="1" t="s">
        <v>2</v>
      </c>
      <c r="B6" s="1">
        <v>19.329999999999998</v>
      </c>
      <c r="C6" s="1">
        <v>19.05</v>
      </c>
      <c r="D6" s="1" t="s">
        <v>18</v>
      </c>
      <c r="E6" s="1" t="s">
        <v>18</v>
      </c>
      <c r="F6" s="1" t="s">
        <v>18</v>
      </c>
      <c r="G6" s="1" t="s">
        <v>18</v>
      </c>
      <c r="H6" s="1" t="s">
        <v>18</v>
      </c>
      <c r="I6" s="1" t="s">
        <v>18</v>
      </c>
      <c r="J6" s="1" t="s">
        <v>18</v>
      </c>
      <c r="K6" s="1" t="s">
        <v>18</v>
      </c>
      <c r="L6" s="1" t="s">
        <v>18</v>
      </c>
      <c r="M6" s="1" t="s">
        <v>18</v>
      </c>
      <c r="Q6" s="3" t="s">
        <v>2</v>
      </c>
      <c r="R6" s="1">
        <v>29.51</v>
      </c>
      <c r="S6" s="1">
        <v>29.65</v>
      </c>
      <c r="T6" s="1" t="s">
        <v>18</v>
      </c>
      <c r="U6" s="1" t="s">
        <v>18</v>
      </c>
      <c r="V6" s="1" t="s">
        <v>18</v>
      </c>
      <c r="W6" s="1" t="s">
        <v>18</v>
      </c>
      <c r="X6" s="1" t="s">
        <v>18</v>
      </c>
      <c r="Y6" s="1" t="s">
        <v>18</v>
      </c>
      <c r="Z6" s="1" t="s">
        <v>18</v>
      </c>
      <c r="AA6" s="1" t="s">
        <v>18</v>
      </c>
      <c r="AB6" s="1" t="s">
        <v>18</v>
      </c>
      <c r="AC6" s="1" t="s">
        <v>18</v>
      </c>
    </row>
    <row r="7" spans="1:30" x14ac:dyDescent="0.2">
      <c r="A7" s="1" t="s">
        <v>3</v>
      </c>
      <c r="B7" s="1">
        <v>19.66</v>
      </c>
      <c r="C7" s="1">
        <v>19.420000000000002</v>
      </c>
      <c r="D7" s="1" t="s">
        <v>18</v>
      </c>
      <c r="E7" s="1" t="s">
        <v>18</v>
      </c>
      <c r="F7" s="1" t="s">
        <v>18</v>
      </c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 t="s">
        <v>18</v>
      </c>
      <c r="M7" s="1" t="s">
        <v>18</v>
      </c>
      <c r="Q7" s="3" t="s">
        <v>3</v>
      </c>
      <c r="R7" s="1" t="s">
        <v>18</v>
      </c>
      <c r="S7" s="1" t="s">
        <v>18</v>
      </c>
      <c r="T7" s="1" t="s">
        <v>18</v>
      </c>
      <c r="U7" s="1" t="s">
        <v>18</v>
      </c>
      <c r="V7" s="1" t="s">
        <v>18</v>
      </c>
      <c r="W7" s="1" t="s">
        <v>18</v>
      </c>
      <c r="X7" s="1" t="s">
        <v>18</v>
      </c>
      <c r="Y7" s="1" t="s">
        <v>18</v>
      </c>
      <c r="Z7" s="1" t="s">
        <v>18</v>
      </c>
      <c r="AA7" s="1" t="s">
        <v>18</v>
      </c>
      <c r="AB7" s="1" t="s">
        <v>18</v>
      </c>
      <c r="AC7" s="1" t="s">
        <v>18</v>
      </c>
    </row>
    <row r="8" spans="1:30" x14ac:dyDescent="0.2">
      <c r="A8" s="1" t="s">
        <v>4</v>
      </c>
      <c r="B8" s="1">
        <v>19.420000000000002</v>
      </c>
      <c r="C8" s="1">
        <v>19.57</v>
      </c>
      <c r="D8" s="1" t="s">
        <v>18</v>
      </c>
      <c r="E8" s="1" t="s">
        <v>18</v>
      </c>
      <c r="F8" s="1" t="s">
        <v>18</v>
      </c>
      <c r="G8" s="1" t="s">
        <v>18</v>
      </c>
      <c r="H8" s="1" t="s">
        <v>18</v>
      </c>
      <c r="I8" s="1" t="s">
        <v>18</v>
      </c>
      <c r="J8" s="1" t="s">
        <v>18</v>
      </c>
      <c r="K8" s="1" t="s">
        <v>18</v>
      </c>
      <c r="L8" s="1" t="s">
        <v>18</v>
      </c>
      <c r="M8" s="1" t="s">
        <v>18</v>
      </c>
      <c r="Q8" s="3" t="s">
        <v>4</v>
      </c>
      <c r="R8" s="1" t="s">
        <v>18</v>
      </c>
      <c r="S8" s="1" t="s">
        <v>18</v>
      </c>
      <c r="T8" s="1">
        <v>29.99</v>
      </c>
      <c r="U8" s="1">
        <v>29.72</v>
      </c>
      <c r="V8" s="1" t="s">
        <v>18</v>
      </c>
      <c r="W8" s="1" t="s">
        <v>18</v>
      </c>
      <c r="X8" s="1" t="s">
        <v>18</v>
      </c>
      <c r="Y8" s="1" t="s">
        <v>18</v>
      </c>
      <c r="Z8" s="1" t="s">
        <v>18</v>
      </c>
      <c r="AA8" s="1" t="s">
        <v>18</v>
      </c>
      <c r="AB8" s="1" t="s">
        <v>18</v>
      </c>
      <c r="AC8" s="1" t="s">
        <v>18</v>
      </c>
    </row>
    <row r="9" spans="1:30" x14ac:dyDescent="0.2">
      <c r="A9" s="1" t="s">
        <v>5</v>
      </c>
      <c r="B9" s="1">
        <v>19.52</v>
      </c>
      <c r="C9" s="1">
        <v>19.68</v>
      </c>
      <c r="D9" s="1" t="s">
        <v>18</v>
      </c>
      <c r="E9" s="1" t="s">
        <v>18</v>
      </c>
      <c r="F9" s="1" t="s">
        <v>18</v>
      </c>
      <c r="G9" s="1" t="s">
        <v>18</v>
      </c>
      <c r="H9" s="1" t="s">
        <v>18</v>
      </c>
      <c r="I9" s="1" t="s">
        <v>18</v>
      </c>
      <c r="J9" s="1" t="s">
        <v>18</v>
      </c>
      <c r="K9" s="1" t="s">
        <v>18</v>
      </c>
      <c r="L9" s="1" t="s">
        <v>18</v>
      </c>
      <c r="M9" s="1" t="s">
        <v>18</v>
      </c>
      <c r="Q9" s="3" t="s">
        <v>5</v>
      </c>
      <c r="R9" s="1" t="s">
        <v>18</v>
      </c>
      <c r="S9" s="1" t="s">
        <v>18</v>
      </c>
      <c r="T9" s="1">
        <v>29.75</v>
      </c>
      <c r="U9" s="1">
        <v>29.95</v>
      </c>
      <c r="V9" s="1" t="s">
        <v>18</v>
      </c>
      <c r="W9" s="1" t="s">
        <v>18</v>
      </c>
      <c r="X9" s="1" t="s">
        <v>18</v>
      </c>
      <c r="Y9" s="1" t="s">
        <v>18</v>
      </c>
      <c r="Z9" s="1" t="s">
        <v>18</v>
      </c>
      <c r="AA9" s="1" t="s">
        <v>18</v>
      </c>
      <c r="AB9" s="1" t="s">
        <v>18</v>
      </c>
      <c r="AC9" s="1" t="s">
        <v>18</v>
      </c>
    </row>
    <row r="10" spans="1:30" x14ac:dyDescent="0.2">
      <c r="A10" s="1" t="s">
        <v>6</v>
      </c>
      <c r="B10" s="1" t="s">
        <v>18</v>
      </c>
      <c r="C10" s="1" t="s">
        <v>18</v>
      </c>
      <c r="D10" s="1" t="s">
        <v>18</v>
      </c>
      <c r="E10" s="1" t="s">
        <v>18</v>
      </c>
      <c r="F10" s="1" t="s">
        <v>18</v>
      </c>
      <c r="G10" s="1" t="s">
        <v>18</v>
      </c>
      <c r="H10" s="1" t="s">
        <v>18</v>
      </c>
      <c r="I10" s="1" t="s">
        <v>18</v>
      </c>
      <c r="J10" s="1" t="s">
        <v>18</v>
      </c>
      <c r="K10" s="1" t="s">
        <v>18</v>
      </c>
      <c r="L10" s="1" t="s">
        <v>18</v>
      </c>
      <c r="M10" s="1" t="s">
        <v>18</v>
      </c>
      <c r="Q10" s="3" t="s">
        <v>6</v>
      </c>
      <c r="R10" s="1" t="s">
        <v>18</v>
      </c>
      <c r="S10" s="1" t="s">
        <v>18</v>
      </c>
      <c r="T10" s="1">
        <v>29.26</v>
      </c>
      <c r="U10" s="1">
        <v>29.43</v>
      </c>
      <c r="V10" s="1" t="s">
        <v>18</v>
      </c>
      <c r="W10" s="1" t="s">
        <v>18</v>
      </c>
      <c r="X10" s="1" t="s">
        <v>18</v>
      </c>
      <c r="Y10" s="1" t="s">
        <v>18</v>
      </c>
      <c r="Z10" s="1" t="s">
        <v>18</v>
      </c>
      <c r="AA10" s="1" t="s">
        <v>18</v>
      </c>
      <c r="AB10" s="1" t="s">
        <v>18</v>
      </c>
      <c r="AC10" s="1" t="s">
        <v>18</v>
      </c>
    </row>
    <row r="11" spans="1:30" x14ac:dyDescent="0.2">
      <c r="A11" s="1" t="s">
        <v>7</v>
      </c>
      <c r="B11" s="1" t="s">
        <v>18</v>
      </c>
      <c r="C11" s="1" t="s">
        <v>18</v>
      </c>
      <c r="D11" s="1" t="s">
        <v>18</v>
      </c>
      <c r="E11" s="1" t="s">
        <v>18</v>
      </c>
      <c r="F11" s="1" t="s">
        <v>18</v>
      </c>
      <c r="G11" s="1" t="s">
        <v>18</v>
      </c>
      <c r="H11" s="1" t="s">
        <v>18</v>
      </c>
      <c r="I11" s="1" t="s">
        <v>18</v>
      </c>
      <c r="J11" s="1" t="s">
        <v>18</v>
      </c>
      <c r="K11" s="1" t="s">
        <v>18</v>
      </c>
      <c r="L11" s="1" t="s">
        <v>18</v>
      </c>
      <c r="M11" s="1" t="s">
        <v>18</v>
      </c>
      <c r="Q11" s="3" t="s">
        <v>7</v>
      </c>
      <c r="R11" s="1" t="s">
        <v>18</v>
      </c>
      <c r="S11" s="1" t="s">
        <v>18</v>
      </c>
      <c r="T11" s="1" t="s">
        <v>18</v>
      </c>
      <c r="U11" s="1" t="s">
        <v>18</v>
      </c>
      <c r="V11" s="1" t="s">
        <v>18</v>
      </c>
      <c r="W11" s="1" t="s">
        <v>18</v>
      </c>
      <c r="X11" s="1" t="s">
        <v>18</v>
      </c>
      <c r="Y11" s="1" t="s">
        <v>18</v>
      </c>
      <c r="Z11" s="1" t="s">
        <v>18</v>
      </c>
      <c r="AA11" s="1" t="s">
        <v>18</v>
      </c>
      <c r="AB11" s="1" t="s">
        <v>18</v>
      </c>
      <c r="AC11" s="1" t="s">
        <v>18</v>
      </c>
    </row>
    <row r="13" spans="1:30" x14ac:dyDescent="0.2">
      <c r="A13" s="22" t="s">
        <v>13</v>
      </c>
    </row>
    <row r="14" spans="1:30" x14ac:dyDescent="0.2">
      <c r="A14" s="9" t="s">
        <v>21</v>
      </c>
      <c r="J14" s="9" t="s">
        <v>24</v>
      </c>
    </row>
    <row r="15" spans="1:30" x14ac:dyDescent="0.2">
      <c r="A15" s="17" t="s">
        <v>22</v>
      </c>
      <c r="B15" t="s">
        <v>8</v>
      </c>
      <c r="C15" t="s">
        <v>9</v>
      </c>
      <c r="D15" t="s">
        <v>10</v>
      </c>
      <c r="F15" t="s">
        <v>11</v>
      </c>
      <c r="G15" t="s">
        <v>12</v>
      </c>
      <c r="H15" t="s">
        <v>13</v>
      </c>
      <c r="J15" s="17" t="s">
        <v>22</v>
      </c>
      <c r="K15" s="12" t="s">
        <v>8</v>
      </c>
      <c r="L15" s="12" t="s">
        <v>9</v>
      </c>
      <c r="M15" t="s">
        <v>10</v>
      </c>
      <c r="O15" t="s">
        <v>14</v>
      </c>
      <c r="P15" t="s">
        <v>15</v>
      </c>
      <c r="Q15" t="s">
        <v>16</v>
      </c>
      <c r="R15" t="s">
        <v>17</v>
      </c>
      <c r="S15" t="s">
        <v>13</v>
      </c>
    </row>
    <row r="16" spans="1:30" x14ac:dyDescent="0.2">
      <c r="A16" s="4"/>
      <c r="B16" s="7">
        <f>B4</f>
        <v>19.52</v>
      </c>
      <c r="C16" s="7">
        <f>C4</f>
        <v>19.29</v>
      </c>
      <c r="D16" s="5">
        <f>AVERAGE(B16:C16)</f>
        <v>19.405000000000001</v>
      </c>
      <c r="F16" s="5">
        <f>D16-D$19</f>
        <v>7.3333333333334139E-2</v>
      </c>
      <c r="G16" s="10">
        <f>2^-(F16)</f>
        <v>0.95043947771080151</v>
      </c>
      <c r="H16">
        <f>G16/G$19</f>
        <v>0.94811423878309276</v>
      </c>
      <c r="J16" s="4"/>
      <c r="K16" s="6">
        <v>29.8</v>
      </c>
      <c r="L16" s="6">
        <v>30.18</v>
      </c>
      <c r="M16" s="5">
        <f>AVERAGE(K16:L16)</f>
        <v>29.990000000000002</v>
      </c>
      <c r="O16" s="5">
        <f>D16</f>
        <v>19.405000000000001</v>
      </c>
      <c r="P16" s="5">
        <f>M16-O16</f>
        <v>10.585000000000001</v>
      </c>
      <c r="Q16" s="5">
        <f>P16-P$19</f>
        <v>0.15000000000000036</v>
      </c>
      <c r="R16" s="10">
        <f>2^-(Q16)</f>
        <v>0.90125046261082997</v>
      </c>
      <c r="S16">
        <f>R16/R$19</f>
        <v>0.89872563303530317</v>
      </c>
    </row>
    <row r="17" spans="1:19" x14ac:dyDescent="0.2">
      <c r="A17" s="4"/>
      <c r="B17" s="7">
        <f t="shared" ref="B17:C18" si="0">B5</f>
        <v>19.57</v>
      </c>
      <c r="C17" s="7">
        <f t="shared" si="0"/>
        <v>19.23</v>
      </c>
      <c r="D17" s="5">
        <f>AVERAGE(B17:C17)</f>
        <v>19.399999999999999</v>
      </c>
      <c r="F17" s="5">
        <f t="shared" ref="F17:F18" si="1">D17-D$19</f>
        <v>6.8333333333331581E-2</v>
      </c>
      <c r="G17" s="10">
        <f t="shared" ref="G17:G18" si="2">2^-(F17)</f>
        <v>0.95373916455091834</v>
      </c>
      <c r="H17">
        <f t="shared" ref="H17:H18" si="3">G17/G$19</f>
        <v>0.95140585297842806</v>
      </c>
      <c r="J17" s="4"/>
      <c r="K17" s="6">
        <v>29.61</v>
      </c>
      <c r="L17" s="6">
        <v>29.85</v>
      </c>
      <c r="M17" s="5">
        <f t="shared" ref="M17:M18" si="4">AVERAGE(K17:L17)</f>
        <v>29.73</v>
      </c>
      <c r="O17" s="5">
        <f t="shared" ref="O17:O18" si="5">D17</f>
        <v>19.399999999999999</v>
      </c>
      <c r="P17" s="5">
        <f t="shared" ref="P17:P18" si="6">M17-O17</f>
        <v>10.330000000000002</v>
      </c>
      <c r="Q17" s="5">
        <f t="shared" ref="Q17:Q18" si="7">P17-P$19</f>
        <v>-0.10499999999999865</v>
      </c>
      <c r="R17" s="10">
        <f t="shared" ref="R17:R18" si="8">2^-(Q17)</f>
        <v>1.0754943904573773</v>
      </c>
      <c r="S17">
        <f t="shared" ref="S17:S18" si="9">R17/R$19</f>
        <v>1.0724814210798377</v>
      </c>
    </row>
    <row r="18" spans="1:19" x14ac:dyDescent="0.2">
      <c r="A18" s="4"/>
      <c r="B18" s="7">
        <f t="shared" si="0"/>
        <v>19.329999999999998</v>
      </c>
      <c r="C18" s="7">
        <f t="shared" si="0"/>
        <v>19.05</v>
      </c>
      <c r="D18" s="5">
        <f>AVERAGE(B18:C18)</f>
        <v>19.189999999999998</v>
      </c>
      <c r="F18" s="5">
        <f t="shared" si="1"/>
        <v>-0.14166666666666927</v>
      </c>
      <c r="G18" s="10">
        <f t="shared" si="2"/>
        <v>1.1031788221637484</v>
      </c>
      <c r="H18">
        <f t="shared" si="3"/>
        <v>1.1004799082384795</v>
      </c>
      <c r="J18" s="4"/>
      <c r="K18" s="6">
        <v>29.51</v>
      </c>
      <c r="L18" s="6">
        <v>29.65</v>
      </c>
      <c r="M18" s="5">
        <f t="shared" si="4"/>
        <v>29.58</v>
      </c>
      <c r="O18" s="5">
        <f t="shared" si="5"/>
        <v>19.189999999999998</v>
      </c>
      <c r="P18" s="5">
        <f t="shared" si="6"/>
        <v>10.39</v>
      </c>
      <c r="Q18" s="5">
        <f t="shared" si="7"/>
        <v>-4.4999999999999929E-2</v>
      </c>
      <c r="R18" s="10">
        <f t="shared" si="8"/>
        <v>1.0316831793013588</v>
      </c>
      <c r="S18">
        <f t="shared" si="9"/>
        <v>1.0287929458848593</v>
      </c>
    </row>
    <row r="19" spans="1:19" x14ac:dyDescent="0.2">
      <c r="A19" s="4"/>
      <c r="D19" s="11">
        <f>AVERAGE(D16:D18)</f>
        <v>19.331666666666667</v>
      </c>
      <c r="G19" s="11">
        <f>AVERAGE(G16:G18)</f>
        <v>1.0024524881418226</v>
      </c>
      <c r="H19" s="11">
        <f>AVERAGE(H16:H18)</f>
        <v>1.0000000000000002</v>
      </c>
      <c r="J19" s="4"/>
      <c r="M19" s="11">
        <f>AVERAGE(M16:M18)</f>
        <v>29.766666666666666</v>
      </c>
      <c r="P19" s="11">
        <f>AVERAGE(P16:P18)</f>
        <v>10.435</v>
      </c>
      <c r="R19" s="11">
        <f>AVERAGE(R16:R18)</f>
        <v>1.0028093441231887</v>
      </c>
      <c r="S19" s="11">
        <f>AVERAGE(S16:S18)</f>
        <v>1</v>
      </c>
    </row>
    <row r="20" spans="1:19" x14ac:dyDescent="0.2">
      <c r="A20" s="17" t="s">
        <v>23</v>
      </c>
      <c r="B20" t="s">
        <v>8</v>
      </c>
      <c r="C20" t="s">
        <v>9</v>
      </c>
      <c r="D20" t="s">
        <v>10</v>
      </c>
      <c r="F20" t="s">
        <v>11</v>
      </c>
      <c r="G20" t="s">
        <v>12</v>
      </c>
      <c r="H20" t="s">
        <v>13</v>
      </c>
      <c r="J20" s="17" t="s">
        <v>23</v>
      </c>
      <c r="K20" t="s">
        <v>8</v>
      </c>
      <c r="L20" t="s">
        <v>9</v>
      </c>
      <c r="M20" t="s">
        <v>10</v>
      </c>
      <c r="O20" t="s">
        <v>14</v>
      </c>
      <c r="P20" t="s">
        <v>15</v>
      </c>
      <c r="Q20" t="s">
        <v>16</v>
      </c>
      <c r="R20" t="s">
        <v>17</v>
      </c>
      <c r="S20" t="s">
        <v>13</v>
      </c>
    </row>
    <row r="21" spans="1:19" x14ac:dyDescent="0.2">
      <c r="B21" s="7">
        <f>B7</f>
        <v>19.66</v>
      </c>
      <c r="C21" s="7">
        <f>C7</f>
        <v>19.420000000000002</v>
      </c>
      <c r="D21" s="5">
        <f>AVERAGE(B21:C21)</f>
        <v>19.54</v>
      </c>
      <c r="F21" s="5">
        <f>D21-D$19</f>
        <v>0.20833333333333215</v>
      </c>
      <c r="G21" s="10">
        <f>2^-(F21)</f>
        <v>0.86553656100614373</v>
      </c>
      <c r="H21">
        <f>G21/G$19</f>
        <v>0.86341903605878567</v>
      </c>
      <c r="K21" s="6">
        <v>29.99</v>
      </c>
      <c r="L21" s="6">
        <v>29.72</v>
      </c>
      <c r="M21" s="5">
        <f>AVERAGE(K21:L21)</f>
        <v>29.854999999999997</v>
      </c>
      <c r="O21" s="5">
        <f>D21</f>
        <v>19.54</v>
      </c>
      <c r="P21" s="5">
        <f>M21-O21</f>
        <v>10.314999999999998</v>
      </c>
      <c r="Q21" s="5">
        <f>P21-P$19</f>
        <v>-0.12000000000000277</v>
      </c>
      <c r="R21" s="10">
        <f>2^-(Q21)</f>
        <v>1.0867348625260602</v>
      </c>
      <c r="S21">
        <f>R21/R$19</f>
        <v>1.083690403260305</v>
      </c>
    </row>
    <row r="22" spans="1:19" x14ac:dyDescent="0.2">
      <c r="B22" s="7">
        <f>B8</f>
        <v>19.420000000000002</v>
      </c>
      <c r="C22" s="7">
        <f>C8</f>
        <v>19.57</v>
      </c>
      <c r="D22" s="5">
        <f>AVERAGE(B22:C22)</f>
        <v>19.495000000000001</v>
      </c>
      <c r="F22" s="5">
        <f t="shared" ref="F22:F23" si="10">D22-D$19</f>
        <v>0.163333333333334</v>
      </c>
      <c r="G22" s="10">
        <f t="shared" ref="G22:G23" si="11">2^-(F22)</f>
        <v>0.89295951106038185</v>
      </c>
      <c r="H22">
        <f t="shared" ref="H22:H23" si="12">G22/G$19</f>
        <v>0.89077489619044148</v>
      </c>
      <c r="K22" s="6">
        <v>29.75</v>
      </c>
      <c r="L22" s="6">
        <v>29.95</v>
      </c>
      <c r="M22" s="5">
        <f t="shared" ref="M22:M23" si="13">AVERAGE(K22:L22)</f>
        <v>29.85</v>
      </c>
      <c r="O22" s="5">
        <f t="shared" ref="O22:O23" si="14">D22</f>
        <v>19.495000000000001</v>
      </c>
      <c r="P22" s="5">
        <f t="shared" ref="P22:P23" si="15">M22-O22</f>
        <v>10.355</v>
      </c>
      <c r="Q22" s="5">
        <f t="shared" ref="Q22:Q23" si="16">P22-P$19</f>
        <v>-8.0000000000000071E-2</v>
      </c>
      <c r="R22" s="10">
        <f t="shared" ref="R22:R23" si="17">2^-(Q22)</f>
        <v>1.0570180405613805</v>
      </c>
      <c r="S22">
        <f t="shared" ref="S22:S23" si="18">R22/R$19</f>
        <v>1.0540568321943484</v>
      </c>
    </row>
    <row r="23" spans="1:19" x14ac:dyDescent="0.2">
      <c r="B23" s="7">
        <f>B9</f>
        <v>19.52</v>
      </c>
      <c r="C23" s="7">
        <f>C9</f>
        <v>19.68</v>
      </c>
      <c r="D23" s="5">
        <f>AVERAGE(B23:C23)</f>
        <v>19.600000000000001</v>
      </c>
      <c r="F23" s="5">
        <f t="shared" si="10"/>
        <v>0.26833333333333442</v>
      </c>
      <c r="G23" s="10">
        <f t="shared" si="11"/>
        <v>0.83027816693737522</v>
      </c>
      <c r="H23">
        <f t="shared" si="12"/>
        <v>0.82824690123359845</v>
      </c>
      <c r="K23" s="6">
        <v>29.26</v>
      </c>
      <c r="L23" s="6">
        <v>29.43</v>
      </c>
      <c r="M23" s="5">
        <f t="shared" si="13"/>
        <v>29.344999999999999</v>
      </c>
      <c r="O23" s="5">
        <f t="shared" si="14"/>
        <v>19.600000000000001</v>
      </c>
      <c r="P23" s="5">
        <f t="shared" si="15"/>
        <v>9.7449999999999974</v>
      </c>
      <c r="Q23" s="5">
        <f t="shared" si="16"/>
        <v>-0.69000000000000306</v>
      </c>
      <c r="R23" s="10">
        <f t="shared" si="17"/>
        <v>1.613283518444256</v>
      </c>
      <c r="S23">
        <f t="shared" si="18"/>
        <v>1.6087639469044221</v>
      </c>
    </row>
    <row r="24" spans="1:19" x14ac:dyDescent="0.2">
      <c r="D24" s="11">
        <f>AVERAGE(D21:D23)</f>
        <v>19.544999999999998</v>
      </c>
      <c r="G24" s="11">
        <f>AVERAGE(G21:G23)</f>
        <v>0.86292474633463367</v>
      </c>
      <c r="H24" s="11">
        <f>AVERAGE(H21:H23)</f>
        <v>0.86081361116094179</v>
      </c>
      <c r="M24" s="11">
        <f>AVERAGE(M21:M23)</f>
        <v>29.683333333333334</v>
      </c>
      <c r="P24" s="11">
        <f>AVERAGE(P21:P23)</f>
        <v>10.138333333333332</v>
      </c>
      <c r="R24" s="11">
        <f>AVERAGE(R21:R23)</f>
        <v>1.2523454738438988</v>
      </c>
      <c r="S24" s="11">
        <f>AVERAGE(S21:S23)</f>
        <v>1.2488370607863584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1</vt:lpstr>
      <vt:lpstr>Experiment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Jeremy Day</cp:lastModifiedBy>
  <cp:lastPrinted>2022-06-17T15:04:11Z</cp:lastPrinted>
  <dcterms:created xsi:type="dcterms:W3CDTF">2022-06-14T10:47:53Z</dcterms:created>
  <dcterms:modified xsi:type="dcterms:W3CDTF">2023-11-06T17:34:32Z</dcterms:modified>
</cp:coreProperties>
</file>