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4790" windowHeight="10845"/>
  </bookViews>
  <sheets>
    <sheet name="Fig 1J" sheetId="2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J16" i="2"/>
  <c r="O15" i="2"/>
  <c r="N15" i="2"/>
  <c r="M15" i="2"/>
  <c r="L15" i="2"/>
  <c r="K15" i="2"/>
  <c r="J15" i="2"/>
  <c r="G15" i="2"/>
  <c r="F15" i="2"/>
  <c r="E15" i="2"/>
  <c r="D15" i="2"/>
  <c r="C15" i="2"/>
  <c r="B15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<sst xmlns="http://schemas.openxmlformats.org/spreadsheetml/2006/main" count="27" uniqueCount="10">
  <si>
    <t>IPGTT 6-16 weeks Old</t>
  </si>
  <si>
    <t>Control (n= 9)</t>
  </si>
  <si>
    <t>Mutant (n= 10)</t>
  </si>
  <si>
    <t>T0 min</t>
  </si>
  <si>
    <t>T15 min</t>
  </si>
  <si>
    <t>T30 min</t>
  </si>
  <si>
    <t>T60 min</t>
  </si>
  <si>
    <t>T90 min</t>
  </si>
  <si>
    <t>T120 min</t>
  </si>
  <si>
    <t>(mg/dL)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</si>
</sst>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1" xfId="1" applyBorder="1"/>
    <xf numFmtId="0" fontId="1" fillId="0" borderId="2" xfId="1" applyBorder="1"/>
    <xf numFmtId="0" fontId="4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K21" sqref="K21"/>
    </sheetView>
  </sheetViews>
  <sheetFormatPr defaultColWidth="10.28515625" defaultRowHeight="15" x14ac:dyDescent="0.25"/>
  <cols>
    <col min="1" max="16384" width="10.28515625" style="3"/>
  </cols>
  <sheetData>
    <row r="1" spans="1:22" x14ac:dyDescent="0.25">
      <c r="A1" s="1" t="s">
        <v>0</v>
      </c>
      <c r="B1" s="2"/>
      <c r="C1" s="2"/>
    </row>
    <row r="2" spans="1:22" x14ac:dyDescent="0.25">
      <c r="A2" s="4" t="s">
        <v>1</v>
      </c>
      <c r="I2" s="5" t="s">
        <v>2</v>
      </c>
    </row>
    <row r="3" spans="1:22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7</v>
      </c>
      <c r="O3" s="3" t="s">
        <v>8</v>
      </c>
    </row>
    <row r="4" spans="1:22" x14ac:dyDescent="0.25">
      <c r="B4" s="6" t="s">
        <v>9</v>
      </c>
      <c r="C4" s="7" t="s">
        <v>9</v>
      </c>
      <c r="D4" s="7" t="s">
        <v>9</v>
      </c>
      <c r="E4" s="7" t="s">
        <v>9</v>
      </c>
      <c r="F4" s="7" t="s">
        <v>9</v>
      </c>
      <c r="G4" s="7" t="s">
        <v>9</v>
      </c>
      <c r="J4" s="6" t="s">
        <v>9</v>
      </c>
      <c r="K4" s="7" t="s">
        <v>9</v>
      </c>
      <c r="L4" s="7" t="s">
        <v>9</v>
      </c>
      <c r="M4" s="7" t="s">
        <v>9</v>
      </c>
      <c r="N4" s="7" t="s">
        <v>9</v>
      </c>
      <c r="O4" s="7" t="s">
        <v>9</v>
      </c>
    </row>
    <row r="5" spans="1:22" x14ac:dyDescent="0.25">
      <c r="A5" s="3">
        <v>1</v>
      </c>
      <c r="B5" s="8">
        <v>169</v>
      </c>
      <c r="C5" s="8">
        <v>359</v>
      </c>
      <c r="D5" s="8">
        <v>306</v>
      </c>
      <c r="E5" s="8">
        <v>211</v>
      </c>
      <c r="F5" s="8">
        <v>192</v>
      </c>
      <c r="G5" s="8">
        <v>211</v>
      </c>
      <c r="I5" s="3">
        <v>1</v>
      </c>
      <c r="J5" s="8">
        <v>191</v>
      </c>
      <c r="K5" s="8">
        <v>379</v>
      </c>
      <c r="L5" s="8">
        <v>431</v>
      </c>
      <c r="M5" s="8">
        <v>260</v>
      </c>
      <c r="N5" s="8">
        <v>232</v>
      </c>
      <c r="O5" s="8">
        <v>216</v>
      </c>
    </row>
    <row r="6" spans="1:22" x14ac:dyDescent="0.25">
      <c r="A6" s="3">
        <v>2</v>
      </c>
      <c r="B6" s="8">
        <v>128</v>
      </c>
      <c r="C6" s="8">
        <v>304</v>
      </c>
      <c r="D6" s="8">
        <v>253</v>
      </c>
      <c r="E6" s="8">
        <v>179</v>
      </c>
      <c r="F6" s="8">
        <v>193</v>
      </c>
      <c r="G6" s="8">
        <v>162</v>
      </c>
      <c r="I6" s="3">
        <v>2</v>
      </c>
      <c r="J6" s="8">
        <v>150</v>
      </c>
      <c r="K6" s="8">
        <v>460</v>
      </c>
      <c r="L6" s="8">
        <v>392</v>
      </c>
      <c r="M6" s="8">
        <v>252</v>
      </c>
      <c r="N6" s="8">
        <v>233</v>
      </c>
      <c r="O6" s="8">
        <v>176</v>
      </c>
    </row>
    <row r="7" spans="1:22" x14ac:dyDescent="0.25">
      <c r="A7" s="3">
        <v>3</v>
      </c>
      <c r="B7" s="8">
        <v>151</v>
      </c>
      <c r="C7" s="8">
        <v>328</v>
      </c>
      <c r="D7" s="8">
        <v>253</v>
      </c>
      <c r="E7" s="8">
        <v>200</v>
      </c>
      <c r="F7" s="8">
        <v>188</v>
      </c>
      <c r="G7" s="8">
        <v>162</v>
      </c>
      <c r="I7" s="3">
        <v>3</v>
      </c>
      <c r="J7" s="8">
        <v>204</v>
      </c>
      <c r="K7" s="8">
        <v>532</v>
      </c>
      <c r="L7" s="8">
        <v>611</v>
      </c>
      <c r="M7" s="8">
        <v>486</v>
      </c>
      <c r="N7" s="8">
        <v>340</v>
      </c>
      <c r="O7" s="8">
        <v>271</v>
      </c>
      <c r="P7" s="8"/>
      <c r="Q7" s="8"/>
      <c r="R7" s="8"/>
      <c r="S7" s="8"/>
      <c r="T7" s="8"/>
      <c r="U7" s="8"/>
      <c r="V7" s="8"/>
    </row>
    <row r="8" spans="1:22" x14ac:dyDescent="0.25">
      <c r="A8" s="3">
        <v>4</v>
      </c>
      <c r="B8" s="8">
        <v>137</v>
      </c>
      <c r="C8" s="8">
        <v>327</v>
      </c>
      <c r="D8" s="8">
        <v>206</v>
      </c>
      <c r="E8" s="8">
        <v>170</v>
      </c>
      <c r="F8" s="8">
        <v>168</v>
      </c>
      <c r="G8" s="8">
        <v>153</v>
      </c>
      <c r="I8" s="3">
        <v>4</v>
      </c>
      <c r="J8" s="8">
        <v>222</v>
      </c>
      <c r="K8" s="8">
        <v>291</v>
      </c>
      <c r="L8" s="8">
        <v>283</v>
      </c>
      <c r="M8" s="8">
        <v>262</v>
      </c>
      <c r="N8" s="8">
        <v>232</v>
      </c>
      <c r="O8" s="8">
        <v>238</v>
      </c>
      <c r="P8" s="8"/>
      <c r="Q8" s="8"/>
      <c r="R8" s="8"/>
      <c r="S8" s="8"/>
      <c r="T8" s="8"/>
      <c r="U8" s="8"/>
      <c r="V8" s="8"/>
    </row>
    <row r="9" spans="1:22" x14ac:dyDescent="0.25">
      <c r="A9" s="3">
        <v>5</v>
      </c>
      <c r="B9" s="8">
        <v>123</v>
      </c>
      <c r="C9" s="8">
        <v>308</v>
      </c>
      <c r="D9" s="8">
        <v>206</v>
      </c>
      <c r="E9" s="8">
        <v>162</v>
      </c>
      <c r="F9" s="8">
        <v>158</v>
      </c>
      <c r="G9" s="8">
        <v>153</v>
      </c>
      <c r="I9" s="3">
        <v>5</v>
      </c>
      <c r="J9" s="8">
        <v>195</v>
      </c>
      <c r="K9" s="8">
        <v>436</v>
      </c>
      <c r="L9" s="8">
        <v>538</v>
      </c>
      <c r="M9" s="8">
        <v>579</v>
      </c>
      <c r="N9" s="8">
        <v>425</v>
      </c>
      <c r="O9" s="8">
        <v>400</v>
      </c>
      <c r="P9" s="8"/>
      <c r="Q9" s="8"/>
      <c r="R9" s="8"/>
      <c r="S9" s="8"/>
      <c r="T9" s="8"/>
      <c r="U9" s="8"/>
      <c r="V9" s="8"/>
    </row>
    <row r="10" spans="1:22" x14ac:dyDescent="0.25">
      <c r="A10" s="3">
        <v>6</v>
      </c>
      <c r="B10" s="8">
        <v>185</v>
      </c>
      <c r="C10" s="8">
        <v>473</v>
      </c>
      <c r="D10" s="8">
        <v>356</v>
      </c>
      <c r="E10" s="8">
        <v>234</v>
      </c>
      <c r="F10" s="8">
        <v>224</v>
      </c>
      <c r="G10" s="8">
        <v>162</v>
      </c>
      <c r="I10" s="3">
        <v>6</v>
      </c>
      <c r="J10" s="8">
        <v>194</v>
      </c>
      <c r="K10" s="8">
        <v>447</v>
      </c>
      <c r="L10" s="8">
        <v>308</v>
      </c>
      <c r="M10" s="8">
        <v>255</v>
      </c>
      <c r="N10" s="8">
        <v>140</v>
      </c>
      <c r="O10" s="8">
        <v>227</v>
      </c>
      <c r="P10" s="8"/>
      <c r="Q10" s="8"/>
      <c r="R10" s="8"/>
      <c r="S10" s="8"/>
      <c r="T10" s="8"/>
      <c r="U10" s="8"/>
      <c r="V10" s="8"/>
    </row>
    <row r="11" spans="1:22" x14ac:dyDescent="0.25">
      <c r="A11" s="3">
        <v>7</v>
      </c>
      <c r="B11" s="8">
        <v>158</v>
      </c>
      <c r="C11" s="8">
        <v>327</v>
      </c>
      <c r="D11" s="8">
        <v>319</v>
      </c>
      <c r="E11" s="8">
        <v>211</v>
      </c>
      <c r="F11" s="8">
        <v>222</v>
      </c>
      <c r="G11" s="8">
        <v>198</v>
      </c>
      <c r="I11" s="3">
        <v>7</v>
      </c>
      <c r="J11" s="8">
        <v>152</v>
      </c>
      <c r="K11" s="8">
        <v>292</v>
      </c>
      <c r="L11" s="8">
        <v>272</v>
      </c>
      <c r="M11" s="8">
        <v>166</v>
      </c>
      <c r="N11" s="8">
        <v>158</v>
      </c>
      <c r="O11" s="8">
        <v>138</v>
      </c>
      <c r="P11" s="8"/>
      <c r="Q11" s="8"/>
      <c r="R11" s="8"/>
      <c r="S11" s="8"/>
      <c r="T11" s="8"/>
      <c r="U11" s="8"/>
      <c r="V11" s="8"/>
    </row>
    <row r="12" spans="1:22" x14ac:dyDescent="0.25">
      <c r="A12" s="3">
        <v>8</v>
      </c>
      <c r="B12" s="8">
        <v>198</v>
      </c>
      <c r="C12" s="8">
        <v>481</v>
      </c>
      <c r="D12" s="8">
        <v>348</v>
      </c>
      <c r="E12" s="8">
        <v>210</v>
      </c>
      <c r="F12" s="8">
        <v>255</v>
      </c>
      <c r="G12" s="8">
        <v>204</v>
      </c>
      <c r="I12" s="3">
        <v>8</v>
      </c>
      <c r="J12" s="8">
        <v>198</v>
      </c>
      <c r="K12" s="8">
        <v>378</v>
      </c>
      <c r="L12" s="8">
        <v>387</v>
      </c>
      <c r="M12" s="8">
        <v>325</v>
      </c>
      <c r="N12" s="8">
        <v>294</v>
      </c>
      <c r="O12" s="8">
        <v>274</v>
      </c>
      <c r="P12" s="8"/>
      <c r="Q12" s="8"/>
      <c r="R12" s="8"/>
      <c r="S12" s="8"/>
      <c r="T12" s="8"/>
      <c r="U12" s="8"/>
      <c r="V12" s="8"/>
    </row>
    <row r="13" spans="1:22" x14ac:dyDescent="0.25">
      <c r="A13" s="3">
        <v>9</v>
      </c>
      <c r="B13" s="8">
        <v>252</v>
      </c>
      <c r="C13" s="8">
        <v>526</v>
      </c>
      <c r="D13" s="8">
        <v>335</v>
      </c>
      <c r="E13" s="8">
        <v>254</v>
      </c>
      <c r="F13" s="8">
        <v>233</v>
      </c>
      <c r="G13" s="8">
        <v>166</v>
      </c>
      <c r="I13" s="3">
        <v>9</v>
      </c>
      <c r="J13" s="8">
        <v>162</v>
      </c>
      <c r="K13" s="8">
        <v>236</v>
      </c>
      <c r="L13" s="8">
        <v>289</v>
      </c>
      <c r="M13" s="8">
        <v>269</v>
      </c>
      <c r="N13" s="8">
        <v>216</v>
      </c>
      <c r="O13" s="8">
        <v>218</v>
      </c>
    </row>
    <row r="14" spans="1:22" x14ac:dyDescent="0.25">
      <c r="B14" s="4">
        <f t="shared" ref="B14:G14" si="0" xml:space="preserve"> AVERAGE(B5:B13)</f>
        <v>166.77777777777777</v>
      </c>
      <c r="C14" s="4">
        <f t="shared" si="0"/>
        <v>381.44444444444446</v>
      </c>
      <c r="D14" s="4">
        <f t="shared" si="0"/>
        <v>286.88888888888891</v>
      </c>
      <c r="E14" s="4">
        <f t="shared" si="0"/>
        <v>203.44444444444446</v>
      </c>
      <c r="F14" s="4">
        <f t="shared" si="0"/>
        <v>203.66666666666666</v>
      </c>
      <c r="G14" s="4">
        <f t="shared" si="0"/>
        <v>174.55555555555554</v>
      </c>
      <c r="I14" s="3">
        <v>10</v>
      </c>
      <c r="J14" s="8">
        <v>300</v>
      </c>
      <c r="K14" s="8">
        <v>451</v>
      </c>
      <c r="L14" s="8">
        <v>648</v>
      </c>
      <c r="M14" s="8">
        <v>431</v>
      </c>
      <c r="N14" s="8">
        <v>419</v>
      </c>
      <c r="O14" s="8">
        <v>358</v>
      </c>
    </row>
    <row r="15" spans="1:22" x14ac:dyDescent="0.25">
      <c r="B15" s="4">
        <f t="shared" ref="B15:G15" si="1">STDEV(B5:B13)</f>
        <v>40.631815667583027</v>
      </c>
      <c r="C15" s="4">
        <f t="shared" si="1"/>
        <v>86.508830634668627</v>
      </c>
      <c r="D15" s="4">
        <f t="shared" si="1"/>
        <v>58.741902515249791</v>
      </c>
      <c r="E15" s="4">
        <f t="shared" si="1"/>
        <v>29.774616333007231</v>
      </c>
      <c r="F15" s="4">
        <f t="shared" si="1"/>
        <v>31.815876539866068</v>
      </c>
      <c r="G15" s="4">
        <f t="shared" si="1"/>
        <v>22.96797287045117</v>
      </c>
      <c r="J15" s="4">
        <f t="shared" ref="J15:O15" si="2">AVERAGE(J5:J14)</f>
        <v>196.8</v>
      </c>
      <c r="K15" s="4">
        <f t="shared" si="2"/>
        <v>390.2</v>
      </c>
      <c r="L15" s="4">
        <f t="shared" si="2"/>
        <v>415.9</v>
      </c>
      <c r="M15" s="4">
        <f t="shared" si="2"/>
        <v>328.5</v>
      </c>
      <c r="N15" s="4">
        <f t="shared" si="2"/>
        <v>268.89999999999998</v>
      </c>
      <c r="O15" s="4">
        <f t="shared" si="2"/>
        <v>251.6</v>
      </c>
    </row>
    <row r="16" spans="1:22" x14ac:dyDescent="0.25">
      <c r="B16" s="4"/>
      <c r="C16" s="4"/>
      <c r="D16" s="4"/>
      <c r="E16" s="4"/>
      <c r="F16" s="4"/>
      <c r="G16" s="4"/>
      <c r="J16" s="4">
        <f t="shared" ref="J16:O16" si="3">STDEV(J5:J14)</f>
        <v>43.194135404396405</v>
      </c>
      <c r="K16" s="4">
        <f t="shared" si="3"/>
        <v>92.817383429326838</v>
      </c>
      <c r="L16" s="4">
        <f t="shared" si="3"/>
        <v>139.28105079698065</v>
      </c>
      <c r="M16" s="4">
        <f t="shared" si="3"/>
        <v>128.40495836739845</v>
      </c>
      <c r="N16" s="4">
        <f t="shared" si="3"/>
        <v>99.054923036554726</v>
      </c>
      <c r="O16" s="4">
        <f t="shared" si="3"/>
        <v>78.901063223367146</v>
      </c>
      <c r="P16" s="8"/>
      <c r="Q16" s="8"/>
      <c r="R16" s="8"/>
      <c r="S16" s="8"/>
    </row>
    <row r="17" spans="10:19" x14ac:dyDescent="0.25"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0:19" x14ac:dyDescent="0.25"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0:19" x14ac:dyDescent="0.25"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0:19" x14ac:dyDescent="0.25"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0:19" x14ac:dyDescent="0.25">
      <c r="J21" s="8"/>
      <c r="K21" s="8"/>
      <c r="L21" s="8"/>
      <c r="M21" s="8"/>
      <c r="N21" s="8"/>
      <c r="O21" s="8"/>
      <c r="P21" s="8"/>
      <c r="Q21" s="8"/>
      <c r="R21" s="8"/>
      <c r="S21" s="8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DE6660-4477-4355-946F-F8E1E4E6D5F8}"/>
</file>

<file path=customXml/itemProps2.xml><?xml version="1.0" encoding="utf-8"?>
<ds:datastoreItem xmlns:ds="http://schemas.openxmlformats.org/officeDocument/2006/customXml" ds:itemID="{E44814B1-C5AD-4ACB-9219-EDA96CD75C34}"/>
</file>

<file path=customXml/itemProps3.xml><?xml version="1.0" encoding="utf-8"?>
<ds:datastoreItem xmlns:ds="http://schemas.openxmlformats.org/officeDocument/2006/customXml" ds:itemID="{72D8E917-AC5D-4708-A22B-896580386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1J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2023-07-25T21:29:04Z</dcterms:created>
  <dcterms:modified xsi:type="dcterms:W3CDTF">2023-07-25T21:29:51Z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