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hiu\Documents\Figures for 2021 December Paper\Figures folder\EMBEDDED VERSIONS\eLife - For resubmission\Data\Source Data files\"/>
    </mc:Choice>
  </mc:AlternateContent>
  <bookViews>
    <workbookView xWindow="0" yWindow="0" windowWidth="17445" windowHeight="10845"/>
  </bookViews>
  <sheets>
    <sheet name="Suppl 1-2A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3" i="1" l="1"/>
  <c r="Y83" i="1"/>
  <c r="Y90" i="1" s="1"/>
  <c r="Y96" i="1" s="1"/>
  <c r="X83" i="1"/>
  <c r="X90" i="1" s="1"/>
  <c r="X96" i="1" s="1"/>
  <c r="W83" i="1"/>
  <c r="V83" i="1"/>
  <c r="U83" i="1"/>
  <c r="T83" i="1"/>
  <c r="S83" i="1"/>
  <c r="R83" i="1"/>
  <c r="Q83" i="1"/>
  <c r="Z82" i="1"/>
  <c r="Y82" i="1"/>
  <c r="X82" i="1"/>
  <c r="W82" i="1"/>
  <c r="V82" i="1"/>
  <c r="U82" i="1"/>
  <c r="T82" i="1"/>
  <c r="S82" i="1"/>
  <c r="R82" i="1"/>
  <c r="Q82" i="1"/>
  <c r="Z81" i="1"/>
  <c r="Y81" i="1"/>
  <c r="X81" i="1"/>
  <c r="W81" i="1"/>
  <c r="V81" i="1"/>
  <c r="U81" i="1"/>
  <c r="T81" i="1"/>
  <c r="S81" i="1"/>
  <c r="R81" i="1"/>
  <c r="Q81" i="1"/>
  <c r="Z80" i="1"/>
  <c r="Y80" i="1"/>
  <c r="X80" i="1"/>
  <c r="W80" i="1"/>
  <c r="V80" i="1"/>
  <c r="U80" i="1"/>
  <c r="T80" i="1"/>
  <c r="T84" i="1" s="1"/>
  <c r="S80" i="1"/>
  <c r="S84" i="1" s="1"/>
  <c r="R80" i="1"/>
  <c r="Q80" i="1"/>
  <c r="Z53" i="1"/>
  <c r="Y53" i="1"/>
  <c r="X53" i="1"/>
  <c r="X60" i="1" s="1"/>
  <c r="X66" i="1" s="1"/>
  <c r="W53" i="1"/>
  <c r="V53" i="1"/>
  <c r="U53" i="1"/>
  <c r="T53" i="1"/>
  <c r="S53" i="1"/>
  <c r="R53" i="1"/>
  <c r="Q53" i="1"/>
  <c r="Z52" i="1"/>
  <c r="Y52" i="1"/>
  <c r="X52" i="1"/>
  <c r="W52" i="1"/>
  <c r="V52" i="1"/>
  <c r="U52" i="1"/>
  <c r="T52" i="1"/>
  <c r="S52" i="1"/>
  <c r="R52" i="1"/>
  <c r="Q52" i="1"/>
  <c r="Z51" i="1"/>
  <c r="Y51" i="1"/>
  <c r="X51" i="1"/>
  <c r="W51" i="1"/>
  <c r="V51" i="1"/>
  <c r="U51" i="1"/>
  <c r="T51" i="1"/>
  <c r="S51" i="1"/>
  <c r="R51" i="1"/>
  <c r="Q51" i="1"/>
  <c r="Z50" i="1"/>
  <c r="Y50" i="1"/>
  <c r="Y54" i="1" s="1"/>
  <c r="X50" i="1"/>
  <c r="X54" i="1" s="1"/>
  <c r="W50" i="1"/>
  <c r="W54" i="1" s="1"/>
  <c r="V50" i="1"/>
  <c r="U50" i="1"/>
  <c r="T50" i="1"/>
  <c r="S50" i="1"/>
  <c r="R50" i="1"/>
  <c r="Q50" i="1"/>
  <c r="X87" i="1" l="1"/>
  <c r="X93" i="1" s="1"/>
  <c r="Y88" i="1"/>
  <c r="Y94" i="1" s="1"/>
  <c r="Y60" i="1"/>
  <c r="Y66" i="1" s="1"/>
  <c r="W58" i="1"/>
  <c r="W64" i="1" s="1"/>
  <c r="U59" i="1"/>
  <c r="U65" i="1" s="1"/>
  <c r="S60" i="1"/>
  <c r="S66" i="1" s="1"/>
  <c r="Y87" i="1"/>
  <c r="Y93" i="1" s="1"/>
  <c r="W88" i="1"/>
  <c r="W94" i="1" s="1"/>
  <c r="U89" i="1"/>
  <c r="U95" i="1" s="1"/>
  <c r="S90" i="1"/>
  <c r="S96" i="1" s="1"/>
  <c r="W87" i="1"/>
  <c r="W93" i="1" s="1"/>
  <c r="W97" i="1" s="1"/>
  <c r="S89" i="1"/>
  <c r="S95" i="1" s="1"/>
  <c r="W57" i="1"/>
  <c r="W63" i="1" s="1"/>
  <c r="W89" i="1"/>
  <c r="W95" i="1" s="1"/>
  <c r="U88" i="1"/>
  <c r="U94" i="1" s="1"/>
  <c r="V88" i="1"/>
  <c r="V94" i="1" s="1"/>
  <c r="R57" i="1"/>
  <c r="R63" i="1" s="1"/>
  <c r="Z57" i="1"/>
  <c r="Z63" i="1" s="1"/>
  <c r="X58" i="1"/>
  <c r="X64" i="1" s="1"/>
  <c r="R87" i="1"/>
  <c r="R93" i="1" s="1"/>
  <c r="Z87" i="1"/>
  <c r="Z93" i="1" s="1"/>
  <c r="X88" i="1"/>
  <c r="X94" i="1" s="1"/>
  <c r="V89" i="1"/>
  <c r="V95" i="1" s="1"/>
  <c r="Y58" i="1"/>
  <c r="Y64" i="1" s="1"/>
  <c r="W59" i="1"/>
  <c r="W65" i="1" s="1"/>
  <c r="U60" i="1"/>
  <c r="U66" i="1" s="1"/>
  <c r="R58" i="1"/>
  <c r="R64" i="1" s="1"/>
  <c r="Z58" i="1"/>
  <c r="Z64" i="1" s="1"/>
  <c r="X59" i="1"/>
  <c r="X65" i="1" s="1"/>
  <c r="Y59" i="1"/>
  <c r="Y65" i="1" s="1"/>
  <c r="W60" i="1"/>
  <c r="W66" i="1" s="1"/>
  <c r="U87" i="1"/>
  <c r="U93" i="1" s="1"/>
  <c r="Y89" i="1"/>
  <c r="Y95" i="1" s="1"/>
  <c r="W90" i="1"/>
  <c r="W96" i="1" s="1"/>
  <c r="V57" i="1"/>
  <c r="V63" i="1" s="1"/>
  <c r="Z59" i="1"/>
  <c r="Z65" i="1" s="1"/>
  <c r="V87" i="1"/>
  <c r="V93" i="1" s="1"/>
  <c r="X89" i="1"/>
  <c r="X95" i="1" s="1"/>
  <c r="X57" i="1"/>
  <c r="X63" i="1" s="1"/>
  <c r="X67" i="1" s="1"/>
  <c r="R90" i="1"/>
  <c r="R96" i="1" s="1"/>
  <c r="Z90" i="1"/>
  <c r="Z96" i="1" s="1"/>
  <c r="Q54" i="1"/>
  <c r="U84" i="1"/>
  <c r="R54" i="1"/>
  <c r="Z54" i="1"/>
  <c r="V84" i="1"/>
  <c r="S54" i="1"/>
  <c r="Y57" i="1"/>
  <c r="Y63" i="1" s="1"/>
  <c r="W84" i="1"/>
  <c r="T54" i="1"/>
  <c r="T89" i="1" s="1"/>
  <c r="T95" i="1" s="1"/>
  <c r="X84" i="1"/>
  <c r="U54" i="1"/>
  <c r="U57" i="1" s="1"/>
  <c r="U63" i="1" s="1"/>
  <c r="Q84" i="1"/>
  <c r="Y84" i="1"/>
  <c r="V54" i="1"/>
  <c r="R84" i="1"/>
  <c r="Z84" i="1"/>
  <c r="U67" i="1" l="1"/>
  <c r="T87" i="1"/>
  <c r="T93" i="1" s="1"/>
  <c r="T59" i="1"/>
  <c r="T65" i="1" s="1"/>
  <c r="Q60" i="1"/>
  <c r="Q66" i="1" s="1"/>
  <c r="Q88" i="1"/>
  <c r="Q94" i="1" s="1"/>
  <c r="T57" i="1"/>
  <c r="T63" i="1" s="1"/>
  <c r="T67" i="1" s="1"/>
  <c r="Q90" i="1"/>
  <c r="Q96" i="1" s="1"/>
  <c r="V90" i="1"/>
  <c r="V96" i="1" s="1"/>
  <c r="V97" i="1" s="1"/>
  <c r="V58" i="1"/>
  <c r="V64" i="1" s="1"/>
  <c r="V67" i="1" s="1"/>
  <c r="T60" i="1"/>
  <c r="T66" i="1" s="1"/>
  <c r="Q57" i="1"/>
  <c r="Q63" i="1" s="1"/>
  <c r="Q67" i="1" s="1"/>
  <c r="T90" i="1"/>
  <c r="T96" i="1" s="1"/>
  <c r="Y67" i="1"/>
  <c r="Q59" i="1"/>
  <c r="Q65" i="1" s="1"/>
  <c r="S59" i="1"/>
  <c r="S65" i="1" s="1"/>
  <c r="S87" i="1"/>
  <c r="S93" i="1" s="1"/>
  <c r="S58" i="1"/>
  <c r="S64" i="1" s="1"/>
  <c r="Z88" i="1"/>
  <c r="Z94" i="1" s="1"/>
  <c r="Z97" i="1" s="1"/>
  <c r="Z60" i="1"/>
  <c r="Z66" i="1" s="1"/>
  <c r="Z67" i="1" s="1"/>
  <c r="Z89" i="1"/>
  <c r="Z95" i="1" s="1"/>
  <c r="Q89" i="1"/>
  <c r="Q95" i="1" s="1"/>
  <c r="V60" i="1"/>
  <c r="V66" i="1" s="1"/>
  <c r="Q58" i="1"/>
  <c r="Q64" i="1" s="1"/>
  <c r="V59" i="1"/>
  <c r="V65" i="1" s="1"/>
  <c r="W67" i="1"/>
  <c r="Y97" i="1"/>
  <c r="X97" i="1"/>
  <c r="U97" i="1"/>
  <c r="T58" i="1"/>
  <c r="T64" i="1" s="1"/>
  <c r="U58" i="1"/>
  <c r="U64" i="1" s="1"/>
  <c r="U90" i="1"/>
  <c r="U96" i="1" s="1"/>
  <c r="R88" i="1"/>
  <c r="R94" i="1" s="1"/>
  <c r="R97" i="1" s="1"/>
  <c r="R60" i="1"/>
  <c r="R66" i="1" s="1"/>
  <c r="R67" i="1" s="1"/>
  <c r="T88" i="1"/>
  <c r="T94" i="1" s="1"/>
  <c r="S88" i="1"/>
  <c r="S94" i="1" s="1"/>
  <c r="S57" i="1"/>
  <c r="S63" i="1" s="1"/>
  <c r="R89" i="1"/>
  <c r="R95" i="1" s="1"/>
  <c r="Q87" i="1"/>
  <c r="Q93" i="1" s="1"/>
  <c r="R59" i="1"/>
  <c r="R65" i="1" s="1"/>
  <c r="S97" i="1" l="1"/>
  <c r="Q97" i="1"/>
  <c r="S67" i="1"/>
  <c r="T97" i="1"/>
</calcChain>
</file>

<file path=xl/sharedStrings.xml><?xml version="1.0" encoding="utf-8"?>
<sst xmlns="http://schemas.openxmlformats.org/spreadsheetml/2006/main" count="506" uniqueCount="184">
  <si>
    <t>qPCR Validation for Control vs Ngn3-Cre; Itgb1 Mutant</t>
  </si>
  <si>
    <t>Block Type</t>
  </si>
  <si>
    <t>Fast 96-Well Block (0.1mL)</t>
  </si>
  <si>
    <t xml:space="preserve">Calibration Background is expired </t>
  </si>
  <si>
    <t>Yes</t>
  </si>
  <si>
    <t>Calibration Background performed on</t>
  </si>
  <si>
    <t>06-24-2021</t>
  </si>
  <si>
    <t>Calibration Normalization FAM-ROX is expired</t>
  </si>
  <si>
    <t>Calibration Normalization FAM-ROX performed on</t>
  </si>
  <si>
    <t>Calibration Normalization VIC-ROX is expired</t>
  </si>
  <si>
    <t>Calibration Normalization VIC-ROX performed on</t>
  </si>
  <si>
    <t>Calibration Pure Dye FAM is expired</t>
  </si>
  <si>
    <t>Calibration Pure Dye FAM performed on</t>
  </si>
  <si>
    <t>Calibration Pure Dye NED is expired</t>
  </si>
  <si>
    <t>Calibration Pure Dye NED performed on</t>
  </si>
  <si>
    <t>Calibration Pure Dye ROX is expired</t>
  </si>
  <si>
    <t>Calibration Pure Dye ROX performed on</t>
  </si>
  <si>
    <t>Calibration Pure Dye SYBR is expired</t>
  </si>
  <si>
    <t>Calibration Pure Dye SYBR performed on</t>
  </si>
  <si>
    <t>Calibration Pure Dye TAMRA is expired</t>
  </si>
  <si>
    <t>Calibration Pure Dye TAMRA performed on</t>
  </si>
  <si>
    <t>Calibration Pure Dye VIC is expired</t>
  </si>
  <si>
    <t>Calibration Pure Dye VIC performed on</t>
  </si>
  <si>
    <t xml:space="preserve">Calibration ROI is expired </t>
  </si>
  <si>
    <t>Calibration ROI performed on</t>
  </si>
  <si>
    <t xml:space="preserve">Calibration Uniformity is expired </t>
  </si>
  <si>
    <t>Calibration Uniformity performed on</t>
  </si>
  <si>
    <t>Chemistry</t>
  </si>
  <si>
    <t>SYBR_GREEN</t>
  </si>
  <si>
    <t>Date Created</t>
  </si>
  <si>
    <t>2023-03-03 09:44:10 AM PST</t>
  </si>
  <si>
    <t>Experiment Barcode</t>
  </si>
  <si>
    <t/>
  </si>
  <si>
    <t>Experiment Comment</t>
  </si>
  <si>
    <t xml:space="preserve">Itgb1_KO vs WT
</t>
  </si>
  <si>
    <t>Experiment File Name</t>
  </si>
  <si>
    <t>D:\Users\Public\Documents\Ben Shih qPCR\2023-03-03 094410.eds</t>
  </si>
  <si>
    <t>Experiment Name</t>
  </si>
  <si>
    <t>2023-03-03 094410</t>
  </si>
  <si>
    <t>Experiment Run End Time</t>
  </si>
  <si>
    <t>2023-03-03 13:33:46 PM PST</t>
  </si>
  <si>
    <t>Experiment Type</t>
  </si>
  <si>
    <t xml:space="preserve">Comparative Cт (ΔΔCт) </t>
  </si>
  <si>
    <t>Instrument Name</t>
  </si>
  <si>
    <t>278862712</t>
  </si>
  <si>
    <t>Instrument Serial Number</t>
  </si>
  <si>
    <t>Instrument Type</t>
  </si>
  <si>
    <t>QuantStudio(TM) 6 Flex System</t>
  </si>
  <si>
    <t>Passive Reference</t>
  </si>
  <si>
    <t>ROX</t>
  </si>
  <si>
    <t>Quantification Cycle Method</t>
  </si>
  <si>
    <t>Ct</t>
  </si>
  <si>
    <t>Signal Smoothing On</t>
  </si>
  <si>
    <t>true</t>
  </si>
  <si>
    <t>Stage/ Cycle where Analysis is performed</t>
  </si>
  <si>
    <t>Stage 2, Step 3</t>
  </si>
  <si>
    <t>User Name</t>
  </si>
  <si>
    <t>Well Position</t>
  </si>
  <si>
    <t>Sample Name</t>
  </si>
  <si>
    <t>Target Name</t>
  </si>
  <si>
    <t>Reporter</t>
  </si>
  <si>
    <t>RQ Min</t>
  </si>
  <si>
    <t>RQ Max</t>
  </si>
  <si>
    <t>CT</t>
  </si>
  <si>
    <t>Ct Mean</t>
  </si>
  <si>
    <t>Ct SD</t>
  </si>
  <si>
    <t>Delta Ct Mean</t>
  </si>
  <si>
    <t>Delta Ct SE</t>
  </si>
  <si>
    <t>Ct Threshold</t>
  </si>
  <si>
    <t>Baseline Start</t>
  </si>
  <si>
    <t>Baseline End</t>
  </si>
  <si>
    <t>Control (n= 4)</t>
  </si>
  <si>
    <t>A1</t>
  </si>
  <si>
    <t>WT_Control</t>
  </si>
  <si>
    <t>Itgb1</t>
  </si>
  <si>
    <t>SYBR</t>
  </si>
  <si>
    <t>Slc2a2</t>
  </si>
  <si>
    <t>Unc3</t>
  </si>
  <si>
    <t>Mafa</t>
  </si>
  <si>
    <t>MafB</t>
  </si>
  <si>
    <t>Arx</t>
  </si>
  <si>
    <t>Etv1</t>
  </si>
  <si>
    <t>Aldhla3</t>
  </si>
  <si>
    <t>Hk1</t>
  </si>
  <si>
    <t>LdhA</t>
  </si>
  <si>
    <t>Cyclio</t>
  </si>
  <si>
    <t>A2</t>
  </si>
  <si>
    <t>A3</t>
  </si>
  <si>
    <t>A4</t>
  </si>
  <si>
    <t>A5</t>
  </si>
  <si>
    <t>A6</t>
  </si>
  <si>
    <t>A7</t>
  </si>
  <si>
    <t>A8</t>
  </si>
  <si>
    <t>Delta CT</t>
  </si>
  <si>
    <t>A9</t>
  </si>
  <si>
    <t>A10</t>
  </si>
  <si>
    <t>A11</t>
  </si>
  <si>
    <t>B1</t>
  </si>
  <si>
    <t>B2</t>
  </si>
  <si>
    <t>B3</t>
  </si>
  <si>
    <t>B4</t>
  </si>
  <si>
    <t>DeltaDelta CT</t>
  </si>
  <si>
    <t>B5</t>
  </si>
  <si>
    <t>B6</t>
  </si>
  <si>
    <t>B7</t>
  </si>
  <si>
    <t>B8</t>
  </si>
  <si>
    <t>B9</t>
  </si>
  <si>
    <t>B10</t>
  </si>
  <si>
    <t>RQ</t>
  </si>
  <si>
    <t>B11</t>
  </si>
  <si>
    <t>C1</t>
  </si>
  <si>
    <t>C2</t>
  </si>
  <si>
    <t>C3</t>
  </si>
  <si>
    <t>C4</t>
  </si>
  <si>
    <t>C5</t>
  </si>
  <si>
    <t>C6</t>
  </si>
  <si>
    <t>C7</t>
  </si>
  <si>
    <t>C8</t>
  </si>
  <si>
    <t>Mutant (n= 4)</t>
  </si>
  <si>
    <t>C9</t>
  </si>
  <si>
    <t>C10</t>
  </si>
  <si>
    <t>C11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</si>
  <si>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</si>
  <si>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</si>
  <si>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</si>
  <si>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</si>
  <si>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</si>
  <si>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</si>
  <si>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</si>
  <si>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</si>
  <si>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</si>
  <si>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</si>
  <si>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</si>
  <si>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E1</t>
  </si>
  <si>
    <t>Itgb1_KO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</si>
  <si>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</si>
  <si>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</si>
  <si>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</si>
  <si>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</si>
  <si>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</si>
  <si>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</si>
  <si>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</si>
  <si>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</si>
  <si>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</si>
  <si>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</si>
  <si>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</si>
  <si>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</si>
  <si>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</si>
  <si>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</si>
  <si>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</si>
  <si>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</si>
  <si>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</si>
  <si>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</si>
  <si>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</si>
  <si>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</si>
  <si>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</si>
  <si>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</si>
  <si>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</si>
  <si>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</si>
  <si>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</si>
  <si>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</si>
  <si>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</si>
  <si>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</si>
  <si>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</si>
  <si>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</si>
  <si>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</si>
  <si>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</si>
  <si>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</si>
  <si>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</si>
  <si>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</si>
  <si>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</si>
  <si>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</si>
  <si>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</si>
  <si>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</si>
  <si>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</si>
  <si>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</si>
  <si>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</si>
  <si>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</si>
  <si>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Analysis Type</t>
  </si>
  <si>
    <t>Singleplex</t>
  </si>
  <si>
    <t>Endogenous Control</t>
  </si>
  <si>
    <t>RQ Min/Max Confidence Level</t>
  </si>
  <si>
    <t>95.0</t>
  </si>
  <si>
    <t>Reference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</si>
</sst>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"/>
  </numFmts>
  <fonts count="5" x14ac:knownFonts="1"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0" fillId="0" borderId="0" xfId="0" applyNumberFormat="1"/>
    <xf numFmtId="164" fontId="0" fillId="0" borderId="1" xfId="0" applyNumberFormat="1" applyBorder="1"/>
    <xf numFmtId="164" fontId="3" fillId="0" borderId="0" xfId="0" applyNumberFormat="1" applyFont="1"/>
    <xf numFmtId="165" fontId="0" fillId="0" borderId="0" xfId="0" applyNumberFormat="1"/>
    <xf numFmtId="165" fontId="3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5"/>
  <sheetViews>
    <sheetView tabSelected="1" workbookViewId="0">
      <selection activeCell="A2" sqref="A2"/>
    </sheetView>
  </sheetViews>
  <sheetFormatPr defaultColWidth="8.875" defaultRowHeight="15.75" x14ac:dyDescent="0.25"/>
  <cols>
    <col min="1" max="1" width="42.125" bestFit="1" customWidth="1"/>
    <col min="2" max="2" width="57.125" bestFit="1" customWidth="1"/>
    <col min="3" max="3" width="11.875" bestFit="1" customWidth="1"/>
    <col min="4" max="4" width="8.5" bestFit="1" customWidth="1"/>
    <col min="5" max="5" width="7.125" bestFit="1" customWidth="1"/>
    <col min="6" max="6" width="7.5" bestFit="1" customWidth="1"/>
    <col min="7" max="7" width="6.375" bestFit="1" customWidth="1"/>
    <col min="8" max="8" width="8" bestFit="1" customWidth="1"/>
    <col min="9" max="9" width="5.375" bestFit="1" customWidth="1"/>
    <col min="10" max="10" width="13.125" bestFit="1" customWidth="1"/>
    <col min="11" max="11" width="10.125" bestFit="1" customWidth="1"/>
    <col min="12" max="12" width="11.625" bestFit="1" customWidth="1"/>
    <col min="13" max="13" width="12.625" bestFit="1" customWidth="1"/>
    <col min="14" max="14" width="11.625" bestFit="1" customWidth="1"/>
  </cols>
  <sheetData>
    <row r="1" spans="1:2" x14ac:dyDescent="0.25">
      <c r="A1" s="1" t="s">
        <v>0</v>
      </c>
    </row>
    <row r="2" spans="1:2" x14ac:dyDescent="0.25">
      <c r="A2" t="s">
        <v>1</v>
      </c>
      <c r="B2" t="s">
        <v>2</v>
      </c>
    </row>
    <row r="3" spans="1:2" x14ac:dyDescent="0.25">
      <c r="A3" t="s">
        <v>3</v>
      </c>
      <c r="B3" t="s">
        <v>4</v>
      </c>
    </row>
    <row r="4" spans="1:2" x14ac:dyDescent="0.25">
      <c r="A4" t="s">
        <v>5</v>
      </c>
      <c r="B4" t="s">
        <v>6</v>
      </c>
    </row>
    <row r="5" spans="1:2" x14ac:dyDescent="0.25">
      <c r="A5" t="s">
        <v>7</v>
      </c>
      <c r="B5" t="s">
        <v>4</v>
      </c>
    </row>
    <row r="6" spans="1:2" x14ac:dyDescent="0.25">
      <c r="A6" t="s">
        <v>8</v>
      </c>
      <c r="B6" t="s">
        <v>6</v>
      </c>
    </row>
    <row r="7" spans="1:2" x14ac:dyDescent="0.25">
      <c r="A7" t="s">
        <v>9</v>
      </c>
      <c r="B7" t="s">
        <v>4</v>
      </c>
    </row>
    <row r="8" spans="1:2" x14ac:dyDescent="0.25">
      <c r="A8" t="s">
        <v>10</v>
      </c>
      <c r="B8" t="s">
        <v>6</v>
      </c>
    </row>
    <row r="9" spans="1:2" x14ac:dyDescent="0.25">
      <c r="A9" t="s">
        <v>11</v>
      </c>
      <c r="B9" t="s">
        <v>4</v>
      </c>
    </row>
    <row r="10" spans="1:2" x14ac:dyDescent="0.25">
      <c r="A10" t="s">
        <v>12</v>
      </c>
      <c r="B10" t="s">
        <v>6</v>
      </c>
    </row>
    <row r="11" spans="1:2" x14ac:dyDescent="0.25">
      <c r="A11" t="s">
        <v>13</v>
      </c>
      <c r="B11" t="s">
        <v>4</v>
      </c>
    </row>
    <row r="12" spans="1:2" x14ac:dyDescent="0.25">
      <c r="A12" t="s">
        <v>14</v>
      </c>
      <c r="B12" t="s">
        <v>6</v>
      </c>
    </row>
    <row r="13" spans="1:2" x14ac:dyDescent="0.25">
      <c r="A13" t="s">
        <v>15</v>
      </c>
      <c r="B13" t="s">
        <v>4</v>
      </c>
    </row>
    <row r="14" spans="1:2" x14ac:dyDescent="0.25">
      <c r="A14" t="s">
        <v>16</v>
      </c>
      <c r="B14" t="s">
        <v>6</v>
      </c>
    </row>
    <row r="15" spans="1:2" x14ac:dyDescent="0.25">
      <c r="A15" t="s">
        <v>17</v>
      </c>
      <c r="B15" t="s">
        <v>4</v>
      </c>
    </row>
    <row r="16" spans="1:2" x14ac:dyDescent="0.25">
      <c r="A16" t="s">
        <v>18</v>
      </c>
      <c r="B16" t="s">
        <v>6</v>
      </c>
    </row>
    <row r="17" spans="1:2" x14ac:dyDescent="0.25">
      <c r="A17" t="s">
        <v>19</v>
      </c>
      <c r="B17" t="s">
        <v>4</v>
      </c>
    </row>
    <row r="18" spans="1:2" x14ac:dyDescent="0.25">
      <c r="A18" t="s">
        <v>20</v>
      </c>
      <c r="B18" t="s">
        <v>6</v>
      </c>
    </row>
    <row r="19" spans="1:2" x14ac:dyDescent="0.25">
      <c r="A19" t="s">
        <v>21</v>
      </c>
      <c r="B19" t="s">
        <v>4</v>
      </c>
    </row>
    <row r="20" spans="1:2" x14ac:dyDescent="0.25">
      <c r="A20" t="s">
        <v>22</v>
      </c>
      <c r="B20" t="s">
        <v>6</v>
      </c>
    </row>
    <row r="21" spans="1:2" x14ac:dyDescent="0.25">
      <c r="A21" t="s">
        <v>23</v>
      </c>
      <c r="B21" t="s">
        <v>4</v>
      </c>
    </row>
    <row r="22" spans="1:2" x14ac:dyDescent="0.25">
      <c r="A22" t="s">
        <v>24</v>
      </c>
      <c r="B22" t="s">
        <v>6</v>
      </c>
    </row>
    <row r="23" spans="1:2" x14ac:dyDescent="0.25">
      <c r="A23" t="s">
        <v>25</v>
      </c>
      <c r="B23" t="s">
        <v>4</v>
      </c>
    </row>
    <row r="24" spans="1:2" x14ac:dyDescent="0.25">
      <c r="A24" t="s">
        <v>26</v>
      </c>
      <c r="B24" t="s">
        <v>6</v>
      </c>
    </row>
    <row r="25" spans="1:2" x14ac:dyDescent="0.25">
      <c r="A25" t="s">
        <v>27</v>
      </c>
      <c r="B25" t="s">
        <v>28</v>
      </c>
    </row>
    <row r="26" spans="1:2" x14ac:dyDescent="0.25">
      <c r="A26" t="s">
        <v>29</v>
      </c>
      <c r="B26" t="s">
        <v>30</v>
      </c>
    </row>
    <row r="27" spans="1:2" x14ac:dyDescent="0.25">
      <c r="A27" t="s">
        <v>31</v>
      </c>
      <c r="B27" t="s">
        <v>32</v>
      </c>
    </row>
    <row r="28" spans="1:2" x14ac:dyDescent="0.25">
      <c r="A28" t="s">
        <v>33</v>
      </c>
      <c r="B28" t="s">
        <v>34</v>
      </c>
    </row>
    <row r="29" spans="1:2" x14ac:dyDescent="0.25">
      <c r="A29" t="s">
        <v>35</v>
      </c>
      <c r="B29" t="s">
        <v>36</v>
      </c>
    </row>
    <row r="30" spans="1:2" x14ac:dyDescent="0.25">
      <c r="A30" t="s">
        <v>37</v>
      </c>
      <c r="B30" t="s">
        <v>38</v>
      </c>
    </row>
    <row r="31" spans="1:2" x14ac:dyDescent="0.25">
      <c r="A31" t="s">
        <v>39</v>
      </c>
      <c r="B31" t="s">
        <v>40</v>
      </c>
    </row>
    <row r="32" spans="1:2" x14ac:dyDescent="0.25">
      <c r="A32" t="s">
        <v>41</v>
      </c>
      <c r="B32" t="s">
        <v>42</v>
      </c>
    </row>
    <row r="33" spans="1:27" x14ac:dyDescent="0.25">
      <c r="A33" t="s">
        <v>43</v>
      </c>
      <c r="B33" t="s">
        <v>44</v>
      </c>
    </row>
    <row r="34" spans="1:27" x14ac:dyDescent="0.25">
      <c r="A34" t="s">
        <v>45</v>
      </c>
      <c r="B34" t="s">
        <v>44</v>
      </c>
    </row>
    <row r="35" spans="1:27" x14ac:dyDescent="0.25">
      <c r="A35" t="s">
        <v>46</v>
      </c>
      <c r="B35" t="s">
        <v>47</v>
      </c>
    </row>
    <row r="36" spans="1:27" x14ac:dyDescent="0.25">
      <c r="A36" t="s">
        <v>48</v>
      </c>
      <c r="B36" t="s">
        <v>49</v>
      </c>
    </row>
    <row r="37" spans="1:27" x14ac:dyDescent="0.25">
      <c r="A37" t="s">
        <v>50</v>
      </c>
      <c r="B37" t="s">
        <v>51</v>
      </c>
    </row>
    <row r="38" spans="1:27" x14ac:dyDescent="0.25">
      <c r="A38" t="s">
        <v>52</v>
      </c>
      <c r="B38" t="s">
        <v>53</v>
      </c>
    </row>
    <row r="39" spans="1:27" x14ac:dyDescent="0.25">
      <c r="A39" t="s">
        <v>54</v>
      </c>
      <c r="B39" t="s">
        <v>55</v>
      </c>
    </row>
    <row r="40" spans="1:27" x14ac:dyDescent="0.25">
      <c r="A40" t="s">
        <v>56</v>
      </c>
    </row>
    <row r="42" spans="1:27" s="2" customFormat="1" x14ac:dyDescent="0.25">
      <c r="A42" s="2" t="s">
        <v>57</v>
      </c>
      <c r="B42" s="2" t="s">
        <v>58</v>
      </c>
      <c r="C42" s="2" t="s">
        <v>59</v>
      </c>
      <c r="D42" s="2" t="s">
        <v>60</v>
      </c>
      <c r="E42" s="2" t="s">
        <v>61</v>
      </c>
      <c r="F42" s="2" t="s">
        <v>62</v>
      </c>
      <c r="G42" s="2" t="s">
        <v>63</v>
      </c>
      <c r="H42" s="2" t="s">
        <v>64</v>
      </c>
      <c r="I42" s="2" t="s">
        <v>65</v>
      </c>
      <c r="J42" s="2" t="s">
        <v>66</v>
      </c>
      <c r="K42" s="2" t="s">
        <v>67</v>
      </c>
      <c r="L42" s="2" t="s">
        <v>68</v>
      </c>
      <c r="M42" s="2" t="s">
        <v>69</v>
      </c>
      <c r="N42" s="2" t="s">
        <v>70</v>
      </c>
      <c r="P42" s="3" t="s">
        <v>71</v>
      </c>
      <c r="Q42"/>
      <c r="R42"/>
      <c r="S42"/>
      <c r="T42"/>
      <c r="U42"/>
      <c r="V42"/>
      <c r="W42"/>
      <c r="X42"/>
      <c r="Y42"/>
      <c r="Z42"/>
      <c r="AA42"/>
    </row>
    <row r="43" spans="1:27" x14ac:dyDescent="0.25">
      <c r="A43" t="s">
        <v>72</v>
      </c>
      <c r="B43" t="s">
        <v>73</v>
      </c>
      <c r="C43" t="s">
        <v>74</v>
      </c>
      <c r="D43" t="s">
        <v>75</v>
      </c>
      <c r="E43" s="4">
        <v>0.64437758922576904</v>
      </c>
      <c r="F43" s="4">
        <v>1.5518851280212402</v>
      </c>
      <c r="G43" s="4">
        <v>34.710800170898438</v>
      </c>
      <c r="H43" s="4">
        <v>34.693607330322266</v>
      </c>
      <c r="I43" s="4">
        <v>0.38368171453475952</v>
      </c>
      <c r="J43" s="4">
        <v>13.862081527709961</v>
      </c>
      <c r="K43" s="4">
        <v>0.25911098718643188</v>
      </c>
      <c r="L43" s="4">
        <v>5.8805521888460166E-2</v>
      </c>
      <c r="M43">
        <v>1</v>
      </c>
      <c r="N43">
        <v>40</v>
      </c>
      <c r="Q43" t="s">
        <v>74</v>
      </c>
      <c r="R43" t="s">
        <v>76</v>
      </c>
      <c r="S43" t="s">
        <v>77</v>
      </c>
      <c r="T43" t="s">
        <v>78</v>
      </c>
      <c r="U43" t="s">
        <v>79</v>
      </c>
      <c r="V43" t="s">
        <v>80</v>
      </c>
      <c r="W43" t="s">
        <v>81</v>
      </c>
      <c r="X43" t="s">
        <v>82</v>
      </c>
      <c r="Y43" t="s">
        <v>83</v>
      </c>
      <c r="Z43" t="s">
        <v>84</v>
      </c>
      <c r="AA43" t="s">
        <v>85</v>
      </c>
    </row>
    <row r="44" spans="1:27" x14ac:dyDescent="0.25">
      <c r="A44" t="s">
        <v>86</v>
      </c>
      <c r="B44" t="s">
        <v>73</v>
      </c>
      <c r="C44" t="s">
        <v>76</v>
      </c>
      <c r="D44" t="s">
        <v>75</v>
      </c>
      <c r="E44" s="4">
        <v>0.73500865697860718</v>
      </c>
      <c r="F44" s="4">
        <v>1.3605282306671143</v>
      </c>
      <c r="G44" s="4">
        <v>22.990367889404297</v>
      </c>
      <c r="H44" s="4">
        <v>22.953651428222656</v>
      </c>
      <c r="I44" s="4">
        <v>0.10226290673017502</v>
      </c>
      <c r="J44" s="4">
        <v>2.1221270561218262</v>
      </c>
      <c r="K44" s="4">
        <v>0.18152138590812683</v>
      </c>
      <c r="L44" s="4">
        <v>0.19250768038043894</v>
      </c>
      <c r="M44">
        <v>1</v>
      </c>
      <c r="N44">
        <v>40</v>
      </c>
      <c r="P44" s="3" t="s">
        <v>63</v>
      </c>
      <c r="Q44" s="5">
        <v>34.710800170898438</v>
      </c>
      <c r="R44" s="5">
        <v>22.990367889404297</v>
      </c>
      <c r="S44" s="5">
        <v>22.340097427368164</v>
      </c>
      <c r="T44" s="5">
        <v>29.773481369018555</v>
      </c>
      <c r="U44" s="5">
        <v>25.759552001953125</v>
      </c>
      <c r="V44" s="5">
        <v>30.957893371582031</v>
      </c>
      <c r="W44" s="5">
        <v>27.888067245483398</v>
      </c>
      <c r="X44" s="5">
        <v>28.639871597290039</v>
      </c>
      <c r="Y44" s="5">
        <v>29.201972961425781</v>
      </c>
      <c r="Z44" s="5">
        <v>27.768413543701172</v>
      </c>
      <c r="AA44" s="5">
        <v>20.680601119995117</v>
      </c>
    </row>
    <row r="45" spans="1:27" x14ac:dyDescent="0.25">
      <c r="A45" t="s">
        <v>87</v>
      </c>
      <c r="B45" t="s">
        <v>73</v>
      </c>
      <c r="C45" t="s">
        <v>77</v>
      </c>
      <c r="D45" t="s">
        <v>75</v>
      </c>
      <c r="E45" s="4">
        <v>0.7342560887336731</v>
      </c>
      <c r="F45" s="4">
        <v>1.3619226217269897</v>
      </c>
      <c r="G45" s="4">
        <v>22.340097427368164</v>
      </c>
      <c r="H45" s="4">
        <v>22.243099212646484</v>
      </c>
      <c r="I45" s="4">
        <v>0.10647179931402206</v>
      </c>
      <c r="J45" s="4">
        <v>1.4115738868713379</v>
      </c>
      <c r="K45" s="4">
        <v>0.18212535977363586</v>
      </c>
      <c r="L45" s="4">
        <v>0.19755713252404863</v>
      </c>
      <c r="M45">
        <v>1</v>
      </c>
      <c r="N45">
        <v>40</v>
      </c>
      <c r="Q45" s="5">
        <v>34.531276702880859</v>
      </c>
      <c r="R45" s="5">
        <v>23.055120468139648</v>
      </c>
      <c r="S45" s="5">
        <v>22.291555404663086</v>
      </c>
      <c r="T45" s="5">
        <v>29.566719055175781</v>
      </c>
      <c r="U45" s="5">
        <v>25.522867202758789</v>
      </c>
      <c r="V45" s="5">
        <v>30.921930313110352</v>
      </c>
      <c r="W45" s="5">
        <v>27.979700088500977</v>
      </c>
      <c r="X45" s="5">
        <v>28.471426010131836</v>
      </c>
      <c r="Y45" s="5">
        <v>29.277225494384766</v>
      </c>
      <c r="Z45" s="5">
        <v>27.80320930480957</v>
      </c>
      <c r="AA45" s="5">
        <v>20.673076629638672</v>
      </c>
    </row>
    <row r="46" spans="1:27" x14ac:dyDescent="0.25">
      <c r="A46" t="s">
        <v>88</v>
      </c>
      <c r="B46" t="s">
        <v>73</v>
      </c>
      <c r="C46" t="s">
        <v>78</v>
      </c>
      <c r="D46" t="s">
        <v>75</v>
      </c>
      <c r="E46" s="4">
        <v>0.68106257915496826</v>
      </c>
      <c r="F46" s="4">
        <v>1.4682937860488892</v>
      </c>
      <c r="G46" s="4">
        <v>29.773481369018555</v>
      </c>
      <c r="H46" s="4">
        <v>29.445823669433594</v>
      </c>
      <c r="I46" s="4">
        <v>0.28948885202407837</v>
      </c>
      <c r="J46" s="4">
        <v>8.6142978668212891</v>
      </c>
      <c r="K46" s="4">
        <v>0.22646531462669373</v>
      </c>
      <c r="L46" s="4">
        <v>0.23733848361765203</v>
      </c>
      <c r="M46">
        <v>1</v>
      </c>
      <c r="N46">
        <v>40</v>
      </c>
      <c r="Q46" s="5">
        <v>35.215873718261719</v>
      </c>
      <c r="R46" s="5">
        <v>22.955913543701172</v>
      </c>
      <c r="S46" s="5">
        <v>22.246772766113281</v>
      </c>
      <c r="T46" s="5">
        <v>29.341625213623047</v>
      </c>
      <c r="U46" s="5">
        <v>25.578950881958008</v>
      </c>
      <c r="V46" s="5">
        <v>30.915763854980469</v>
      </c>
      <c r="W46" s="5">
        <v>27.872011184692383</v>
      </c>
      <c r="X46" s="5">
        <v>28.212438583374023</v>
      </c>
      <c r="Y46" s="5">
        <v>29.479480743408203</v>
      </c>
      <c r="Z46" s="5">
        <v>27.861095428466797</v>
      </c>
      <c r="AA46" s="5">
        <v>21.352468490600586</v>
      </c>
    </row>
    <row r="47" spans="1:27" x14ac:dyDescent="0.25">
      <c r="A47" t="s">
        <v>89</v>
      </c>
      <c r="B47" t="s">
        <v>73</v>
      </c>
      <c r="C47" t="s">
        <v>79</v>
      </c>
      <c r="D47" t="s">
        <v>75</v>
      </c>
      <c r="E47" s="4">
        <v>0.71811896562576294</v>
      </c>
      <c r="F47" s="4">
        <v>1.3925268650054932</v>
      </c>
      <c r="G47" s="4">
        <v>25.759552001953125</v>
      </c>
      <c r="H47" s="4">
        <v>25.548145294189453</v>
      </c>
      <c r="I47" s="4">
        <v>0.17638930678367615</v>
      </c>
      <c r="J47" s="4">
        <v>4.7166204452514648</v>
      </c>
      <c r="K47" s="4">
        <v>0.19522777199745178</v>
      </c>
      <c r="L47" s="4">
        <v>0.28478324104430902</v>
      </c>
      <c r="M47">
        <v>1</v>
      </c>
      <c r="N47">
        <v>40</v>
      </c>
      <c r="Q47" s="5">
        <v>34.316478729248047</v>
      </c>
      <c r="R47" s="5">
        <v>22.813209533691406</v>
      </c>
      <c r="S47" s="5">
        <v>22.093973159790039</v>
      </c>
      <c r="T47" s="5">
        <v>29.101470947265625</v>
      </c>
      <c r="U47" s="5">
        <v>25.331214904785156</v>
      </c>
      <c r="V47" s="5">
        <v>30.534261703491211</v>
      </c>
      <c r="W47" s="5">
        <v>27.753995895385742</v>
      </c>
      <c r="X47" s="5">
        <v>27.690254211425781</v>
      </c>
      <c r="Y47" s="5">
        <v>28.768222808837891</v>
      </c>
      <c r="Z47" s="5">
        <v>27.694318771362305</v>
      </c>
      <c r="AA47" s="5">
        <v>20.619956970214844</v>
      </c>
    </row>
    <row r="48" spans="1:27" x14ac:dyDescent="0.25">
      <c r="A48" t="s">
        <v>90</v>
      </c>
      <c r="B48" t="s">
        <v>73</v>
      </c>
      <c r="C48" t="s">
        <v>80</v>
      </c>
      <c r="D48" t="s">
        <v>75</v>
      </c>
      <c r="E48" s="4">
        <v>0.71141928434371948</v>
      </c>
      <c r="F48" s="4">
        <v>1.4056408405303955</v>
      </c>
      <c r="G48" s="4">
        <v>30.957893371582031</v>
      </c>
      <c r="H48" s="4">
        <v>30.832462310791016</v>
      </c>
      <c r="I48" s="4">
        <v>0.1996665745973587</v>
      </c>
      <c r="J48" s="4">
        <v>10.000936508178711</v>
      </c>
      <c r="K48" s="4">
        <v>0.20075425505638123</v>
      </c>
      <c r="L48" s="4">
        <v>0.21840298287724672</v>
      </c>
      <c r="M48">
        <v>1</v>
      </c>
      <c r="N48">
        <v>40</v>
      </c>
    </row>
    <row r="49" spans="1:27" x14ac:dyDescent="0.25">
      <c r="A49" t="s">
        <v>91</v>
      </c>
      <c r="B49" t="s">
        <v>73</v>
      </c>
      <c r="C49" t="s">
        <v>81</v>
      </c>
      <c r="D49" t="s">
        <v>75</v>
      </c>
      <c r="E49" s="4">
        <v>0.7366182804107666</v>
      </c>
      <c r="F49" s="4">
        <v>1.3575551509857178</v>
      </c>
      <c r="G49" s="4">
        <v>27.888067245483398</v>
      </c>
      <c r="H49" s="4">
        <v>27.873443603515625</v>
      </c>
      <c r="I49" s="4">
        <v>9.2689625918865204E-2</v>
      </c>
      <c r="J49" s="4">
        <v>7.0419178009033203</v>
      </c>
      <c r="K49" s="4">
        <v>0.18023160099983215</v>
      </c>
      <c r="L49" s="4">
        <v>0.10073665890713721</v>
      </c>
      <c r="M49">
        <v>1</v>
      </c>
      <c r="N49">
        <v>40</v>
      </c>
    </row>
    <row r="50" spans="1:27" x14ac:dyDescent="0.25">
      <c r="A50" t="s">
        <v>92</v>
      </c>
      <c r="B50" t="s">
        <v>73</v>
      </c>
      <c r="C50" t="s">
        <v>82</v>
      </c>
      <c r="D50" t="s">
        <v>75</v>
      </c>
      <c r="E50" s="4">
        <v>0.63177090883255005</v>
      </c>
      <c r="F50" s="4">
        <v>1.5828522443771362</v>
      </c>
      <c r="G50" s="4">
        <v>28.639871597290039</v>
      </c>
      <c r="H50" s="4">
        <v>28.253498077392578</v>
      </c>
      <c r="I50" s="4">
        <v>0.41461092233657837</v>
      </c>
      <c r="J50" s="4">
        <v>7.4219717979431152</v>
      </c>
      <c r="K50" s="4">
        <v>0.27076029777526855</v>
      </c>
      <c r="L50" s="4">
        <v>0.23747100441968461</v>
      </c>
      <c r="M50">
        <v>1</v>
      </c>
      <c r="N50">
        <v>40</v>
      </c>
      <c r="P50" s="3" t="s">
        <v>93</v>
      </c>
      <c r="Q50" s="4">
        <f>Q44-AA44</f>
        <v>14.03019905090332</v>
      </c>
      <c r="R50" s="4">
        <f>R44-$AA44</f>
        <v>2.3097667694091797</v>
      </c>
      <c r="S50" s="4">
        <f>S44-$AA44</f>
        <v>1.6594963073730469</v>
      </c>
      <c r="T50" s="4">
        <f>T44-$AA44</f>
        <v>9.0928802490234375</v>
      </c>
      <c r="U50" s="4">
        <f>U44-$AA44</f>
        <v>5.0789508819580078</v>
      </c>
      <c r="V50" s="4">
        <f>V44-$AA44</f>
        <v>10.277292251586914</v>
      </c>
      <c r="W50" s="4">
        <f>W44-$AA44</f>
        <v>7.2074661254882813</v>
      </c>
      <c r="X50" s="4">
        <f>X44-$AA44</f>
        <v>7.9592704772949219</v>
      </c>
      <c r="Y50" s="4">
        <f>Y44-$AA44</f>
        <v>8.5213718414306641</v>
      </c>
      <c r="Z50" s="4">
        <f>Z44-$AA44</f>
        <v>7.0878124237060547</v>
      </c>
      <c r="AA50" s="4"/>
    </row>
    <row r="51" spans="1:27" x14ac:dyDescent="0.25">
      <c r="A51" t="s">
        <v>94</v>
      </c>
      <c r="B51" t="s">
        <v>73</v>
      </c>
      <c r="C51" t="s">
        <v>83</v>
      </c>
      <c r="D51" t="s">
        <v>75</v>
      </c>
      <c r="E51" s="4">
        <v>0.67732489109039307</v>
      </c>
      <c r="F51" s="4">
        <v>1.4763963222503662</v>
      </c>
      <c r="G51" s="4">
        <v>29.201972961425781</v>
      </c>
      <c r="H51" s="4">
        <v>29.181726455688477</v>
      </c>
      <c r="I51" s="4">
        <v>0.29954013228416443</v>
      </c>
      <c r="J51" s="4">
        <v>8.3501996994018555</v>
      </c>
      <c r="K51" s="4">
        <v>0.22970995306968689</v>
      </c>
      <c r="L51" s="4">
        <v>0.28230163751775317</v>
      </c>
      <c r="M51">
        <v>1</v>
      </c>
      <c r="N51">
        <v>40</v>
      </c>
      <c r="Q51" s="4">
        <f>Q45-AA45</f>
        <v>13.858200073242188</v>
      </c>
      <c r="R51" s="4">
        <f>R45-$AA45</f>
        <v>2.3820438385009766</v>
      </c>
      <c r="S51" s="4">
        <f>S45-$AA45</f>
        <v>1.6184787750244141</v>
      </c>
      <c r="T51" s="4">
        <f>T45-$AA45</f>
        <v>8.8936424255371094</v>
      </c>
      <c r="U51" s="4">
        <f>U45-$AA45</f>
        <v>4.8497905731201172</v>
      </c>
      <c r="V51" s="4">
        <f>V45-$AA45</f>
        <v>10.24885368347168</v>
      </c>
      <c r="W51" s="4">
        <f>W45-$AA45</f>
        <v>7.3066234588623047</v>
      </c>
      <c r="X51" s="4">
        <f>X45-$AA45</f>
        <v>7.7983493804931641</v>
      </c>
      <c r="Y51" s="4">
        <f>Y45-$AA45</f>
        <v>8.6041488647460938</v>
      </c>
      <c r="Z51" s="4">
        <f>Z45-$AA45</f>
        <v>7.1301326751708984</v>
      </c>
      <c r="AA51" s="4"/>
    </row>
    <row r="52" spans="1:27" x14ac:dyDescent="0.25">
      <c r="A52" t="s">
        <v>95</v>
      </c>
      <c r="B52" t="s">
        <v>73</v>
      </c>
      <c r="C52" t="s">
        <v>84</v>
      </c>
      <c r="D52" t="s">
        <v>75</v>
      </c>
      <c r="E52" s="4">
        <v>0.73988276720046997</v>
      </c>
      <c r="F52" s="4">
        <v>1.3515654802322388</v>
      </c>
      <c r="G52" s="4">
        <v>27.768413543701172</v>
      </c>
      <c r="H52" s="4">
        <v>27.781757354736328</v>
      </c>
      <c r="I52" s="4">
        <v>6.970958411693573E-2</v>
      </c>
      <c r="J52" s="4">
        <v>6.9502334594726563</v>
      </c>
      <c r="K52" s="4">
        <v>0.17762444913387299</v>
      </c>
      <c r="L52" s="4">
        <v>0.22564144741457143</v>
      </c>
      <c r="M52">
        <v>1</v>
      </c>
      <c r="N52">
        <v>40</v>
      </c>
      <c r="Q52" s="4">
        <f>Q46-AA46</f>
        <v>13.863405227661133</v>
      </c>
      <c r="R52" s="4">
        <f>R46-$AA46</f>
        <v>1.6034450531005859</v>
      </c>
      <c r="S52" s="4">
        <f>S46-$AA46</f>
        <v>0.89430427551269531</v>
      </c>
      <c r="T52" s="4">
        <f>T46-$AA46</f>
        <v>7.9891567230224609</v>
      </c>
      <c r="U52" s="4">
        <f>U46-$AA46</f>
        <v>4.2264823913574219</v>
      </c>
      <c r="V52" s="4">
        <f>V46-$AA46</f>
        <v>9.5632953643798828</v>
      </c>
      <c r="W52" s="4">
        <f>W46-$AA46</f>
        <v>6.5195426940917969</v>
      </c>
      <c r="X52" s="4">
        <f>X46-$AA46</f>
        <v>6.8599700927734375</v>
      </c>
      <c r="Y52" s="4">
        <f>Y46-$AA46</f>
        <v>8.1270122528076172</v>
      </c>
      <c r="Z52" s="4">
        <f>Z46-$AA46</f>
        <v>6.5086269378662109</v>
      </c>
      <c r="AA52" s="4"/>
    </row>
    <row r="53" spans="1:27" x14ac:dyDescent="0.25">
      <c r="A53" t="s">
        <v>96</v>
      </c>
      <c r="B53" t="s">
        <v>73</v>
      </c>
      <c r="C53" t="s">
        <v>85</v>
      </c>
      <c r="D53" t="s">
        <v>75</v>
      </c>
      <c r="E53" t="s">
        <v>32</v>
      </c>
      <c r="F53" t="s">
        <v>32</v>
      </c>
      <c r="G53" s="4">
        <v>20.680601119995117</v>
      </c>
      <c r="H53" s="4">
        <v>20.831525802612305</v>
      </c>
      <c r="I53" s="4">
        <v>0.34834229946136475</v>
      </c>
      <c r="J53" t="s">
        <v>32</v>
      </c>
      <c r="K53" t="s">
        <v>32</v>
      </c>
      <c r="L53" s="4">
        <v>0.10161242792725768</v>
      </c>
      <c r="M53">
        <v>1</v>
      </c>
      <c r="N53">
        <v>40</v>
      </c>
      <c r="Q53" s="4">
        <f>Q47-AA47</f>
        <v>13.696521759033203</v>
      </c>
      <c r="R53" s="4">
        <f>R47-$AA47</f>
        <v>2.1932525634765625</v>
      </c>
      <c r="S53" s="4">
        <f>S47-$AA47</f>
        <v>1.4740161895751953</v>
      </c>
      <c r="T53" s="4">
        <f>T47-$AA47</f>
        <v>8.4815139770507813</v>
      </c>
      <c r="U53" s="4">
        <f>U47-$AA47</f>
        <v>4.7112579345703125</v>
      </c>
      <c r="V53" s="4">
        <f>V47-$AA47</f>
        <v>9.9143047332763672</v>
      </c>
      <c r="W53" s="4">
        <f>W47-$AA47</f>
        <v>7.1340389251708984</v>
      </c>
      <c r="X53" s="4">
        <f>X47-$AA47</f>
        <v>7.0702972412109375</v>
      </c>
      <c r="Y53" s="4">
        <f>Y47-$AA47</f>
        <v>8.1482658386230469</v>
      </c>
      <c r="Z53" s="4">
        <f>Z47-$AA47</f>
        <v>7.0743618011474609</v>
      </c>
      <c r="AA53" s="4"/>
    </row>
    <row r="54" spans="1:27" x14ac:dyDescent="0.25">
      <c r="A54" t="s">
        <v>97</v>
      </c>
      <c r="B54" t="s">
        <v>73</v>
      </c>
      <c r="C54" t="s">
        <v>74</v>
      </c>
      <c r="D54" t="s">
        <v>75</v>
      </c>
      <c r="E54" s="4">
        <v>0.64437758922576904</v>
      </c>
      <c r="F54" s="4">
        <v>1.5518851280212402</v>
      </c>
      <c r="G54" s="4">
        <v>34.531276702880859</v>
      </c>
      <c r="H54" s="4">
        <v>34.693607330322266</v>
      </c>
      <c r="I54" s="4">
        <v>0.38368171453475952</v>
      </c>
      <c r="J54" s="4">
        <v>13.862081527709961</v>
      </c>
      <c r="K54" s="4">
        <v>0.25911098718643188</v>
      </c>
      <c r="L54" s="4">
        <v>5.8805521888460166E-2</v>
      </c>
      <c r="M54">
        <v>1</v>
      </c>
      <c r="N54">
        <v>40</v>
      </c>
      <c r="P54" s="3" t="s">
        <v>66</v>
      </c>
      <c r="Q54" s="6">
        <f>AVERAGE(Q50:Q53)</f>
        <v>13.862081527709961</v>
      </c>
      <c r="R54" s="6">
        <f>AVERAGE(R50:R53)</f>
        <v>2.1221270561218262</v>
      </c>
      <c r="S54" s="6">
        <f>AVERAGE(S50:S53)</f>
        <v>1.4115738868713379</v>
      </c>
      <c r="T54" s="6">
        <f>AVERAGE(T50:T53)</f>
        <v>8.6142983436584473</v>
      </c>
      <c r="U54" s="6">
        <f>AVERAGE(U50:U53)</f>
        <v>4.7166204452514648</v>
      </c>
      <c r="V54" s="6">
        <f>AVERAGE(V50:V53)</f>
        <v>10.000936508178711</v>
      </c>
      <c r="W54" s="6">
        <f>AVERAGE(W50:W53)</f>
        <v>7.0419178009033203</v>
      </c>
      <c r="X54" s="6">
        <f>AVERAGE(X50:X53)</f>
        <v>7.4219717979431152</v>
      </c>
      <c r="Y54" s="6">
        <f>AVERAGE(Y50:Y53)</f>
        <v>8.3501996994018555</v>
      </c>
      <c r="Z54" s="6">
        <f>AVERAGE(Z50:Z53)</f>
        <v>6.9502334594726563</v>
      </c>
      <c r="AA54" s="6"/>
    </row>
    <row r="55" spans="1:27" x14ac:dyDescent="0.25">
      <c r="A55" t="s">
        <v>98</v>
      </c>
      <c r="B55" t="s">
        <v>73</v>
      </c>
      <c r="C55" t="s">
        <v>76</v>
      </c>
      <c r="D55" t="s">
        <v>75</v>
      </c>
      <c r="E55" s="4">
        <v>0.73500865697860718</v>
      </c>
      <c r="F55" s="4">
        <v>1.3605282306671143</v>
      </c>
      <c r="G55" s="4">
        <v>23.055120468139648</v>
      </c>
      <c r="H55" s="4">
        <v>22.953651428222656</v>
      </c>
      <c r="I55" s="4">
        <v>0.10226290673017502</v>
      </c>
      <c r="J55" s="4">
        <v>2.1221270561218262</v>
      </c>
      <c r="K55" s="4">
        <v>0.18152138590812683</v>
      </c>
      <c r="L55" s="4">
        <v>0.19250768038043894</v>
      </c>
      <c r="M55">
        <v>1</v>
      </c>
      <c r="N55">
        <v>40</v>
      </c>
    </row>
    <row r="56" spans="1:27" x14ac:dyDescent="0.25">
      <c r="A56" t="s">
        <v>99</v>
      </c>
      <c r="B56" t="s">
        <v>73</v>
      </c>
      <c r="C56" t="s">
        <v>77</v>
      </c>
      <c r="D56" t="s">
        <v>75</v>
      </c>
      <c r="E56" s="4">
        <v>0.7342560887336731</v>
      </c>
      <c r="F56" s="4">
        <v>1.3619226217269897</v>
      </c>
      <c r="G56" s="4">
        <v>22.291555404663086</v>
      </c>
      <c r="H56" s="4">
        <v>22.243099212646484</v>
      </c>
      <c r="I56" s="4">
        <v>0.10647179931402206</v>
      </c>
      <c r="J56" s="4">
        <v>1.4115738868713379</v>
      </c>
      <c r="K56" s="4">
        <v>0.18212535977363586</v>
      </c>
      <c r="L56" s="4">
        <v>0.19755713252404863</v>
      </c>
      <c r="M56">
        <v>1</v>
      </c>
      <c r="N56">
        <v>40</v>
      </c>
    </row>
    <row r="57" spans="1:27" x14ac:dyDescent="0.25">
      <c r="A57" t="s">
        <v>100</v>
      </c>
      <c r="B57" t="s">
        <v>73</v>
      </c>
      <c r="C57" t="s">
        <v>78</v>
      </c>
      <c r="D57" t="s">
        <v>75</v>
      </c>
      <c r="E57" s="4">
        <v>0.68106257915496826</v>
      </c>
      <c r="F57" s="4">
        <v>1.4682937860488892</v>
      </c>
      <c r="G57" s="4">
        <v>29.566719055175781</v>
      </c>
      <c r="H57" s="4">
        <v>29.445823669433594</v>
      </c>
      <c r="I57" s="4">
        <v>0.28948885202407837</v>
      </c>
      <c r="J57" s="4">
        <v>8.6142978668212891</v>
      </c>
      <c r="K57" s="4">
        <v>0.22646531462669373</v>
      </c>
      <c r="L57" s="4">
        <v>0.23733848361765203</v>
      </c>
      <c r="M57">
        <v>1</v>
      </c>
      <c r="N57">
        <v>40</v>
      </c>
      <c r="P57" s="3" t="s">
        <v>101</v>
      </c>
      <c r="Q57" s="4">
        <f>Q50-Q54</f>
        <v>0.16811752319335938</v>
      </c>
      <c r="R57" s="4">
        <f>R50-R54</f>
        <v>0.18763971328735352</v>
      </c>
      <c r="S57" s="4">
        <f>S50-S54</f>
        <v>0.24792242050170898</v>
      </c>
      <c r="T57" s="4">
        <f>T50-T54</f>
        <v>0.47858190536499023</v>
      </c>
      <c r="U57" s="4">
        <f>U50-U54</f>
        <v>0.36233043670654297</v>
      </c>
      <c r="V57" s="4">
        <f>V50-V54</f>
        <v>0.27635574340820313</v>
      </c>
      <c r="W57" s="4">
        <f>W50-W54</f>
        <v>0.16554832458496094</v>
      </c>
      <c r="X57" s="4">
        <f>X50-X54</f>
        <v>0.53729867935180664</v>
      </c>
      <c r="Y57" s="4">
        <f>Y50-Y54</f>
        <v>0.17117214202880859</v>
      </c>
      <c r="Z57" s="4">
        <f>Z50-Z54</f>
        <v>0.13757896423339844</v>
      </c>
    </row>
    <row r="58" spans="1:27" x14ac:dyDescent="0.25">
      <c r="A58" t="s">
        <v>102</v>
      </c>
      <c r="B58" t="s">
        <v>73</v>
      </c>
      <c r="C58" t="s">
        <v>79</v>
      </c>
      <c r="D58" t="s">
        <v>75</v>
      </c>
      <c r="E58" s="4">
        <v>0.71811896562576294</v>
      </c>
      <c r="F58" s="4">
        <v>1.3925268650054932</v>
      </c>
      <c r="G58" s="4">
        <v>25.522867202758789</v>
      </c>
      <c r="H58" s="4">
        <v>25.548145294189453</v>
      </c>
      <c r="I58" s="4">
        <v>0.17638930678367615</v>
      </c>
      <c r="J58" s="4">
        <v>4.7166204452514648</v>
      </c>
      <c r="K58" s="4">
        <v>0.19522777199745178</v>
      </c>
      <c r="L58" s="4">
        <v>0.28478324104430902</v>
      </c>
      <c r="M58">
        <v>1</v>
      </c>
      <c r="N58">
        <v>40</v>
      </c>
      <c r="Q58" s="4">
        <f>Q51-Q54</f>
        <v>-3.8814544677734375E-3</v>
      </c>
      <c r="R58" s="4">
        <f>R51-R54</f>
        <v>0.25991678237915039</v>
      </c>
      <c r="S58" s="4">
        <f>S51-S54</f>
        <v>0.20690488815307617</v>
      </c>
      <c r="T58" s="4">
        <f>T51-T54</f>
        <v>0.27934408187866211</v>
      </c>
      <c r="U58" s="4">
        <f>U51-U54</f>
        <v>0.13317012786865234</v>
      </c>
      <c r="V58" s="4">
        <f>V51-V54</f>
        <v>0.24791717529296875</v>
      </c>
      <c r="W58" s="4">
        <f>W51-W54</f>
        <v>0.26470565795898438</v>
      </c>
      <c r="X58" s="4">
        <f>X51-X54</f>
        <v>0.37637758255004883</v>
      </c>
      <c r="Y58" s="4">
        <f>Y51-Y54</f>
        <v>0.25394916534423828</v>
      </c>
      <c r="Z58" s="4">
        <f>Z51-Z54</f>
        <v>0.17989921569824219</v>
      </c>
    </row>
    <row r="59" spans="1:27" x14ac:dyDescent="0.25">
      <c r="A59" t="s">
        <v>103</v>
      </c>
      <c r="B59" t="s">
        <v>73</v>
      </c>
      <c r="C59" t="s">
        <v>80</v>
      </c>
      <c r="D59" t="s">
        <v>75</v>
      </c>
      <c r="E59" s="4">
        <v>0.71141928434371948</v>
      </c>
      <c r="F59" s="4">
        <v>1.4056408405303955</v>
      </c>
      <c r="G59" s="4">
        <v>30.921930313110352</v>
      </c>
      <c r="H59" s="4">
        <v>30.832462310791016</v>
      </c>
      <c r="I59" s="4">
        <v>0.1996665745973587</v>
      </c>
      <c r="J59" s="4">
        <v>10.000936508178711</v>
      </c>
      <c r="K59" s="4">
        <v>0.20075425505638123</v>
      </c>
      <c r="L59" s="4">
        <v>0.21840298287724672</v>
      </c>
      <c r="M59">
        <v>1</v>
      </c>
      <c r="N59">
        <v>40</v>
      </c>
      <c r="Q59" s="4">
        <f>Q52-Q54</f>
        <v>1.323699951171875E-3</v>
      </c>
      <c r="R59" s="4">
        <f>R52-R54</f>
        <v>-0.51868200302124023</v>
      </c>
      <c r="S59" s="4">
        <f>S52-S54</f>
        <v>-0.51726961135864258</v>
      </c>
      <c r="T59" s="4">
        <f>T52-T54</f>
        <v>-0.62514162063598633</v>
      </c>
      <c r="U59" s="4">
        <f>U52-U54</f>
        <v>-0.49013805389404297</v>
      </c>
      <c r="V59" s="4">
        <f>V52-V54</f>
        <v>-0.43764114379882813</v>
      </c>
      <c r="W59" s="4">
        <f>W52-W54</f>
        <v>-0.52237510681152344</v>
      </c>
      <c r="X59" s="4">
        <f>X52-X54</f>
        <v>-0.56200170516967773</v>
      </c>
      <c r="Y59" s="4">
        <f>Y52-Y54</f>
        <v>-0.22318744659423828</v>
      </c>
      <c r="Z59" s="4">
        <f>Z52-Z54</f>
        <v>-0.44160652160644531</v>
      </c>
    </row>
    <row r="60" spans="1:27" x14ac:dyDescent="0.25">
      <c r="A60" t="s">
        <v>104</v>
      </c>
      <c r="B60" t="s">
        <v>73</v>
      </c>
      <c r="C60" t="s">
        <v>81</v>
      </c>
      <c r="D60" t="s">
        <v>75</v>
      </c>
      <c r="E60" s="4">
        <v>0.7366182804107666</v>
      </c>
      <c r="F60" s="4">
        <v>1.3575551509857178</v>
      </c>
      <c r="G60" s="4">
        <v>27.979700088500977</v>
      </c>
      <c r="H60" s="4">
        <v>27.873443603515625</v>
      </c>
      <c r="I60" s="4">
        <v>9.2689625918865204E-2</v>
      </c>
      <c r="J60" s="4">
        <v>7.0419178009033203</v>
      </c>
      <c r="K60" s="4">
        <v>0.18023160099983215</v>
      </c>
      <c r="L60" s="4">
        <v>0.10073665890713721</v>
      </c>
      <c r="M60">
        <v>1</v>
      </c>
      <c r="N60">
        <v>40</v>
      </c>
      <c r="Q60" s="4">
        <f>Q53-Q54</f>
        <v>-0.16555976867675781</v>
      </c>
      <c r="R60" s="4">
        <f>R53-R54</f>
        <v>7.1125507354736328E-2</v>
      </c>
      <c r="S60" s="4">
        <f>S53-S54</f>
        <v>6.2442302703857422E-2</v>
      </c>
      <c r="T60" s="4">
        <f>T53-T54</f>
        <v>-0.13278436660766602</v>
      </c>
      <c r="U60" s="4">
        <f>U53-U54</f>
        <v>-5.3625106811523438E-3</v>
      </c>
      <c r="V60" s="4">
        <f>V53-V54</f>
        <v>-8.663177490234375E-2</v>
      </c>
      <c r="W60" s="4">
        <f>W53-W54</f>
        <v>9.2121124267578125E-2</v>
      </c>
      <c r="X60" s="4">
        <f>X53-X54</f>
        <v>-0.35167455673217773</v>
      </c>
      <c r="Y60" s="4">
        <f>Y53-Y54</f>
        <v>-0.20193386077880859</v>
      </c>
      <c r="Z60" s="4">
        <f>Z53-Z54</f>
        <v>0.12412834167480469</v>
      </c>
    </row>
    <row r="61" spans="1:27" x14ac:dyDescent="0.25">
      <c r="A61" t="s">
        <v>105</v>
      </c>
      <c r="B61" t="s">
        <v>73</v>
      </c>
      <c r="C61" t="s">
        <v>82</v>
      </c>
      <c r="D61" t="s">
        <v>75</v>
      </c>
      <c r="E61" s="4">
        <v>0.63177090883255005</v>
      </c>
      <c r="F61" s="4">
        <v>1.5828522443771362</v>
      </c>
      <c r="G61" s="4">
        <v>28.471426010131836</v>
      </c>
      <c r="H61" s="4">
        <v>28.253498077392578</v>
      </c>
      <c r="I61" s="4">
        <v>0.41461092233657837</v>
      </c>
      <c r="J61" s="4">
        <v>7.4219717979431152</v>
      </c>
      <c r="K61" s="4">
        <v>0.27076029777526855</v>
      </c>
      <c r="L61" s="4">
        <v>0.23747100441968461</v>
      </c>
      <c r="M61">
        <v>1</v>
      </c>
      <c r="N61">
        <v>40</v>
      </c>
    </row>
    <row r="62" spans="1:27" x14ac:dyDescent="0.25">
      <c r="A62" t="s">
        <v>106</v>
      </c>
      <c r="B62" t="s">
        <v>73</v>
      </c>
      <c r="C62" t="s">
        <v>83</v>
      </c>
      <c r="D62" t="s">
        <v>75</v>
      </c>
      <c r="E62" s="4">
        <v>0.67732489109039307</v>
      </c>
      <c r="F62" s="4">
        <v>1.4763963222503662</v>
      </c>
      <c r="G62" s="4">
        <v>29.277225494384766</v>
      </c>
      <c r="H62" s="4">
        <v>29.181726455688477</v>
      </c>
      <c r="I62" s="4">
        <v>0.29954013228416443</v>
      </c>
      <c r="J62" s="4">
        <v>8.3501996994018555</v>
      </c>
      <c r="K62" s="4">
        <v>0.22970995306968689</v>
      </c>
      <c r="L62" s="4">
        <v>0.28230163751775317</v>
      </c>
      <c r="M62">
        <v>1</v>
      </c>
      <c r="N62">
        <v>40</v>
      </c>
    </row>
    <row r="63" spans="1:27" x14ac:dyDescent="0.25">
      <c r="A63" t="s">
        <v>107</v>
      </c>
      <c r="B63" t="s">
        <v>73</v>
      </c>
      <c r="C63" t="s">
        <v>84</v>
      </c>
      <c r="D63" t="s">
        <v>75</v>
      </c>
      <c r="E63" s="4">
        <v>0.73988276720046997</v>
      </c>
      <c r="F63" s="4">
        <v>1.3515654802322388</v>
      </c>
      <c r="G63" s="4">
        <v>27.80320930480957</v>
      </c>
      <c r="H63" s="4">
        <v>27.781757354736328</v>
      </c>
      <c r="I63" s="4">
        <v>6.970958411693573E-2</v>
      </c>
      <c r="J63" s="4">
        <v>6.9502334594726563</v>
      </c>
      <c r="K63" s="4">
        <v>0.17762444913387299</v>
      </c>
      <c r="L63" s="4">
        <v>0.22564144741457143</v>
      </c>
      <c r="M63">
        <v>1</v>
      </c>
      <c r="N63">
        <v>40</v>
      </c>
      <c r="P63" s="3" t="s">
        <v>108</v>
      </c>
      <c r="Q63" s="7">
        <f>2^-(Q57)</f>
        <v>0.89000322986192104</v>
      </c>
      <c r="R63" s="7">
        <f>2^-(R57)</f>
        <v>0.87804104493143409</v>
      </c>
      <c r="S63" s="7">
        <f>2^-(S57)</f>
        <v>0.84210823592802819</v>
      </c>
      <c r="T63" s="7">
        <f>2^-(T57)</f>
        <v>0.71768272242402631</v>
      </c>
      <c r="U63" s="7">
        <f>2^-(U57)</f>
        <v>0.77790698334482866</v>
      </c>
      <c r="V63" s="7">
        <f>2^-(V57)</f>
        <v>0.8256740430288767</v>
      </c>
      <c r="W63" s="7">
        <f>2^-(W57)</f>
        <v>0.89158958888140794</v>
      </c>
      <c r="X63" s="7">
        <f>2^-(X57)</f>
        <v>0.68905990650840088</v>
      </c>
      <c r="Y63" s="7">
        <f>2^-(Y57)</f>
        <v>0.8881208191552723</v>
      </c>
      <c r="Z63" s="7">
        <f>2^-(Z57)</f>
        <v>0.90904337273523306</v>
      </c>
      <c r="AA63" s="7"/>
    </row>
    <row r="64" spans="1:27" x14ac:dyDescent="0.25">
      <c r="A64" t="s">
        <v>109</v>
      </c>
      <c r="B64" t="s">
        <v>73</v>
      </c>
      <c r="C64" t="s">
        <v>85</v>
      </c>
      <c r="D64" t="s">
        <v>75</v>
      </c>
      <c r="E64" t="s">
        <v>32</v>
      </c>
      <c r="F64" t="s">
        <v>32</v>
      </c>
      <c r="G64" s="4">
        <v>20.673076629638672</v>
      </c>
      <c r="H64" s="4">
        <v>20.831525802612305</v>
      </c>
      <c r="I64" s="4">
        <v>0.34834229946136475</v>
      </c>
      <c r="J64" t="s">
        <v>32</v>
      </c>
      <c r="K64" t="s">
        <v>32</v>
      </c>
      <c r="L64" s="4">
        <v>0.10161242792725768</v>
      </c>
      <c r="M64">
        <v>1</v>
      </c>
      <c r="N64">
        <v>40</v>
      </c>
      <c r="Q64" s="7">
        <f>2^-(Q58)</f>
        <v>1.0026940416464869</v>
      </c>
      <c r="R64" s="7">
        <f>2^-(R58)</f>
        <v>0.83513609040851644</v>
      </c>
      <c r="S64" s="7">
        <f>2^-(S58)</f>
        <v>0.86639397284696662</v>
      </c>
      <c r="T64" s="7">
        <f>2^-(T58)</f>
        <v>0.82396554624171248</v>
      </c>
      <c r="U64" s="7">
        <f>2^-(U58)</f>
        <v>0.91182563337047973</v>
      </c>
      <c r="V64" s="7">
        <f>2^-(V58)</f>
        <v>0.84211129758789649</v>
      </c>
      <c r="W64" s="7">
        <f>2^-(W58)</f>
        <v>0.83236853917928066</v>
      </c>
      <c r="X64" s="7">
        <f>2^-(X58)</f>
        <v>0.77036946066096912</v>
      </c>
      <c r="Y64" s="7">
        <f>2^-(Y58)</f>
        <v>0.83859773266478521</v>
      </c>
      <c r="Z64" s="7">
        <f>2^-(Z58)</f>
        <v>0.88276466262351261</v>
      </c>
      <c r="AA64" s="7"/>
    </row>
    <row r="65" spans="1:27" x14ac:dyDescent="0.25">
      <c r="A65" t="s">
        <v>110</v>
      </c>
      <c r="B65" t="s">
        <v>73</v>
      </c>
      <c r="C65" t="s">
        <v>74</v>
      </c>
      <c r="D65" t="s">
        <v>75</v>
      </c>
      <c r="E65" s="4">
        <v>0.64437758922576904</v>
      </c>
      <c r="F65" s="4">
        <v>1.5518851280212402</v>
      </c>
      <c r="G65" s="4">
        <v>35.215873718261719</v>
      </c>
      <c r="H65" s="4">
        <v>34.693607330322266</v>
      </c>
      <c r="I65" s="4">
        <v>0.38368171453475952</v>
      </c>
      <c r="J65" s="4">
        <v>13.862081527709961</v>
      </c>
      <c r="K65" s="4">
        <v>0.25911098718643188</v>
      </c>
      <c r="L65" s="4">
        <v>5.8805521888460166E-2</v>
      </c>
      <c r="M65">
        <v>1</v>
      </c>
      <c r="N65">
        <v>40</v>
      </c>
      <c r="Q65" s="7">
        <f>2^-(Q59)</f>
        <v>0.99908290190268911</v>
      </c>
      <c r="R65" s="7">
        <f>2^-(R59)</f>
        <v>1.4326458336229531</v>
      </c>
      <c r="S65" s="7">
        <f>2^-(S59)</f>
        <v>1.4312439664096972</v>
      </c>
      <c r="T65" s="7">
        <f>2^-(T59)</f>
        <v>1.542362222336618</v>
      </c>
      <c r="U65" s="7">
        <f>2^-(U59)</f>
        <v>1.4045792758403401</v>
      </c>
      <c r="V65" s="7">
        <f>2^-(V59)</f>
        <v>1.3543880448782732</v>
      </c>
      <c r="W65" s="7">
        <f>2^-(W59)</f>
        <v>1.4363179108092532</v>
      </c>
      <c r="X65" s="7">
        <f>2^-(X59)</f>
        <v>1.4763161505893971</v>
      </c>
      <c r="Y65" s="7">
        <f>2^-(Y59)</f>
        <v>1.1673097582797141</v>
      </c>
      <c r="Z65" s="7">
        <f>2^-(Z59)</f>
        <v>1.3581158236419144</v>
      </c>
      <c r="AA65" s="7"/>
    </row>
    <row r="66" spans="1:27" x14ac:dyDescent="0.25">
      <c r="A66" t="s">
        <v>111</v>
      </c>
      <c r="B66" t="s">
        <v>73</v>
      </c>
      <c r="C66" t="s">
        <v>76</v>
      </c>
      <c r="D66" t="s">
        <v>75</v>
      </c>
      <c r="E66" s="4">
        <v>0.73500865697860718</v>
      </c>
      <c r="F66" s="4">
        <v>1.3605282306671143</v>
      </c>
      <c r="G66" s="4">
        <v>22.955913543701172</v>
      </c>
      <c r="H66" s="4">
        <v>22.953651428222656</v>
      </c>
      <c r="I66" s="4">
        <v>0.10226290673017502</v>
      </c>
      <c r="J66" s="4">
        <v>2.1221270561218262</v>
      </c>
      <c r="K66" s="4">
        <v>0.18152138590812683</v>
      </c>
      <c r="L66" s="4">
        <v>0.19250768038043894</v>
      </c>
      <c r="M66">
        <v>1</v>
      </c>
      <c r="N66">
        <v>40</v>
      </c>
      <c r="Q66" s="7">
        <f>2^-(Q60)</f>
        <v>1.1216011772031109</v>
      </c>
      <c r="R66" s="7">
        <f>2^-(R60)</f>
        <v>0.9518950947158713</v>
      </c>
      <c r="S66" s="7">
        <f>2^-(S60)</f>
        <v>0.95764157862248944</v>
      </c>
      <c r="T66" s="7">
        <f>2^-(T60)</f>
        <v>1.0964077010200943</v>
      </c>
      <c r="U66" s="7">
        <f>2^-(U60)</f>
        <v>1.0037239258049986</v>
      </c>
      <c r="V66" s="7">
        <f>2^-(V60)</f>
        <v>1.0618881217515797</v>
      </c>
      <c r="W66" s="7">
        <f>2^-(W60)</f>
        <v>0.93814242962224237</v>
      </c>
      <c r="X66" s="7">
        <f>2^-(X60)</f>
        <v>1.2760408869501072</v>
      </c>
      <c r="Y66" s="7">
        <f>2^-(Y60)</f>
        <v>1.1502391603308477</v>
      </c>
      <c r="Z66" s="7">
        <f>2^-(Z60)</f>
        <v>0.91755825300113181</v>
      </c>
      <c r="AA66" s="7"/>
    </row>
    <row r="67" spans="1:27" x14ac:dyDescent="0.25">
      <c r="A67" t="s">
        <v>112</v>
      </c>
      <c r="B67" t="s">
        <v>73</v>
      </c>
      <c r="C67" t="s">
        <v>77</v>
      </c>
      <c r="D67" t="s">
        <v>75</v>
      </c>
      <c r="E67" s="4">
        <v>0.7342560887336731</v>
      </c>
      <c r="F67" s="4">
        <v>1.3619226217269897</v>
      </c>
      <c r="G67" s="4">
        <v>22.246772766113281</v>
      </c>
      <c r="H67" s="4">
        <v>22.243099212646484</v>
      </c>
      <c r="I67" s="4">
        <v>0.10647179931402206</v>
      </c>
      <c r="J67" s="4">
        <v>1.4115738868713379</v>
      </c>
      <c r="K67" s="4">
        <v>0.18212535977363586</v>
      </c>
      <c r="L67" s="4">
        <v>0.19755713252404863</v>
      </c>
      <c r="M67">
        <v>1</v>
      </c>
      <c r="N67">
        <v>40</v>
      </c>
      <c r="Q67" s="8">
        <f>AVERAGE(Q63:Q66)</f>
        <v>1.0033453376535519</v>
      </c>
      <c r="R67" s="8">
        <f>AVERAGE(R63:R66)</f>
        <v>1.0244295159196937</v>
      </c>
      <c r="S67" s="8">
        <f>AVERAGE(S63:S66)</f>
        <v>1.0243469384517954</v>
      </c>
      <c r="T67" s="8">
        <f>AVERAGE(T63:T66)</f>
        <v>1.0451045480056129</v>
      </c>
      <c r="U67" s="8">
        <f>AVERAGE(U63:U66)</f>
        <v>1.0245089545901618</v>
      </c>
      <c r="V67" s="8">
        <f>AVERAGE(V63:V66)</f>
        <v>1.0210153768116565</v>
      </c>
      <c r="W67" s="8">
        <f>AVERAGE(W63:W66)</f>
        <v>1.0246046171230461</v>
      </c>
      <c r="X67" s="8">
        <f>AVERAGE(X63:X66)</f>
        <v>1.0529466011772186</v>
      </c>
      <c r="Y67" s="8">
        <f>AVERAGE(Y63:Y66)</f>
        <v>1.0110668676076549</v>
      </c>
      <c r="Z67" s="8">
        <f>AVERAGE(Z63:Z66)</f>
        <v>1.016870528000448</v>
      </c>
      <c r="AA67" s="8"/>
    </row>
    <row r="68" spans="1:27" x14ac:dyDescent="0.25">
      <c r="A68" t="s">
        <v>113</v>
      </c>
      <c r="B68" t="s">
        <v>73</v>
      </c>
      <c r="C68" t="s">
        <v>78</v>
      </c>
      <c r="D68" t="s">
        <v>75</v>
      </c>
      <c r="E68" s="4">
        <v>0.68106257915496826</v>
      </c>
      <c r="F68" s="4">
        <v>1.4682937860488892</v>
      </c>
      <c r="G68" s="4">
        <v>29.341625213623047</v>
      </c>
      <c r="H68" s="4">
        <v>29.445823669433594</v>
      </c>
      <c r="I68" s="4">
        <v>0.28948885202407837</v>
      </c>
      <c r="J68" s="4">
        <v>8.6142978668212891</v>
      </c>
      <c r="K68" s="4">
        <v>0.22646531462669373</v>
      </c>
      <c r="L68" s="4">
        <v>0.23733848361765203</v>
      </c>
      <c r="M68">
        <v>1</v>
      </c>
      <c r="N68">
        <v>40</v>
      </c>
    </row>
    <row r="69" spans="1:27" x14ac:dyDescent="0.25">
      <c r="A69" t="s">
        <v>114</v>
      </c>
      <c r="B69" t="s">
        <v>73</v>
      </c>
      <c r="C69" t="s">
        <v>79</v>
      </c>
      <c r="D69" t="s">
        <v>75</v>
      </c>
      <c r="E69" s="4">
        <v>0.71811896562576294</v>
      </c>
      <c r="F69" s="4">
        <v>1.3925268650054932</v>
      </c>
      <c r="G69" s="4">
        <v>25.578950881958008</v>
      </c>
      <c r="H69" s="4">
        <v>25.548145294189453</v>
      </c>
      <c r="I69" s="4">
        <v>0.17638930678367615</v>
      </c>
      <c r="J69" s="4">
        <v>4.7166204452514648</v>
      </c>
      <c r="K69" s="4">
        <v>0.19522777199745178</v>
      </c>
      <c r="L69" s="4">
        <v>0.28478324104430902</v>
      </c>
      <c r="M69">
        <v>1</v>
      </c>
      <c r="N69">
        <v>40</v>
      </c>
    </row>
    <row r="70" spans="1:27" x14ac:dyDescent="0.25">
      <c r="A70" t="s">
        <v>115</v>
      </c>
      <c r="B70" t="s">
        <v>73</v>
      </c>
      <c r="C70" t="s">
        <v>80</v>
      </c>
      <c r="D70" t="s">
        <v>75</v>
      </c>
      <c r="E70" s="4">
        <v>0.71141928434371948</v>
      </c>
      <c r="F70" s="4">
        <v>1.4056408405303955</v>
      </c>
      <c r="G70" s="4">
        <v>30.915763854980469</v>
      </c>
      <c r="H70" s="4">
        <v>30.832462310791016</v>
      </c>
      <c r="I70" s="4">
        <v>0.1996665745973587</v>
      </c>
      <c r="J70" s="4">
        <v>10.000936508178711</v>
      </c>
      <c r="K70" s="4">
        <v>0.20075425505638123</v>
      </c>
      <c r="L70" s="4">
        <v>0.21840298287724672</v>
      </c>
      <c r="M70">
        <v>1</v>
      </c>
      <c r="N70">
        <v>40</v>
      </c>
    </row>
    <row r="71" spans="1:27" x14ac:dyDescent="0.25">
      <c r="A71" t="s">
        <v>116</v>
      </c>
      <c r="B71" t="s">
        <v>73</v>
      </c>
      <c r="C71" t="s">
        <v>81</v>
      </c>
      <c r="D71" t="s">
        <v>75</v>
      </c>
      <c r="E71" s="4">
        <v>0.7366182804107666</v>
      </c>
      <c r="F71" s="4">
        <v>1.3575551509857178</v>
      </c>
      <c r="G71" s="4">
        <v>27.872011184692383</v>
      </c>
      <c r="H71" s="4">
        <v>27.873443603515625</v>
      </c>
      <c r="I71" s="4">
        <v>9.2689625918865204E-2</v>
      </c>
      <c r="J71" s="4">
        <v>7.0419178009033203</v>
      </c>
      <c r="K71" s="4">
        <v>0.18023160099983215</v>
      </c>
      <c r="L71" s="4">
        <v>0.10073665890713721</v>
      </c>
      <c r="M71">
        <v>1</v>
      </c>
      <c r="N71">
        <v>40</v>
      </c>
    </row>
    <row r="72" spans="1:27" x14ac:dyDescent="0.25">
      <c r="A72" t="s">
        <v>117</v>
      </c>
      <c r="B72" t="s">
        <v>73</v>
      </c>
      <c r="C72" t="s">
        <v>82</v>
      </c>
      <c r="D72" t="s">
        <v>75</v>
      </c>
      <c r="E72" s="4">
        <v>0.63177090883255005</v>
      </c>
      <c r="F72" s="4">
        <v>1.5828522443771362</v>
      </c>
      <c r="G72" s="4">
        <v>28.212438583374023</v>
      </c>
      <c r="H72" s="4">
        <v>28.253498077392578</v>
      </c>
      <c r="I72" s="4">
        <v>0.41461092233657837</v>
      </c>
      <c r="J72" s="4">
        <v>7.4219717979431152</v>
      </c>
      <c r="K72" s="4">
        <v>0.27076029777526855</v>
      </c>
      <c r="L72" s="4">
        <v>0.23747100441968461</v>
      </c>
      <c r="M72">
        <v>1</v>
      </c>
      <c r="N72">
        <v>40</v>
      </c>
      <c r="P72" s="9" t="s">
        <v>118</v>
      </c>
    </row>
    <row r="73" spans="1:27" x14ac:dyDescent="0.25">
      <c r="A73" t="s">
        <v>119</v>
      </c>
      <c r="B73" t="s">
        <v>73</v>
      </c>
      <c r="C73" t="s">
        <v>83</v>
      </c>
      <c r="D73" t="s">
        <v>75</v>
      </c>
      <c r="E73" s="4">
        <v>0.67732489109039307</v>
      </c>
      <c r="F73" s="4">
        <v>1.4763963222503662</v>
      </c>
      <c r="G73" s="4">
        <v>29.479480743408203</v>
      </c>
      <c r="H73" s="4">
        <v>29.181726455688477</v>
      </c>
      <c r="I73" s="4">
        <v>0.29954013228416443</v>
      </c>
      <c r="J73" s="4">
        <v>8.3501996994018555</v>
      </c>
      <c r="K73" s="4">
        <v>0.22970995306968689</v>
      </c>
      <c r="L73" s="4">
        <v>0.28230163751775317</v>
      </c>
      <c r="M73">
        <v>1</v>
      </c>
      <c r="N73">
        <v>40</v>
      </c>
    </row>
    <row r="74" spans="1:27" x14ac:dyDescent="0.25">
      <c r="A74" t="s">
        <v>120</v>
      </c>
      <c r="B74" t="s">
        <v>73</v>
      </c>
      <c r="C74" t="s">
        <v>84</v>
      </c>
      <c r="D74" t="s">
        <v>75</v>
      </c>
      <c r="E74" s="4">
        <v>0.73988276720046997</v>
      </c>
      <c r="F74" s="4">
        <v>1.3515654802322388</v>
      </c>
      <c r="G74" s="4">
        <v>27.861095428466797</v>
      </c>
      <c r="H74" s="4">
        <v>27.781757354736328</v>
      </c>
      <c r="I74" s="4">
        <v>6.970958411693573E-2</v>
      </c>
      <c r="J74" s="4">
        <v>6.9502334594726563</v>
      </c>
      <c r="K74" s="4">
        <v>0.17762444913387299</v>
      </c>
      <c r="L74" s="4">
        <v>0.22564144741457143</v>
      </c>
      <c r="M74">
        <v>1</v>
      </c>
      <c r="N74">
        <v>40</v>
      </c>
      <c r="P74" s="3" t="s">
        <v>63</v>
      </c>
      <c r="Q74" s="5">
        <v>37.505111694335938</v>
      </c>
      <c r="R74" s="5">
        <v>23.499094009399414</v>
      </c>
      <c r="S74" s="5">
        <v>23.709794998168945</v>
      </c>
      <c r="T74" s="5">
        <v>29.484029769897461</v>
      </c>
      <c r="U74" s="5">
        <v>25.993736267089844</v>
      </c>
      <c r="V74" s="5">
        <v>32.473148345947266</v>
      </c>
      <c r="W74" s="5">
        <v>28.020360946655273</v>
      </c>
      <c r="X74" s="5">
        <v>27.807859420776367</v>
      </c>
      <c r="Y74" s="5">
        <v>28.085855484008789</v>
      </c>
      <c r="Z74" s="5">
        <v>26.263545989990234</v>
      </c>
      <c r="AA74" s="5">
        <v>20.474634170532227</v>
      </c>
    </row>
    <row r="75" spans="1:27" x14ac:dyDescent="0.25">
      <c r="A75" t="s">
        <v>121</v>
      </c>
      <c r="B75" t="s">
        <v>73</v>
      </c>
      <c r="C75" t="s">
        <v>85</v>
      </c>
      <c r="D75" t="s">
        <v>75</v>
      </c>
      <c r="E75" t="s">
        <v>32</v>
      </c>
      <c r="F75" t="s">
        <v>32</v>
      </c>
      <c r="G75" s="4">
        <v>21.352468490600586</v>
      </c>
      <c r="H75" s="4">
        <v>20.831525802612305</v>
      </c>
      <c r="I75" s="4">
        <v>0.34834229946136475</v>
      </c>
      <c r="J75" t="s">
        <v>32</v>
      </c>
      <c r="K75" t="s">
        <v>32</v>
      </c>
      <c r="L75" s="4">
        <v>0.10161242792725768</v>
      </c>
      <c r="M75">
        <v>1</v>
      </c>
      <c r="N75">
        <v>40</v>
      </c>
      <c r="Q75" s="5">
        <v>37.727725982666016</v>
      </c>
      <c r="R75" s="5">
        <v>23.642910003662109</v>
      </c>
      <c r="S75" s="5">
        <v>23.905668258666992</v>
      </c>
      <c r="T75" s="5">
        <v>28.983379364013672</v>
      </c>
      <c r="U75" s="5">
        <v>25.855545043945313</v>
      </c>
      <c r="V75" s="5">
        <v>32.693119049072266</v>
      </c>
      <c r="W75" s="5">
        <v>28.084112167358398</v>
      </c>
      <c r="X75" s="5">
        <v>27.863151550292969</v>
      </c>
      <c r="Y75" s="5">
        <v>28.218404769897461</v>
      </c>
      <c r="Z75" s="5">
        <v>26.633148193359375</v>
      </c>
      <c r="AA75" s="5">
        <v>20.448572158813477</v>
      </c>
    </row>
    <row r="76" spans="1:27" x14ac:dyDescent="0.25">
      <c r="A76" t="s">
        <v>122</v>
      </c>
      <c r="B76" t="s">
        <v>73</v>
      </c>
      <c r="C76" t="s">
        <v>74</v>
      </c>
      <c r="D76" t="s">
        <v>75</v>
      </c>
      <c r="E76" s="4">
        <v>0.64437758922576904</v>
      </c>
      <c r="F76" s="4">
        <v>1.5518851280212402</v>
      </c>
      <c r="G76" s="4">
        <v>34.316478729248047</v>
      </c>
      <c r="H76" s="4">
        <v>34.693607330322266</v>
      </c>
      <c r="I76" s="4">
        <v>0.38368171453475952</v>
      </c>
      <c r="J76" s="4">
        <v>13.862081527709961</v>
      </c>
      <c r="K76" s="4">
        <v>0.25911098718643188</v>
      </c>
      <c r="L76" s="4">
        <v>5.8805521888460166E-2</v>
      </c>
      <c r="M76">
        <v>1</v>
      </c>
      <c r="N76">
        <v>40</v>
      </c>
      <c r="Q76" s="5">
        <v>37.763408660888672</v>
      </c>
      <c r="R76" s="5">
        <v>23.440803527832031</v>
      </c>
      <c r="S76" s="5">
        <v>23.277351379394531</v>
      </c>
      <c r="T76" s="5">
        <v>28.83746337890625</v>
      </c>
      <c r="U76" s="5">
        <v>25.910978317260742</v>
      </c>
      <c r="V76" s="5">
        <v>32.609905242919922</v>
      </c>
      <c r="W76" s="5">
        <v>27.806615829467773</v>
      </c>
      <c r="X76" s="5">
        <v>27.865653991699219</v>
      </c>
      <c r="Y76" s="5">
        <v>28.266923904418945</v>
      </c>
      <c r="Z76" s="5">
        <v>26.465665817260742</v>
      </c>
      <c r="AA76" s="5">
        <v>20.445291519165039</v>
      </c>
    </row>
    <row r="77" spans="1:27" x14ac:dyDescent="0.25">
      <c r="A77" t="s">
        <v>123</v>
      </c>
      <c r="B77" t="s">
        <v>73</v>
      </c>
      <c r="C77" t="s">
        <v>76</v>
      </c>
      <c r="D77" t="s">
        <v>75</v>
      </c>
      <c r="E77" s="4">
        <v>0.73500865697860718</v>
      </c>
      <c r="F77" s="4">
        <v>1.3605282306671143</v>
      </c>
      <c r="G77" s="4">
        <v>22.813209533691406</v>
      </c>
      <c r="H77" s="4">
        <v>22.953651428222656</v>
      </c>
      <c r="I77" s="4">
        <v>0.10226290673017502</v>
      </c>
      <c r="J77" s="4">
        <v>2.1221270561218262</v>
      </c>
      <c r="K77" s="4">
        <v>0.18152138590812683</v>
      </c>
      <c r="L77" s="4">
        <v>0.19250768038043894</v>
      </c>
      <c r="M77">
        <v>1</v>
      </c>
      <c r="N77">
        <v>40</v>
      </c>
      <c r="Q77" s="5">
        <v>37.682468414306641</v>
      </c>
      <c r="R77" s="5">
        <v>23.176158905029297</v>
      </c>
      <c r="S77" s="5">
        <v>22.782039642333984</v>
      </c>
      <c r="T77" s="5">
        <v>28.925025939941406</v>
      </c>
      <c r="U77" s="5">
        <v>25.727071762084961</v>
      </c>
      <c r="V77" s="5">
        <v>32.293407440185547</v>
      </c>
      <c r="W77" s="5">
        <v>27.692132949829102</v>
      </c>
      <c r="X77" s="5">
        <v>27.815746307373047</v>
      </c>
      <c r="Y77" s="5">
        <v>28.144987106323242</v>
      </c>
      <c r="Z77" s="5">
        <v>26.346174240112305</v>
      </c>
      <c r="AA77" s="5">
        <v>20.294458389282227</v>
      </c>
    </row>
    <row r="78" spans="1:27" x14ac:dyDescent="0.25">
      <c r="A78" t="s">
        <v>124</v>
      </c>
      <c r="B78" t="s">
        <v>73</v>
      </c>
      <c r="C78" t="s">
        <v>77</v>
      </c>
      <c r="D78" t="s">
        <v>75</v>
      </c>
      <c r="E78" s="4">
        <v>0.7342560887336731</v>
      </c>
      <c r="F78" s="4">
        <v>1.3619226217269897</v>
      </c>
      <c r="G78" s="4">
        <v>22.093973159790039</v>
      </c>
      <c r="H78" s="4">
        <v>22.243099212646484</v>
      </c>
      <c r="I78" s="4">
        <v>0.10647179931402206</v>
      </c>
      <c r="J78" s="4">
        <v>1.4115738868713379</v>
      </c>
      <c r="K78" s="4">
        <v>0.18212535977363586</v>
      </c>
      <c r="L78" s="4">
        <v>0.19755713252404863</v>
      </c>
      <c r="M78">
        <v>1</v>
      </c>
      <c r="N78">
        <v>40</v>
      </c>
    </row>
    <row r="79" spans="1:27" x14ac:dyDescent="0.25">
      <c r="A79" t="s">
        <v>125</v>
      </c>
      <c r="B79" t="s">
        <v>73</v>
      </c>
      <c r="C79" t="s">
        <v>78</v>
      </c>
      <c r="D79" t="s">
        <v>75</v>
      </c>
      <c r="E79" s="4">
        <v>0.68106257915496826</v>
      </c>
      <c r="F79" s="4">
        <v>1.4682937860488892</v>
      </c>
      <c r="G79" s="4">
        <v>29.101470947265625</v>
      </c>
      <c r="H79" s="4">
        <v>29.445823669433594</v>
      </c>
      <c r="I79" s="4">
        <v>0.28948885202407837</v>
      </c>
      <c r="J79" s="4">
        <v>8.6142978668212891</v>
      </c>
      <c r="K79" s="4">
        <v>0.22646531462669373</v>
      </c>
      <c r="L79" s="4">
        <v>0.23733848361765203</v>
      </c>
      <c r="M79">
        <v>1</v>
      </c>
      <c r="N79">
        <v>40</v>
      </c>
    </row>
    <row r="80" spans="1:27" x14ac:dyDescent="0.25">
      <c r="A80" t="s">
        <v>126</v>
      </c>
      <c r="B80" t="s">
        <v>73</v>
      </c>
      <c r="C80" t="s">
        <v>79</v>
      </c>
      <c r="D80" t="s">
        <v>75</v>
      </c>
      <c r="E80" s="4">
        <v>0.71811896562576294</v>
      </c>
      <c r="F80" s="4">
        <v>1.3925268650054932</v>
      </c>
      <c r="G80" s="4">
        <v>25.331214904785156</v>
      </c>
      <c r="H80" s="4">
        <v>25.548145294189453</v>
      </c>
      <c r="I80" s="4">
        <v>0.17638930678367615</v>
      </c>
      <c r="J80" s="4">
        <v>4.7166204452514648</v>
      </c>
      <c r="K80" s="4">
        <v>0.19522777199745178</v>
      </c>
      <c r="L80" s="4">
        <v>0.28478324104430902</v>
      </c>
      <c r="M80">
        <v>1</v>
      </c>
      <c r="N80">
        <v>40</v>
      </c>
      <c r="P80" s="3" t="s">
        <v>93</v>
      </c>
      <c r="Q80" s="4">
        <f>Q74-AA74</f>
        <v>17.030477523803711</v>
      </c>
      <c r="R80" s="4">
        <f>R74-$AA74</f>
        <v>3.0244598388671875</v>
      </c>
      <c r="S80" s="4">
        <f>S74-$AA74</f>
        <v>3.2351608276367188</v>
      </c>
      <c r="T80" s="4">
        <f>T74-$AA74</f>
        <v>9.0093955993652344</v>
      </c>
      <c r="U80" s="4">
        <f>U74-$AA74</f>
        <v>5.5191020965576172</v>
      </c>
      <c r="V80" s="4">
        <f>V74-$AA74</f>
        <v>11.998514175415039</v>
      </c>
      <c r="W80" s="4">
        <f>W74-$AA74</f>
        <v>7.5457267761230469</v>
      </c>
      <c r="X80" s="4">
        <f>X74-$AA74</f>
        <v>7.3332252502441406</v>
      </c>
      <c r="Y80" s="4">
        <f>Y74-$AA74</f>
        <v>7.6112213134765625</v>
      </c>
      <c r="Z80" s="4">
        <f>Z74-$AA74</f>
        <v>5.7889118194580078</v>
      </c>
    </row>
    <row r="81" spans="1:26" x14ac:dyDescent="0.25">
      <c r="A81" t="s">
        <v>127</v>
      </c>
      <c r="B81" t="s">
        <v>73</v>
      </c>
      <c r="C81" t="s">
        <v>80</v>
      </c>
      <c r="D81" t="s">
        <v>75</v>
      </c>
      <c r="E81" s="4">
        <v>0.71141928434371948</v>
      </c>
      <c r="F81" s="4">
        <v>1.4056408405303955</v>
      </c>
      <c r="G81" s="4">
        <v>30.534261703491211</v>
      </c>
      <c r="H81" s="4">
        <v>30.832462310791016</v>
      </c>
      <c r="I81" s="4">
        <v>0.1996665745973587</v>
      </c>
      <c r="J81" s="4">
        <v>10.000936508178711</v>
      </c>
      <c r="K81" s="4">
        <v>0.20075425505638123</v>
      </c>
      <c r="L81" s="4">
        <v>0.21840298287724672</v>
      </c>
      <c r="M81">
        <v>1</v>
      </c>
      <c r="N81">
        <v>40</v>
      </c>
      <c r="Q81" s="4">
        <f>Q75-AA75</f>
        <v>17.279153823852539</v>
      </c>
      <c r="R81" s="4">
        <f>R75-$AA75</f>
        <v>3.1943378448486328</v>
      </c>
      <c r="S81" s="4">
        <f>S75-$AA75</f>
        <v>3.4570960998535156</v>
      </c>
      <c r="T81" s="4">
        <f>T75-$AA75</f>
        <v>8.5348072052001953</v>
      </c>
      <c r="U81" s="4">
        <f>U75-$AA75</f>
        <v>5.4069728851318359</v>
      </c>
      <c r="V81" s="4">
        <f>V75-$AA75</f>
        <v>12.244546890258789</v>
      </c>
      <c r="W81" s="4">
        <f>W75-$AA75</f>
        <v>7.6355400085449219</v>
      </c>
      <c r="X81" s="4">
        <f>X75-$AA75</f>
        <v>7.4145793914794922</v>
      </c>
      <c r="Y81" s="4">
        <f>Y75-$AA75</f>
        <v>7.7698326110839844</v>
      </c>
      <c r="Z81" s="4">
        <f>Z75-$AA75</f>
        <v>6.1845760345458984</v>
      </c>
    </row>
    <row r="82" spans="1:26" x14ac:dyDescent="0.25">
      <c r="A82" t="s">
        <v>128</v>
      </c>
      <c r="B82" t="s">
        <v>73</v>
      </c>
      <c r="C82" t="s">
        <v>81</v>
      </c>
      <c r="D82" t="s">
        <v>75</v>
      </c>
      <c r="E82" s="4">
        <v>0.7366182804107666</v>
      </c>
      <c r="F82" s="4">
        <v>1.3575551509857178</v>
      </c>
      <c r="G82" s="4">
        <v>27.753995895385742</v>
      </c>
      <c r="H82" s="4">
        <v>27.873443603515625</v>
      </c>
      <c r="I82" s="4">
        <v>9.2689625918865204E-2</v>
      </c>
      <c r="J82" s="4">
        <v>7.0419178009033203</v>
      </c>
      <c r="K82" s="4">
        <v>0.18023160099983215</v>
      </c>
      <c r="L82" s="4">
        <v>0.10073665890713721</v>
      </c>
      <c r="M82">
        <v>1</v>
      </c>
      <c r="N82">
        <v>40</v>
      </c>
      <c r="Q82" s="4">
        <f>Q76-AA76</f>
        <v>17.318117141723633</v>
      </c>
      <c r="R82" s="4">
        <f>R76-$AA76</f>
        <v>2.9955120086669922</v>
      </c>
      <c r="S82" s="4">
        <f>S76-$AA76</f>
        <v>2.8320598602294922</v>
      </c>
      <c r="T82" s="4">
        <f>T76-$AA76</f>
        <v>8.3921718597412109</v>
      </c>
      <c r="U82" s="4">
        <f>U76-$AA76</f>
        <v>5.4656867980957031</v>
      </c>
      <c r="V82" s="4">
        <f>V76-$AA76</f>
        <v>12.164613723754883</v>
      </c>
      <c r="W82" s="4">
        <f>W76-$AA76</f>
        <v>7.3613243103027344</v>
      </c>
      <c r="X82" s="4">
        <f>X76-$AA76</f>
        <v>7.4203624725341797</v>
      </c>
      <c r="Y82" s="4">
        <f>Y76-$AA76</f>
        <v>7.8216323852539063</v>
      </c>
      <c r="Z82" s="4">
        <f>Z76-$AA76</f>
        <v>6.0203742980957031</v>
      </c>
    </row>
    <row r="83" spans="1:26" x14ac:dyDescent="0.25">
      <c r="A83" t="s">
        <v>129</v>
      </c>
      <c r="B83" t="s">
        <v>73</v>
      </c>
      <c r="C83" t="s">
        <v>82</v>
      </c>
      <c r="D83" t="s">
        <v>75</v>
      </c>
      <c r="E83" s="4">
        <v>0.63177090883255005</v>
      </c>
      <c r="F83" s="4">
        <v>1.5828522443771362</v>
      </c>
      <c r="G83" s="4">
        <v>27.690254211425781</v>
      </c>
      <c r="H83" s="4">
        <v>28.253498077392578</v>
      </c>
      <c r="I83" s="4">
        <v>0.41461092233657837</v>
      </c>
      <c r="J83" s="4">
        <v>7.4219717979431152</v>
      </c>
      <c r="K83" s="4">
        <v>0.27076029777526855</v>
      </c>
      <c r="L83" s="4">
        <v>0.23747100441968461</v>
      </c>
      <c r="M83">
        <v>1</v>
      </c>
      <c r="N83">
        <v>40</v>
      </c>
      <c r="Q83" s="4">
        <f>Q77-AA77</f>
        <v>17.388010025024414</v>
      </c>
      <c r="R83" s="4">
        <f>R77-$AA77</f>
        <v>2.8817005157470703</v>
      </c>
      <c r="S83" s="4">
        <f>S77-$AA77</f>
        <v>2.4875812530517578</v>
      </c>
      <c r="T83" s="4">
        <f>T77-$AA77</f>
        <v>8.6305675506591797</v>
      </c>
      <c r="U83" s="4">
        <f>U77-$AA77</f>
        <v>5.4326133728027344</v>
      </c>
      <c r="V83" s="4">
        <f>V77-$AA77</f>
        <v>11.99894905090332</v>
      </c>
      <c r="W83" s="4">
        <f>W77-$AA77</f>
        <v>7.397674560546875</v>
      </c>
      <c r="X83" s="4">
        <f>X77-$AA77</f>
        <v>7.5212879180908203</v>
      </c>
      <c r="Y83" s="4">
        <f>Y77-$AA77</f>
        <v>7.8505287170410156</v>
      </c>
      <c r="Z83" s="4">
        <f>Z77-$AA77</f>
        <v>6.0517158508300781</v>
      </c>
    </row>
    <row r="84" spans="1:26" x14ac:dyDescent="0.25">
      <c r="A84" t="s">
        <v>130</v>
      </c>
      <c r="B84" t="s">
        <v>73</v>
      </c>
      <c r="C84" t="s">
        <v>83</v>
      </c>
      <c r="D84" t="s">
        <v>75</v>
      </c>
      <c r="E84" s="4">
        <v>0.67732489109039307</v>
      </c>
      <c r="F84" s="4">
        <v>1.4763963222503662</v>
      </c>
      <c r="G84" s="4">
        <v>28.768222808837891</v>
      </c>
      <c r="H84" s="4">
        <v>29.181726455688477</v>
      </c>
      <c r="I84" s="4">
        <v>0.29954013228416443</v>
      </c>
      <c r="J84" s="4">
        <v>8.3501996994018555</v>
      </c>
      <c r="K84" s="4">
        <v>0.22970995306968689</v>
      </c>
      <c r="L84" s="4">
        <v>0.28230163751775317</v>
      </c>
      <c r="M84">
        <v>1</v>
      </c>
      <c r="N84">
        <v>40</v>
      </c>
      <c r="Q84" s="6">
        <f>AVERAGE(Q80:Q83)</f>
        <v>17.253939628601074</v>
      </c>
      <c r="R84" s="6">
        <f>AVERAGE(R80:R83)</f>
        <v>3.0240025520324707</v>
      </c>
      <c r="S84" s="6">
        <f>AVERAGE(S80:S83)</f>
        <v>3.0029745101928711</v>
      </c>
      <c r="T84" s="6">
        <f>AVERAGE(T80:T83)</f>
        <v>8.6417355537414551</v>
      </c>
      <c r="U84" s="6">
        <f>AVERAGE(U80:U83)</f>
        <v>5.4560937881469727</v>
      </c>
      <c r="V84" s="6">
        <f>AVERAGE(V80:V83)</f>
        <v>12.101655960083008</v>
      </c>
      <c r="W84" s="6">
        <f>AVERAGE(W80:W83)</f>
        <v>7.4850664138793945</v>
      </c>
      <c r="X84" s="6">
        <f>AVERAGE(X80:X83)</f>
        <v>7.4223637580871582</v>
      </c>
      <c r="Y84" s="6">
        <f>AVERAGE(Y80:Y83)</f>
        <v>7.7633037567138672</v>
      </c>
      <c r="Z84" s="6">
        <f>AVERAGE(Z80:Z83)</f>
        <v>6.0113945007324219</v>
      </c>
    </row>
    <row r="85" spans="1:26" x14ac:dyDescent="0.25">
      <c r="A85" t="s">
        <v>131</v>
      </c>
      <c r="B85" t="s">
        <v>73</v>
      </c>
      <c r="C85" t="s">
        <v>84</v>
      </c>
      <c r="D85" t="s">
        <v>75</v>
      </c>
      <c r="E85" s="4">
        <v>0.73988276720046997</v>
      </c>
      <c r="F85" s="4">
        <v>1.3515654802322388</v>
      </c>
      <c r="G85" s="4">
        <v>27.694318771362305</v>
      </c>
      <c r="H85" s="4">
        <v>27.781757354736328</v>
      </c>
      <c r="I85" s="4">
        <v>6.970958411693573E-2</v>
      </c>
      <c r="J85" s="4">
        <v>6.9502334594726563</v>
      </c>
      <c r="K85" s="4">
        <v>0.17762444913387299</v>
      </c>
      <c r="L85" s="4">
        <v>0.22564144741457143</v>
      </c>
      <c r="M85">
        <v>1</v>
      </c>
      <c r="N85">
        <v>40</v>
      </c>
    </row>
    <row r="86" spans="1:26" x14ac:dyDescent="0.25">
      <c r="A86" t="s">
        <v>132</v>
      </c>
      <c r="B86" t="s">
        <v>73</v>
      </c>
      <c r="C86" t="s">
        <v>85</v>
      </c>
      <c r="D86" t="s">
        <v>75</v>
      </c>
      <c r="E86" t="s">
        <v>32</v>
      </c>
      <c r="F86" t="s">
        <v>32</v>
      </c>
      <c r="G86" s="4">
        <v>20.619956970214844</v>
      </c>
      <c r="H86" s="4">
        <v>20.831525802612305</v>
      </c>
      <c r="I86" s="4">
        <v>0.34834229946136475</v>
      </c>
      <c r="J86" t="s">
        <v>32</v>
      </c>
      <c r="K86" t="s">
        <v>32</v>
      </c>
      <c r="L86" s="4">
        <v>0.10161242792725768</v>
      </c>
      <c r="M86">
        <v>1</v>
      </c>
      <c r="N86">
        <v>40</v>
      </c>
    </row>
    <row r="87" spans="1:26" x14ac:dyDescent="0.25">
      <c r="A87" t="s">
        <v>133</v>
      </c>
      <c r="B87" t="s">
        <v>134</v>
      </c>
      <c r="C87" t="s">
        <v>74</v>
      </c>
      <c r="D87" t="s">
        <v>75</v>
      </c>
      <c r="E87" s="4">
        <v>8.4541209042072296E-2</v>
      </c>
      <c r="F87" s="4">
        <v>0.10735677927732468</v>
      </c>
      <c r="G87" s="4">
        <v>37.505111694335938</v>
      </c>
      <c r="H87" s="4">
        <v>37.669677734375</v>
      </c>
      <c r="I87" s="4">
        <v>0.114601731300354</v>
      </c>
      <c r="J87" s="4">
        <v>17.253940582275391</v>
      </c>
      <c r="K87" s="4">
        <v>7.0432983338832855E-2</v>
      </c>
      <c r="L87" s="4">
        <v>5.8805521888460166E-2</v>
      </c>
      <c r="M87">
        <v>1</v>
      </c>
      <c r="N87">
        <v>40</v>
      </c>
      <c r="P87" s="3" t="s">
        <v>101</v>
      </c>
      <c r="Q87" s="4">
        <f>Q80-Q54</f>
        <v>3.16839599609375</v>
      </c>
      <c r="R87" s="4">
        <f>R80-R54</f>
        <v>0.90233278274536133</v>
      </c>
      <c r="S87" s="4">
        <f>S80-S54</f>
        <v>1.8235869407653809</v>
      </c>
      <c r="T87" s="4">
        <f>T80-T54</f>
        <v>0.39509725570678711</v>
      </c>
      <c r="U87" s="4">
        <f>U80-U54</f>
        <v>0.80248165130615234</v>
      </c>
      <c r="V87" s="4">
        <f>V80-V54</f>
        <v>1.9975776672363281</v>
      </c>
      <c r="W87" s="4">
        <f>W80-W54</f>
        <v>0.50380897521972656</v>
      </c>
      <c r="X87" s="4">
        <f>X80-X54</f>
        <v>-8.8746547698974609E-2</v>
      </c>
      <c r="Y87" s="4">
        <f>Y80-Y54</f>
        <v>-0.73897838592529297</v>
      </c>
      <c r="Z87" s="4">
        <f>Z80-Z54</f>
        <v>-1.1613216400146484</v>
      </c>
    </row>
    <row r="88" spans="1:26" x14ac:dyDescent="0.25">
      <c r="A88" t="s">
        <v>135</v>
      </c>
      <c r="B88" t="s">
        <v>134</v>
      </c>
      <c r="C88" t="s">
        <v>76</v>
      </c>
      <c r="D88" t="s">
        <v>75</v>
      </c>
      <c r="E88" s="4">
        <v>0.44725263118743896</v>
      </c>
      <c r="F88" s="4">
        <v>0.6404186487197876</v>
      </c>
      <c r="G88" s="4">
        <v>23.499094009399414</v>
      </c>
      <c r="H88" s="4">
        <v>23.439741134643555</v>
      </c>
      <c r="I88" s="4">
        <v>0.19517263770103455</v>
      </c>
      <c r="J88" s="4">
        <v>3.0240025520324707</v>
      </c>
      <c r="K88" s="4">
        <v>0.10583244264125824</v>
      </c>
      <c r="L88" s="4">
        <v>0.19250768038043894</v>
      </c>
      <c r="M88">
        <v>1</v>
      </c>
      <c r="N88">
        <v>40</v>
      </c>
      <c r="Q88" s="4">
        <f>Q81-$Q54</f>
        <v>3.4170722961425781</v>
      </c>
      <c r="R88" s="4">
        <f>R81-R54</f>
        <v>1.0722107887268066</v>
      </c>
      <c r="S88" s="4">
        <f>S81-S54</f>
        <v>2.0455222129821777</v>
      </c>
      <c r="T88" s="4">
        <f>T81-T54</f>
        <v>-7.9491138458251953E-2</v>
      </c>
      <c r="U88" s="4">
        <f>U81-U54</f>
        <v>0.69035243988037109</v>
      </c>
      <c r="V88" s="4">
        <f>V81-V54</f>
        <v>2.2436103820800781</v>
      </c>
      <c r="W88" s="4">
        <f>W81-W54</f>
        <v>0.59362220764160156</v>
      </c>
      <c r="X88" s="4">
        <f>X81-X54</f>
        <v>-7.3924064636230469E-3</v>
      </c>
      <c r="Y88" s="4">
        <f>Y81-Y54</f>
        <v>-0.58036708831787109</v>
      </c>
      <c r="Z88" s="4">
        <f>Z81-Z54</f>
        <v>-0.76565742492675781</v>
      </c>
    </row>
    <row r="89" spans="1:26" x14ac:dyDescent="0.25">
      <c r="A89" t="s">
        <v>136</v>
      </c>
      <c r="B89" t="s">
        <v>134</v>
      </c>
      <c r="C89" t="s">
        <v>77</v>
      </c>
      <c r="D89" t="s">
        <v>75</v>
      </c>
      <c r="E89" s="4">
        <v>0.21611163020133972</v>
      </c>
      <c r="F89" s="4">
        <v>0.50956928730010986</v>
      </c>
      <c r="G89" s="4">
        <v>23.709794998168945</v>
      </c>
      <c r="H89" s="4">
        <v>23.418712615966797</v>
      </c>
      <c r="I89" s="4">
        <v>0.49906253814697266</v>
      </c>
      <c r="J89" s="4">
        <v>3.0029745101928711</v>
      </c>
      <c r="K89" s="4">
        <v>0.25287005305290222</v>
      </c>
      <c r="L89" s="4">
        <v>0.19755713252404863</v>
      </c>
      <c r="M89">
        <v>1</v>
      </c>
      <c r="N89">
        <v>40</v>
      </c>
      <c r="Q89" s="4">
        <f>Q82-$Q54</f>
        <v>3.4560356140136719</v>
      </c>
      <c r="R89" s="4">
        <f>R82-R54</f>
        <v>0.87338495254516602</v>
      </c>
      <c r="S89" s="4">
        <f>S82-S54</f>
        <v>1.4204859733581543</v>
      </c>
      <c r="T89" s="4">
        <f>T82-T54</f>
        <v>-0.22212648391723633</v>
      </c>
      <c r="U89" s="4">
        <f>U82-U54</f>
        <v>0.74906635284423828</v>
      </c>
      <c r="V89" s="4">
        <f>V82-V54</f>
        <v>2.1636772155761719</v>
      </c>
      <c r="W89" s="4">
        <f>W82-W54</f>
        <v>0.31940650939941406</v>
      </c>
      <c r="X89" s="4">
        <f>X82-X54</f>
        <v>-1.6093254089355469E-3</v>
      </c>
      <c r="Y89" s="4">
        <f>Y82-Y54</f>
        <v>-0.52856731414794922</v>
      </c>
      <c r="Z89" s="4">
        <f>Z82-Z54</f>
        <v>-0.92985916137695313</v>
      </c>
    </row>
    <row r="90" spans="1:26" x14ac:dyDescent="0.25">
      <c r="A90" t="s">
        <v>137</v>
      </c>
      <c r="B90" t="s">
        <v>134</v>
      </c>
      <c r="C90" t="s">
        <v>78</v>
      </c>
      <c r="D90" t="s">
        <v>75</v>
      </c>
      <c r="E90" s="4">
        <v>0.75951159000396729</v>
      </c>
      <c r="F90" s="4">
        <v>1.2674964666366577</v>
      </c>
      <c r="G90" s="4">
        <v>29.484029769897461</v>
      </c>
      <c r="H90" s="4">
        <v>29.057474136352539</v>
      </c>
      <c r="I90" s="4">
        <v>0.29062405228614807</v>
      </c>
      <c r="J90" s="4">
        <v>8.6417350769042969</v>
      </c>
      <c r="K90" s="4">
        <v>0.15097351372241974</v>
      </c>
      <c r="L90" s="4">
        <v>0.23733848361765203</v>
      </c>
      <c r="M90">
        <v>1</v>
      </c>
      <c r="N90">
        <v>40</v>
      </c>
      <c r="Q90" s="4">
        <f>Q83-$Q54</f>
        <v>3.5259284973144531</v>
      </c>
      <c r="R90" s="4">
        <f>R83-R54</f>
        <v>0.75957345962524414</v>
      </c>
      <c r="S90" s="4">
        <f>S83-S54</f>
        <v>1.0760073661804199</v>
      </c>
      <c r="T90" s="4">
        <f>T83-T54</f>
        <v>1.6269207000732422E-2</v>
      </c>
      <c r="U90" s="4">
        <f>U83-U54</f>
        <v>0.71599292755126953</v>
      </c>
      <c r="V90" s="4">
        <f>V83-V54</f>
        <v>1.9980125427246094</v>
      </c>
      <c r="W90" s="4">
        <f>W83-W54</f>
        <v>0.35575675964355469</v>
      </c>
      <c r="X90" s="4">
        <f>X83-X54</f>
        <v>9.9316120147705078E-2</v>
      </c>
      <c r="Y90" s="4">
        <f>Y83-Y54</f>
        <v>-0.49967098236083984</v>
      </c>
      <c r="Z90" s="4">
        <f>Z83-Z54</f>
        <v>-0.89851760864257813</v>
      </c>
    </row>
    <row r="91" spans="1:26" x14ac:dyDescent="0.25">
      <c r="A91" t="s">
        <v>138</v>
      </c>
      <c r="B91" t="s">
        <v>134</v>
      </c>
      <c r="C91" t="s">
        <v>79</v>
      </c>
      <c r="D91" t="s">
        <v>75</v>
      </c>
      <c r="E91" s="4">
        <v>0.53247642517089844</v>
      </c>
      <c r="F91" s="4">
        <v>0.6737399697303772</v>
      </c>
      <c r="G91" s="4">
        <v>25.993736267089844</v>
      </c>
      <c r="H91" s="4">
        <v>25.871831893920898</v>
      </c>
      <c r="I91" s="4">
        <v>0.11197302490472794</v>
      </c>
      <c r="J91" s="4">
        <v>5.4560937881469727</v>
      </c>
      <c r="K91" s="4">
        <v>6.9367900490760803E-2</v>
      </c>
      <c r="L91" s="4">
        <v>0.28478324104430902</v>
      </c>
      <c r="M91">
        <v>1</v>
      </c>
      <c r="N91">
        <v>40</v>
      </c>
    </row>
    <row r="92" spans="1:26" x14ac:dyDescent="0.25">
      <c r="A92" t="s">
        <v>139</v>
      </c>
      <c r="B92" t="s">
        <v>134</v>
      </c>
      <c r="C92" t="s">
        <v>80</v>
      </c>
      <c r="D92" t="s">
        <v>75</v>
      </c>
      <c r="E92" s="4">
        <v>0.19795016944408417</v>
      </c>
      <c r="F92" s="4">
        <v>0.27459016442298889</v>
      </c>
      <c r="G92" s="4">
        <v>32.473148345947266</v>
      </c>
      <c r="H92" s="4">
        <v>32.51739501953125</v>
      </c>
      <c r="I92" s="4">
        <v>0.17470477521419525</v>
      </c>
      <c r="J92" s="4">
        <v>12.101655960083008</v>
      </c>
      <c r="K92" s="4">
        <v>9.6477232873439789E-2</v>
      </c>
      <c r="L92" s="4">
        <v>0.21840298287724672</v>
      </c>
      <c r="M92">
        <v>1</v>
      </c>
      <c r="N92">
        <v>40</v>
      </c>
    </row>
    <row r="93" spans="1:26" x14ac:dyDescent="0.25">
      <c r="A93" t="s">
        <v>140</v>
      </c>
      <c r="B93" t="s">
        <v>134</v>
      </c>
      <c r="C93" t="s">
        <v>81</v>
      </c>
      <c r="D93" t="s">
        <v>75</v>
      </c>
      <c r="E93" s="4">
        <v>0.6205899715423584</v>
      </c>
      <c r="F93" s="4">
        <v>0.87175250053405762</v>
      </c>
      <c r="G93" s="4">
        <v>28.020360946655273</v>
      </c>
      <c r="H93" s="4">
        <v>27.900806427001953</v>
      </c>
      <c r="I93" s="4">
        <v>0.18285766243934631</v>
      </c>
      <c r="J93" s="4">
        <v>7.4850664138793945</v>
      </c>
      <c r="K93" s="4">
        <v>0.10018306970596313</v>
      </c>
      <c r="L93" s="4">
        <v>0.10073665890713721</v>
      </c>
      <c r="M93">
        <v>1</v>
      </c>
      <c r="N93">
        <v>40</v>
      </c>
      <c r="P93" s="3" t="s">
        <v>108</v>
      </c>
      <c r="Q93" s="7">
        <f>2^-(Q87)</f>
        <v>0.1112289319511312</v>
      </c>
      <c r="R93" s="7">
        <f>2^-(R87)</f>
        <v>0.53502092308179006</v>
      </c>
      <c r="S93" s="7">
        <f>2^-(S87)</f>
        <v>0.28251767993945265</v>
      </c>
      <c r="T93" s="7">
        <f>2^-(T87)</f>
        <v>0.76043811184395294</v>
      </c>
      <c r="U93" s="7">
        <f>2^-(U87)</f>
        <v>0.57336206022523539</v>
      </c>
      <c r="V93" s="7">
        <f>2^-(V87)</f>
        <v>0.25042011087271876</v>
      </c>
      <c r="W93" s="7">
        <f>2^-(W87)</f>
        <v>0.70524235399295021</v>
      </c>
      <c r="X93" s="7">
        <f>2^-(X87)</f>
        <v>1.0634458305860781</v>
      </c>
      <c r="Y93" s="7">
        <f>2^-(Y87)</f>
        <v>1.6689935577044082</v>
      </c>
      <c r="Z93" s="7">
        <f>2^-(Z87)</f>
        <v>2.236622287578327</v>
      </c>
    </row>
    <row r="94" spans="1:26" x14ac:dyDescent="0.25">
      <c r="A94" t="s">
        <v>141</v>
      </c>
      <c r="B94" t="s">
        <v>134</v>
      </c>
      <c r="C94" t="s">
        <v>82</v>
      </c>
      <c r="D94" t="s">
        <v>75</v>
      </c>
      <c r="E94" s="4">
        <v>0.92828905582427979</v>
      </c>
      <c r="F94" s="4">
        <v>1.0766654014587402</v>
      </c>
      <c r="G94" s="4">
        <v>27.807859420776367</v>
      </c>
      <c r="H94" s="4">
        <v>27.838104248046875</v>
      </c>
      <c r="I94" s="4">
        <v>3.0555866658687592E-2</v>
      </c>
      <c r="J94" s="4">
        <v>7.4223637580871582</v>
      </c>
      <c r="K94" s="4">
        <v>4.3713059276342392E-2</v>
      </c>
      <c r="L94" s="4">
        <v>0.23747100441968461</v>
      </c>
      <c r="M94">
        <v>1</v>
      </c>
      <c r="N94">
        <v>40</v>
      </c>
      <c r="Q94" s="7">
        <f>2^-(Q88)</f>
        <v>9.3617866917830223E-2</v>
      </c>
      <c r="R94" s="7">
        <f>2^-(R88)</f>
        <v>0.47558964582205226</v>
      </c>
      <c r="S94" s="7">
        <f>2^-(S88)</f>
        <v>0.24223475653739315</v>
      </c>
      <c r="T94" s="7">
        <f>2^-(T88)</f>
        <v>1.056645279189784</v>
      </c>
      <c r="U94" s="7">
        <f>2^-(U88)</f>
        <v>0.61970244268765518</v>
      </c>
      <c r="V94" s="7">
        <f>2^-(V88)</f>
        <v>0.21115723982170667</v>
      </c>
      <c r="W94" s="7">
        <f>2^-(W88)</f>
        <v>0.66267701819008029</v>
      </c>
      <c r="X94" s="7">
        <f>2^-(X88)</f>
        <v>1.0051371759686705</v>
      </c>
      <c r="Y94" s="7">
        <f>2^-(Y88)</f>
        <v>1.4952296557890132</v>
      </c>
      <c r="Z94" s="7">
        <f>2^-(Z88)</f>
        <v>1.7001445644574014</v>
      </c>
    </row>
    <row r="95" spans="1:26" x14ac:dyDescent="0.25">
      <c r="A95" t="s">
        <v>142</v>
      </c>
      <c r="B95" t="s">
        <v>134</v>
      </c>
      <c r="C95" t="s">
        <v>83</v>
      </c>
      <c r="D95" t="s">
        <v>75</v>
      </c>
      <c r="E95" s="4">
        <v>1.3631675243377686</v>
      </c>
      <c r="F95" s="4">
        <v>1.6549975872039795</v>
      </c>
      <c r="G95" s="4">
        <v>28.085855484008789</v>
      </c>
      <c r="H95" s="4">
        <v>28.179042816162109</v>
      </c>
      <c r="I95" s="4">
        <v>7.9825058579444885E-2</v>
      </c>
      <c r="J95" s="4">
        <v>7.7633037567138672</v>
      </c>
      <c r="K95" s="4">
        <v>5.7187639176845551E-2</v>
      </c>
      <c r="L95" s="4">
        <v>0.28230163751775317</v>
      </c>
      <c r="M95">
        <v>1</v>
      </c>
      <c r="N95">
        <v>40</v>
      </c>
      <c r="Q95" s="7">
        <f>2^-(Q89)</f>
        <v>9.1123336700073942E-2</v>
      </c>
      <c r="R95" s="7">
        <f>2^-(R89)</f>
        <v>0.54586460105816115</v>
      </c>
      <c r="S95" s="7">
        <f>2^-(S89)</f>
        <v>0.373586447969049</v>
      </c>
      <c r="T95" s="7">
        <f>2^-(T89)</f>
        <v>1.1664516304187764</v>
      </c>
      <c r="U95" s="7">
        <f>2^-(U89)</f>
        <v>0.59498848264304205</v>
      </c>
      <c r="V95" s="7">
        <f>2^-(V89)</f>
        <v>0.22318667242430493</v>
      </c>
      <c r="W95" s="7">
        <f>2^-(W89)</f>
        <v>0.80139948657315319</v>
      </c>
      <c r="X95" s="7">
        <f>2^-(X89)</f>
        <v>1.0011161217706368</v>
      </c>
      <c r="Y95" s="7">
        <f>2^-(Y89)</f>
        <v>1.4424959958241557</v>
      </c>
      <c r="Z95" s="7">
        <f>2^-(Z89)</f>
        <v>1.9050900085140088</v>
      </c>
    </row>
    <row r="96" spans="1:26" x14ac:dyDescent="0.25">
      <c r="A96" t="s">
        <v>143</v>
      </c>
      <c r="B96" t="s">
        <v>134</v>
      </c>
      <c r="C96" t="s">
        <v>84</v>
      </c>
      <c r="D96" t="s">
        <v>75</v>
      </c>
      <c r="E96" s="4">
        <v>1.6453826427459717</v>
      </c>
      <c r="F96" s="4">
        <v>2.2334201335906982</v>
      </c>
      <c r="G96" s="4">
        <v>26.263545989990234</v>
      </c>
      <c r="H96" s="4">
        <v>26.427135467529297</v>
      </c>
      <c r="I96" s="4">
        <v>0.16045983135700226</v>
      </c>
      <c r="J96" s="4">
        <v>6.0113945007324219</v>
      </c>
      <c r="K96" s="4">
        <v>9.0079158544540405E-2</v>
      </c>
      <c r="L96" s="4">
        <v>0.22564144741457143</v>
      </c>
      <c r="M96">
        <v>1</v>
      </c>
      <c r="N96">
        <v>40</v>
      </c>
      <c r="Q96" s="7">
        <f>2^-(Q90)</f>
        <v>8.6813998544099699E-2</v>
      </c>
      <c r="R96" s="7">
        <f>2^-(R90)</f>
        <v>0.59067093987064911</v>
      </c>
      <c r="S96" s="7">
        <f>2^-(S90)</f>
        <v>0.47433973565783777</v>
      </c>
      <c r="T96" s="7">
        <f>2^-(T90)</f>
        <v>0.98878639155190995</v>
      </c>
      <c r="U96" s="7">
        <f>2^-(U90)</f>
        <v>0.60878599374403553</v>
      </c>
      <c r="V96" s="7">
        <f>2^-(V90)</f>
        <v>0.25034463743356056</v>
      </c>
      <c r="W96" s="7">
        <f>2^-(W90)</f>
        <v>0.7814596242270011</v>
      </c>
      <c r="X96" s="7">
        <f>2^-(X90)</f>
        <v>0.93347538144262265</v>
      </c>
      <c r="Y96" s="7">
        <f>2^-(Y90)</f>
        <v>1.4138910769269974</v>
      </c>
      <c r="Z96" s="7">
        <f>2^-(Z90)</f>
        <v>1.8641495563050794</v>
      </c>
    </row>
    <row r="97" spans="1:26" x14ac:dyDescent="0.25">
      <c r="A97" t="s">
        <v>144</v>
      </c>
      <c r="B97" t="s">
        <v>134</v>
      </c>
      <c r="C97" t="s">
        <v>85</v>
      </c>
      <c r="D97" t="s">
        <v>75</v>
      </c>
      <c r="E97" t="s">
        <v>32</v>
      </c>
      <c r="F97" t="s">
        <v>32</v>
      </c>
      <c r="G97" s="4">
        <v>20.474634170532227</v>
      </c>
      <c r="H97" s="4">
        <v>20.415739059448242</v>
      </c>
      <c r="I97" s="4">
        <v>8.191254734992981E-2</v>
      </c>
      <c r="J97" t="s">
        <v>32</v>
      </c>
      <c r="K97" t="s">
        <v>32</v>
      </c>
      <c r="L97" s="4">
        <v>0.10161242792725768</v>
      </c>
      <c r="M97">
        <v>1</v>
      </c>
      <c r="N97">
        <v>40</v>
      </c>
      <c r="Q97" s="8">
        <f>AVERAGE(Q93:Q96)</f>
        <v>9.5696033528283778E-2</v>
      </c>
      <c r="R97" s="8">
        <f>AVERAGE(R93:R96)</f>
        <v>0.53678652745816313</v>
      </c>
      <c r="S97" s="8">
        <f>AVERAGE(S93:S96)</f>
        <v>0.34316965502593316</v>
      </c>
      <c r="T97" s="8">
        <f>AVERAGE(T93:T96)</f>
        <v>0.99308035325110589</v>
      </c>
      <c r="U97" s="8">
        <f>AVERAGE(U93:U96)</f>
        <v>0.59920974482499201</v>
      </c>
      <c r="V97" s="8">
        <f>AVERAGE(V93:V96)</f>
        <v>0.23377716513807273</v>
      </c>
      <c r="W97" s="8">
        <f>AVERAGE(W93:W96)</f>
        <v>0.73769462074579617</v>
      </c>
      <c r="X97" s="8">
        <f>AVERAGE(X93:X96)</f>
        <v>1.000793627442002</v>
      </c>
      <c r="Y97" s="8">
        <f>AVERAGE(Y93:Y96)</f>
        <v>1.5051525715611436</v>
      </c>
      <c r="Z97" s="8">
        <f>AVERAGE(Z93:Z96)</f>
        <v>1.9265016042137042</v>
      </c>
    </row>
    <row r="98" spans="1:26" x14ac:dyDescent="0.25">
      <c r="A98" t="s">
        <v>145</v>
      </c>
      <c r="B98" t="s">
        <v>134</v>
      </c>
      <c r="C98" t="s">
        <v>74</v>
      </c>
      <c r="D98" t="s">
        <v>75</v>
      </c>
      <c r="E98" s="4">
        <v>8.4541209042072296E-2</v>
      </c>
      <c r="F98" s="4">
        <v>0.10735677927732468</v>
      </c>
      <c r="G98" s="4">
        <v>37.727725982666016</v>
      </c>
      <c r="H98" s="4">
        <v>37.669677734375</v>
      </c>
      <c r="I98" s="4">
        <v>0.114601731300354</v>
      </c>
      <c r="J98" s="4">
        <v>17.253940582275391</v>
      </c>
      <c r="K98" s="4">
        <v>7.0432983338832855E-2</v>
      </c>
      <c r="L98" s="4">
        <v>5.8805521888460166E-2</v>
      </c>
      <c r="M98">
        <v>1</v>
      </c>
      <c r="N98">
        <v>40</v>
      </c>
    </row>
    <row r="99" spans="1:26" x14ac:dyDescent="0.25">
      <c r="A99" t="s">
        <v>146</v>
      </c>
      <c r="B99" t="s">
        <v>134</v>
      </c>
      <c r="C99" t="s">
        <v>76</v>
      </c>
      <c r="D99" t="s">
        <v>75</v>
      </c>
      <c r="E99" s="4">
        <v>0.44725263118743896</v>
      </c>
      <c r="F99" s="4">
        <v>0.6404186487197876</v>
      </c>
      <c r="G99" s="4">
        <v>23.642910003662109</v>
      </c>
      <c r="H99" s="4">
        <v>23.439741134643555</v>
      </c>
      <c r="I99" s="4">
        <v>0.19517263770103455</v>
      </c>
      <c r="J99" s="4">
        <v>3.0240025520324707</v>
      </c>
      <c r="K99" s="4">
        <v>0.10583244264125824</v>
      </c>
      <c r="L99" s="4">
        <v>0.19250768038043894</v>
      </c>
      <c r="M99">
        <v>1</v>
      </c>
      <c r="N99">
        <v>40</v>
      </c>
    </row>
    <row r="100" spans="1:26" x14ac:dyDescent="0.25">
      <c r="A100" t="s">
        <v>147</v>
      </c>
      <c r="B100" t="s">
        <v>134</v>
      </c>
      <c r="C100" t="s">
        <v>77</v>
      </c>
      <c r="D100" t="s">
        <v>75</v>
      </c>
      <c r="E100" s="4">
        <v>0.21611163020133972</v>
      </c>
      <c r="F100" s="4">
        <v>0.50956928730010986</v>
      </c>
      <c r="G100" s="4">
        <v>23.905668258666992</v>
      </c>
      <c r="H100" s="4">
        <v>23.418712615966797</v>
      </c>
      <c r="I100" s="4">
        <v>0.49906253814697266</v>
      </c>
      <c r="J100" s="4">
        <v>3.0029745101928711</v>
      </c>
      <c r="K100" s="4">
        <v>0.25287005305290222</v>
      </c>
      <c r="L100" s="4">
        <v>0.19755713252404863</v>
      </c>
      <c r="M100">
        <v>1</v>
      </c>
      <c r="N100">
        <v>40</v>
      </c>
    </row>
    <row r="101" spans="1:26" x14ac:dyDescent="0.25">
      <c r="A101" t="s">
        <v>148</v>
      </c>
      <c r="B101" t="s">
        <v>134</v>
      </c>
      <c r="C101" t="s">
        <v>78</v>
      </c>
      <c r="D101" t="s">
        <v>75</v>
      </c>
      <c r="E101" s="4">
        <v>0.75951159000396729</v>
      </c>
      <c r="F101" s="4">
        <v>1.2674964666366577</v>
      </c>
      <c r="G101" s="4">
        <v>28.983379364013672</v>
      </c>
      <c r="H101" s="4">
        <v>29.057474136352539</v>
      </c>
      <c r="I101" s="4">
        <v>0.29062405228614807</v>
      </c>
      <c r="J101" s="4">
        <v>8.6417350769042969</v>
      </c>
      <c r="K101" s="4">
        <v>0.15097351372241974</v>
      </c>
      <c r="L101" s="4">
        <v>0.23733848361765203</v>
      </c>
      <c r="M101">
        <v>1</v>
      </c>
      <c r="N101">
        <v>40</v>
      </c>
    </row>
    <row r="102" spans="1:26" x14ac:dyDescent="0.25">
      <c r="A102" t="s">
        <v>149</v>
      </c>
      <c r="B102" t="s">
        <v>134</v>
      </c>
      <c r="C102" t="s">
        <v>79</v>
      </c>
      <c r="D102" t="s">
        <v>75</v>
      </c>
      <c r="E102" s="4">
        <v>0.53247642517089844</v>
      </c>
      <c r="F102" s="4">
        <v>0.6737399697303772</v>
      </c>
      <c r="G102" s="4">
        <v>25.855545043945313</v>
      </c>
      <c r="H102" s="4">
        <v>25.871831893920898</v>
      </c>
      <c r="I102" s="4">
        <v>0.11197302490472794</v>
      </c>
      <c r="J102" s="4">
        <v>5.4560937881469727</v>
      </c>
      <c r="K102" s="4">
        <v>6.9367900490760803E-2</v>
      </c>
      <c r="L102" s="4">
        <v>0.28478324104430902</v>
      </c>
      <c r="M102">
        <v>1</v>
      </c>
      <c r="N102">
        <v>40</v>
      </c>
    </row>
    <row r="103" spans="1:26" x14ac:dyDescent="0.25">
      <c r="A103" t="s">
        <v>150</v>
      </c>
      <c r="B103" t="s">
        <v>134</v>
      </c>
      <c r="C103" t="s">
        <v>80</v>
      </c>
      <c r="D103" t="s">
        <v>75</v>
      </c>
      <c r="E103" s="4">
        <v>0.19795016944408417</v>
      </c>
      <c r="F103" s="4">
        <v>0.27459016442298889</v>
      </c>
      <c r="G103" s="4">
        <v>32.693119049072266</v>
      </c>
      <c r="H103" s="4">
        <v>32.51739501953125</v>
      </c>
      <c r="I103" s="4">
        <v>0.17470477521419525</v>
      </c>
      <c r="J103" s="4">
        <v>12.101655960083008</v>
      </c>
      <c r="K103" s="4">
        <v>9.6477232873439789E-2</v>
      </c>
      <c r="L103" s="4">
        <v>0.21840298287724672</v>
      </c>
      <c r="M103">
        <v>1</v>
      </c>
      <c r="N103">
        <v>40</v>
      </c>
    </row>
    <row r="104" spans="1:26" x14ac:dyDescent="0.25">
      <c r="A104" t="s">
        <v>151</v>
      </c>
      <c r="B104" t="s">
        <v>134</v>
      </c>
      <c r="C104" t="s">
        <v>81</v>
      </c>
      <c r="D104" t="s">
        <v>75</v>
      </c>
      <c r="E104" s="4">
        <v>0.6205899715423584</v>
      </c>
      <c r="F104" s="4">
        <v>0.87175250053405762</v>
      </c>
      <c r="G104" s="4">
        <v>28.084112167358398</v>
      </c>
      <c r="H104" s="4">
        <v>27.900806427001953</v>
      </c>
      <c r="I104" s="4">
        <v>0.18285766243934631</v>
      </c>
      <c r="J104" s="4">
        <v>7.4850664138793945</v>
      </c>
      <c r="K104" s="4">
        <v>0.10018306970596313</v>
      </c>
      <c r="L104" s="4">
        <v>0.10073665890713721</v>
      </c>
      <c r="M104">
        <v>1</v>
      </c>
      <c r="N104">
        <v>40</v>
      </c>
    </row>
    <row r="105" spans="1:26" x14ac:dyDescent="0.25">
      <c r="A105" t="s">
        <v>152</v>
      </c>
      <c r="B105" t="s">
        <v>134</v>
      </c>
      <c r="C105" t="s">
        <v>82</v>
      </c>
      <c r="D105" t="s">
        <v>75</v>
      </c>
      <c r="E105" s="4">
        <v>0.92828905582427979</v>
      </c>
      <c r="F105" s="4">
        <v>1.0766654014587402</v>
      </c>
      <c r="G105" s="4">
        <v>27.863151550292969</v>
      </c>
      <c r="H105" s="4">
        <v>27.838104248046875</v>
      </c>
      <c r="I105" s="4">
        <v>3.0555866658687592E-2</v>
      </c>
      <c r="J105" s="4">
        <v>7.4223637580871582</v>
      </c>
      <c r="K105" s="4">
        <v>4.3713059276342392E-2</v>
      </c>
      <c r="L105" s="4">
        <v>0.23747100441968461</v>
      </c>
      <c r="M105">
        <v>1</v>
      </c>
      <c r="N105">
        <v>40</v>
      </c>
    </row>
    <row r="106" spans="1:26" x14ac:dyDescent="0.25">
      <c r="A106" t="s">
        <v>153</v>
      </c>
      <c r="B106" t="s">
        <v>134</v>
      </c>
      <c r="C106" t="s">
        <v>83</v>
      </c>
      <c r="D106" t="s">
        <v>75</v>
      </c>
      <c r="E106" s="4">
        <v>1.3631675243377686</v>
      </c>
      <c r="F106" s="4">
        <v>1.6549975872039795</v>
      </c>
      <c r="G106" s="4">
        <v>28.218404769897461</v>
      </c>
      <c r="H106" s="4">
        <v>28.179042816162109</v>
      </c>
      <c r="I106" s="4">
        <v>7.9825058579444885E-2</v>
      </c>
      <c r="J106" s="4">
        <v>7.7633037567138672</v>
      </c>
      <c r="K106" s="4">
        <v>5.7187639176845551E-2</v>
      </c>
      <c r="L106" s="4">
        <v>0.28230163751775317</v>
      </c>
      <c r="M106">
        <v>1</v>
      </c>
      <c r="N106">
        <v>40</v>
      </c>
    </row>
    <row r="107" spans="1:26" x14ac:dyDescent="0.25">
      <c r="A107" t="s">
        <v>154</v>
      </c>
      <c r="B107" t="s">
        <v>134</v>
      </c>
      <c r="C107" t="s">
        <v>84</v>
      </c>
      <c r="D107" t="s">
        <v>75</v>
      </c>
      <c r="E107" s="4">
        <v>1.6453826427459717</v>
      </c>
      <c r="F107" s="4">
        <v>2.2334201335906982</v>
      </c>
      <c r="G107" s="4">
        <v>26.633148193359375</v>
      </c>
      <c r="H107" s="4">
        <v>26.427135467529297</v>
      </c>
      <c r="I107" s="4">
        <v>0.16045983135700226</v>
      </c>
      <c r="J107" s="4">
        <v>6.0113945007324219</v>
      </c>
      <c r="K107" s="4">
        <v>9.0079158544540405E-2</v>
      </c>
      <c r="L107" s="4">
        <v>0.22564144741457143</v>
      </c>
      <c r="M107">
        <v>1</v>
      </c>
      <c r="N107">
        <v>40</v>
      </c>
    </row>
    <row r="108" spans="1:26" x14ac:dyDescent="0.25">
      <c r="A108" t="s">
        <v>155</v>
      </c>
      <c r="B108" t="s">
        <v>134</v>
      </c>
      <c r="C108" t="s">
        <v>85</v>
      </c>
      <c r="D108" t="s">
        <v>75</v>
      </c>
      <c r="E108" t="s">
        <v>32</v>
      </c>
      <c r="F108" t="s">
        <v>32</v>
      </c>
      <c r="G108" s="4">
        <v>20.448572158813477</v>
      </c>
      <c r="H108" s="4">
        <v>20.415739059448242</v>
      </c>
      <c r="I108" s="4">
        <v>8.191254734992981E-2</v>
      </c>
      <c r="J108" t="s">
        <v>32</v>
      </c>
      <c r="K108" t="s">
        <v>32</v>
      </c>
      <c r="L108" s="4">
        <v>0.10161242792725768</v>
      </c>
      <c r="M108">
        <v>1</v>
      </c>
      <c r="N108">
        <v>40</v>
      </c>
    </row>
    <row r="109" spans="1:26" x14ac:dyDescent="0.25">
      <c r="A109" t="s">
        <v>156</v>
      </c>
      <c r="B109" t="s">
        <v>134</v>
      </c>
      <c r="C109" t="s">
        <v>74</v>
      </c>
      <c r="D109" t="s">
        <v>75</v>
      </c>
      <c r="E109" s="4">
        <v>8.4541209042072296E-2</v>
      </c>
      <c r="F109" s="4">
        <v>0.10735677927732468</v>
      </c>
      <c r="G109" s="4">
        <v>37.763408660888672</v>
      </c>
      <c r="H109" s="4">
        <v>37.669677734375</v>
      </c>
      <c r="I109" s="4">
        <v>0.114601731300354</v>
      </c>
      <c r="J109" s="4">
        <v>17.253940582275391</v>
      </c>
      <c r="K109" s="4">
        <v>7.0432983338832855E-2</v>
      </c>
      <c r="L109" s="4">
        <v>5.8805521888460166E-2</v>
      </c>
      <c r="M109">
        <v>1</v>
      </c>
      <c r="N109">
        <v>40</v>
      </c>
    </row>
    <row r="110" spans="1:26" x14ac:dyDescent="0.25">
      <c r="A110" t="s">
        <v>157</v>
      </c>
      <c r="B110" t="s">
        <v>134</v>
      </c>
      <c r="C110" t="s">
        <v>76</v>
      </c>
      <c r="D110" t="s">
        <v>75</v>
      </c>
      <c r="E110" s="4">
        <v>0.44725263118743896</v>
      </c>
      <c r="F110" s="4">
        <v>0.6404186487197876</v>
      </c>
      <c r="G110" s="4">
        <v>23.440803527832031</v>
      </c>
      <c r="H110" s="4">
        <v>23.439741134643555</v>
      </c>
      <c r="I110" s="4">
        <v>0.19517263770103455</v>
      </c>
      <c r="J110" s="4">
        <v>3.0240025520324707</v>
      </c>
      <c r="K110" s="4">
        <v>0.10583244264125824</v>
      </c>
      <c r="L110" s="4">
        <v>0.19250768038043894</v>
      </c>
      <c r="M110">
        <v>1</v>
      </c>
      <c r="N110">
        <v>40</v>
      </c>
    </row>
    <row r="111" spans="1:26" x14ac:dyDescent="0.25">
      <c r="A111" t="s">
        <v>158</v>
      </c>
      <c r="B111" t="s">
        <v>134</v>
      </c>
      <c r="C111" t="s">
        <v>77</v>
      </c>
      <c r="D111" t="s">
        <v>75</v>
      </c>
      <c r="E111" s="4">
        <v>0.21611163020133972</v>
      </c>
      <c r="F111" s="4">
        <v>0.50956928730010986</v>
      </c>
      <c r="G111" s="4">
        <v>23.277351379394531</v>
      </c>
      <c r="H111" s="4">
        <v>23.418712615966797</v>
      </c>
      <c r="I111" s="4">
        <v>0.49906253814697266</v>
      </c>
      <c r="J111" s="4">
        <v>3.0029745101928711</v>
      </c>
      <c r="K111" s="4">
        <v>0.25287005305290222</v>
      </c>
      <c r="L111" s="4">
        <v>0.19755713252404863</v>
      </c>
      <c r="M111">
        <v>1</v>
      </c>
      <c r="N111">
        <v>40</v>
      </c>
    </row>
    <row r="112" spans="1:26" x14ac:dyDescent="0.25">
      <c r="A112" t="s">
        <v>159</v>
      </c>
      <c r="B112" t="s">
        <v>134</v>
      </c>
      <c r="C112" t="s">
        <v>78</v>
      </c>
      <c r="D112" t="s">
        <v>75</v>
      </c>
      <c r="E112" s="4">
        <v>0.75951159000396729</v>
      </c>
      <c r="F112" s="4">
        <v>1.2674964666366577</v>
      </c>
      <c r="G112" s="4">
        <v>28.83746337890625</v>
      </c>
      <c r="H112" s="4">
        <v>29.057474136352539</v>
      </c>
      <c r="I112" s="4">
        <v>0.29062405228614807</v>
      </c>
      <c r="J112" s="4">
        <v>8.6417350769042969</v>
      </c>
      <c r="K112" s="4">
        <v>0.15097351372241974</v>
      </c>
      <c r="L112" s="4">
        <v>0.23733848361765203</v>
      </c>
      <c r="M112">
        <v>1</v>
      </c>
      <c r="N112">
        <v>40</v>
      </c>
    </row>
    <row r="113" spans="1:14" x14ac:dyDescent="0.25">
      <c r="A113" t="s">
        <v>160</v>
      </c>
      <c r="B113" t="s">
        <v>134</v>
      </c>
      <c r="C113" t="s">
        <v>79</v>
      </c>
      <c r="D113" t="s">
        <v>75</v>
      </c>
      <c r="E113" s="4">
        <v>0.53247642517089844</v>
      </c>
      <c r="F113" s="4">
        <v>0.6737399697303772</v>
      </c>
      <c r="G113" s="4">
        <v>25.910978317260742</v>
      </c>
      <c r="H113" s="4">
        <v>25.871831893920898</v>
      </c>
      <c r="I113" s="4">
        <v>0.11197302490472794</v>
      </c>
      <c r="J113" s="4">
        <v>5.4560937881469727</v>
      </c>
      <c r="K113" s="4">
        <v>6.9367900490760803E-2</v>
      </c>
      <c r="L113" s="4">
        <v>0.28478324104430902</v>
      </c>
      <c r="M113">
        <v>1</v>
      </c>
      <c r="N113">
        <v>40</v>
      </c>
    </row>
    <row r="114" spans="1:14" x14ac:dyDescent="0.25">
      <c r="A114" t="s">
        <v>161</v>
      </c>
      <c r="B114" t="s">
        <v>134</v>
      </c>
      <c r="C114" t="s">
        <v>80</v>
      </c>
      <c r="D114" t="s">
        <v>75</v>
      </c>
      <c r="E114" s="4">
        <v>0.19795016944408417</v>
      </c>
      <c r="F114" s="4">
        <v>0.27459016442298889</v>
      </c>
      <c r="G114" s="4">
        <v>32.609905242919922</v>
      </c>
      <c r="H114" s="4">
        <v>32.51739501953125</v>
      </c>
      <c r="I114" s="4">
        <v>0.17470477521419525</v>
      </c>
      <c r="J114" s="4">
        <v>12.101655960083008</v>
      </c>
      <c r="K114" s="4">
        <v>9.6477232873439789E-2</v>
      </c>
      <c r="L114" s="4">
        <v>0.21840298287724672</v>
      </c>
      <c r="M114">
        <v>1</v>
      </c>
      <c r="N114">
        <v>40</v>
      </c>
    </row>
    <row r="115" spans="1:14" x14ac:dyDescent="0.25">
      <c r="A115" t="s">
        <v>162</v>
      </c>
      <c r="B115" t="s">
        <v>134</v>
      </c>
      <c r="C115" t="s">
        <v>81</v>
      </c>
      <c r="D115" t="s">
        <v>75</v>
      </c>
      <c r="E115" s="4">
        <v>0.6205899715423584</v>
      </c>
      <c r="F115" s="4">
        <v>0.87175250053405762</v>
      </c>
      <c r="G115" s="4">
        <v>27.806615829467773</v>
      </c>
      <c r="H115" s="4">
        <v>27.900806427001953</v>
      </c>
      <c r="I115" s="4">
        <v>0.18285766243934631</v>
      </c>
      <c r="J115" s="4">
        <v>7.4850664138793945</v>
      </c>
      <c r="K115" s="4">
        <v>0.10018306970596313</v>
      </c>
      <c r="L115" s="4">
        <v>0.10073665890713721</v>
      </c>
      <c r="M115">
        <v>1</v>
      </c>
      <c r="N115">
        <v>40</v>
      </c>
    </row>
    <row r="116" spans="1:14" x14ac:dyDescent="0.25">
      <c r="A116" t="s">
        <v>163</v>
      </c>
      <c r="B116" t="s">
        <v>134</v>
      </c>
      <c r="C116" t="s">
        <v>82</v>
      </c>
      <c r="D116" t="s">
        <v>75</v>
      </c>
      <c r="E116" s="4">
        <v>0.92828905582427979</v>
      </c>
      <c r="F116" s="4">
        <v>1.0766654014587402</v>
      </c>
      <c r="G116" s="4">
        <v>27.865653991699219</v>
      </c>
      <c r="H116" s="4">
        <v>27.838104248046875</v>
      </c>
      <c r="I116" s="4">
        <v>3.0555866658687592E-2</v>
      </c>
      <c r="J116" s="4">
        <v>7.4223637580871582</v>
      </c>
      <c r="K116" s="4">
        <v>4.3713059276342392E-2</v>
      </c>
      <c r="L116" s="4">
        <v>0.23747100441968461</v>
      </c>
      <c r="M116">
        <v>1</v>
      </c>
      <c r="N116">
        <v>40</v>
      </c>
    </row>
    <row r="117" spans="1:14" x14ac:dyDescent="0.25">
      <c r="A117" t="s">
        <v>164</v>
      </c>
      <c r="B117" t="s">
        <v>134</v>
      </c>
      <c r="C117" t="s">
        <v>83</v>
      </c>
      <c r="D117" t="s">
        <v>75</v>
      </c>
      <c r="E117" s="4">
        <v>1.3631675243377686</v>
      </c>
      <c r="F117" s="4">
        <v>1.6549975872039795</v>
      </c>
      <c r="G117" s="4">
        <v>28.266923904418945</v>
      </c>
      <c r="H117" s="4">
        <v>28.179042816162109</v>
      </c>
      <c r="I117" s="4">
        <v>7.9825058579444885E-2</v>
      </c>
      <c r="J117" s="4">
        <v>7.7633037567138672</v>
      </c>
      <c r="K117" s="4">
        <v>5.7187639176845551E-2</v>
      </c>
      <c r="L117" s="4">
        <v>0.28230163751775317</v>
      </c>
      <c r="M117">
        <v>1</v>
      </c>
      <c r="N117">
        <v>40</v>
      </c>
    </row>
    <row r="118" spans="1:14" x14ac:dyDescent="0.25">
      <c r="A118" t="s">
        <v>165</v>
      </c>
      <c r="B118" t="s">
        <v>134</v>
      </c>
      <c r="C118" t="s">
        <v>84</v>
      </c>
      <c r="D118" t="s">
        <v>75</v>
      </c>
      <c r="E118" s="4">
        <v>1.6453826427459717</v>
      </c>
      <c r="F118" s="4">
        <v>2.2334201335906982</v>
      </c>
      <c r="G118" s="4">
        <v>26.465665817260742</v>
      </c>
      <c r="H118" s="4">
        <v>26.427135467529297</v>
      </c>
      <c r="I118" s="4">
        <v>0.16045983135700226</v>
      </c>
      <c r="J118" s="4">
        <v>6.0113945007324219</v>
      </c>
      <c r="K118" s="4">
        <v>9.0079158544540405E-2</v>
      </c>
      <c r="L118" s="4">
        <v>0.22564144741457143</v>
      </c>
      <c r="M118">
        <v>1</v>
      </c>
      <c r="N118">
        <v>40</v>
      </c>
    </row>
    <row r="119" spans="1:14" x14ac:dyDescent="0.25">
      <c r="A119" t="s">
        <v>166</v>
      </c>
      <c r="B119" t="s">
        <v>134</v>
      </c>
      <c r="C119" t="s">
        <v>85</v>
      </c>
      <c r="D119" t="s">
        <v>75</v>
      </c>
      <c r="E119" t="s">
        <v>32</v>
      </c>
      <c r="F119" t="s">
        <v>32</v>
      </c>
      <c r="G119" s="4">
        <v>20.445291519165039</v>
      </c>
      <c r="H119" s="4">
        <v>20.415739059448242</v>
      </c>
      <c r="I119" s="4">
        <v>8.191254734992981E-2</v>
      </c>
      <c r="J119" t="s">
        <v>32</v>
      </c>
      <c r="K119" t="s">
        <v>32</v>
      </c>
      <c r="L119" s="4">
        <v>0.10161242792725768</v>
      </c>
      <c r="M119">
        <v>1</v>
      </c>
      <c r="N119">
        <v>40</v>
      </c>
    </row>
    <row r="120" spans="1:14" x14ac:dyDescent="0.25">
      <c r="A120" t="s">
        <v>167</v>
      </c>
      <c r="B120" t="s">
        <v>134</v>
      </c>
      <c r="C120" t="s">
        <v>74</v>
      </c>
      <c r="D120" t="s">
        <v>75</v>
      </c>
      <c r="E120" s="4">
        <v>8.4541209042072296E-2</v>
      </c>
      <c r="F120" s="4">
        <v>0.10735677927732468</v>
      </c>
      <c r="G120" s="4">
        <v>37.682468414306641</v>
      </c>
      <c r="H120" s="4">
        <v>37.669677734375</v>
      </c>
      <c r="I120" s="4">
        <v>0.114601731300354</v>
      </c>
      <c r="J120" s="4">
        <v>17.253940582275391</v>
      </c>
      <c r="K120" s="4">
        <v>7.0432983338832855E-2</v>
      </c>
      <c r="L120" s="4">
        <v>5.8805521888460166E-2</v>
      </c>
      <c r="M120">
        <v>1</v>
      </c>
      <c r="N120">
        <v>40</v>
      </c>
    </row>
    <row r="121" spans="1:14" x14ac:dyDescent="0.25">
      <c r="A121" t="s">
        <v>168</v>
      </c>
      <c r="B121" t="s">
        <v>134</v>
      </c>
      <c r="C121" t="s">
        <v>76</v>
      </c>
      <c r="D121" t="s">
        <v>75</v>
      </c>
      <c r="E121" s="4">
        <v>0.44725263118743896</v>
      </c>
      <c r="F121" s="4">
        <v>0.6404186487197876</v>
      </c>
      <c r="G121" s="4">
        <v>23.176158905029297</v>
      </c>
      <c r="H121" s="4">
        <v>23.439741134643555</v>
      </c>
      <c r="I121" s="4">
        <v>0.19517263770103455</v>
      </c>
      <c r="J121" s="4">
        <v>3.0240025520324707</v>
      </c>
      <c r="K121" s="4">
        <v>0.10583244264125824</v>
      </c>
      <c r="L121" s="4">
        <v>0.19250768038043894</v>
      </c>
      <c r="M121">
        <v>1</v>
      </c>
      <c r="N121">
        <v>40</v>
      </c>
    </row>
    <row r="122" spans="1:14" x14ac:dyDescent="0.25">
      <c r="A122" t="s">
        <v>169</v>
      </c>
      <c r="B122" t="s">
        <v>134</v>
      </c>
      <c r="C122" t="s">
        <v>77</v>
      </c>
      <c r="D122" t="s">
        <v>75</v>
      </c>
      <c r="E122" s="4">
        <v>0.21611163020133972</v>
      </c>
      <c r="F122" s="4">
        <v>0.50956928730010986</v>
      </c>
      <c r="G122" s="4">
        <v>22.782039642333984</v>
      </c>
      <c r="H122" s="4">
        <v>23.418712615966797</v>
      </c>
      <c r="I122" s="4">
        <v>0.49906253814697266</v>
      </c>
      <c r="J122" s="4">
        <v>3.0029745101928711</v>
      </c>
      <c r="K122" s="4">
        <v>0.25287005305290222</v>
      </c>
      <c r="L122" s="4">
        <v>0.19755713252404863</v>
      </c>
      <c r="M122">
        <v>1</v>
      </c>
      <c r="N122">
        <v>40</v>
      </c>
    </row>
    <row r="123" spans="1:14" x14ac:dyDescent="0.25">
      <c r="A123" t="s">
        <v>170</v>
      </c>
      <c r="B123" t="s">
        <v>134</v>
      </c>
      <c r="C123" t="s">
        <v>78</v>
      </c>
      <c r="D123" t="s">
        <v>75</v>
      </c>
      <c r="E123" s="4">
        <v>0.75951159000396729</v>
      </c>
      <c r="F123" s="4">
        <v>1.2674964666366577</v>
      </c>
      <c r="G123" s="4">
        <v>28.925025939941406</v>
      </c>
      <c r="H123" s="4">
        <v>29.057474136352539</v>
      </c>
      <c r="I123" s="4">
        <v>0.29062405228614807</v>
      </c>
      <c r="J123" s="4">
        <v>8.6417350769042969</v>
      </c>
      <c r="K123" s="4">
        <v>0.15097351372241974</v>
      </c>
      <c r="L123" s="4">
        <v>0.23733848361765203</v>
      </c>
      <c r="M123">
        <v>1</v>
      </c>
      <c r="N123">
        <v>40</v>
      </c>
    </row>
    <row r="124" spans="1:14" x14ac:dyDescent="0.25">
      <c r="A124" t="s">
        <v>171</v>
      </c>
      <c r="B124" t="s">
        <v>134</v>
      </c>
      <c r="C124" t="s">
        <v>79</v>
      </c>
      <c r="D124" t="s">
        <v>75</v>
      </c>
      <c r="E124" s="4">
        <v>0.53247642517089844</v>
      </c>
      <c r="F124" s="4">
        <v>0.6737399697303772</v>
      </c>
      <c r="G124" s="4">
        <v>25.727071762084961</v>
      </c>
      <c r="H124" s="4">
        <v>25.871831893920898</v>
      </c>
      <c r="I124" s="4">
        <v>0.11197302490472794</v>
      </c>
      <c r="J124" s="4">
        <v>5.4560937881469727</v>
      </c>
      <c r="K124" s="4">
        <v>6.9367900490760803E-2</v>
      </c>
      <c r="L124" s="4">
        <v>0.28478324104430902</v>
      </c>
      <c r="M124">
        <v>1</v>
      </c>
      <c r="N124">
        <v>40</v>
      </c>
    </row>
    <row r="125" spans="1:14" x14ac:dyDescent="0.25">
      <c r="A125" t="s">
        <v>172</v>
      </c>
      <c r="B125" t="s">
        <v>134</v>
      </c>
      <c r="C125" t="s">
        <v>80</v>
      </c>
      <c r="D125" t="s">
        <v>75</v>
      </c>
      <c r="E125" s="4">
        <v>0.19795016944408417</v>
      </c>
      <c r="F125" s="4">
        <v>0.27459016442298889</v>
      </c>
      <c r="G125" s="4">
        <v>32.293407440185547</v>
      </c>
      <c r="H125" s="4">
        <v>32.51739501953125</v>
      </c>
      <c r="I125" s="4">
        <v>0.17470477521419525</v>
      </c>
      <c r="J125" s="4">
        <v>12.101655960083008</v>
      </c>
      <c r="K125" s="4">
        <v>9.6477232873439789E-2</v>
      </c>
      <c r="L125" s="4">
        <v>0.21840298287724672</v>
      </c>
      <c r="M125">
        <v>1</v>
      </c>
      <c r="N125">
        <v>40</v>
      </c>
    </row>
    <row r="126" spans="1:14" x14ac:dyDescent="0.25">
      <c r="A126" t="s">
        <v>173</v>
      </c>
      <c r="B126" t="s">
        <v>134</v>
      </c>
      <c r="C126" t="s">
        <v>81</v>
      </c>
      <c r="D126" t="s">
        <v>75</v>
      </c>
      <c r="E126" s="4">
        <v>0.6205899715423584</v>
      </c>
      <c r="F126" s="4">
        <v>0.87175250053405762</v>
      </c>
      <c r="G126" s="4">
        <v>27.692132949829102</v>
      </c>
      <c r="H126" s="4">
        <v>27.900806427001953</v>
      </c>
      <c r="I126" s="4">
        <v>0.18285766243934631</v>
      </c>
      <c r="J126" s="4">
        <v>7.4850664138793945</v>
      </c>
      <c r="K126" s="4">
        <v>0.10018306970596313</v>
      </c>
      <c r="L126" s="4">
        <v>0.10073665890713721</v>
      </c>
      <c r="M126">
        <v>1</v>
      </c>
      <c r="N126">
        <v>40</v>
      </c>
    </row>
    <row r="127" spans="1:14" x14ac:dyDescent="0.25">
      <c r="A127" t="s">
        <v>174</v>
      </c>
      <c r="B127" t="s">
        <v>134</v>
      </c>
      <c r="C127" t="s">
        <v>82</v>
      </c>
      <c r="D127" t="s">
        <v>75</v>
      </c>
      <c r="E127" s="4">
        <v>0.92828905582427979</v>
      </c>
      <c r="F127" s="4">
        <v>1.0766654014587402</v>
      </c>
      <c r="G127" s="4">
        <v>27.815746307373047</v>
      </c>
      <c r="H127" s="4">
        <v>27.838104248046875</v>
      </c>
      <c r="I127" s="4">
        <v>3.0555866658687592E-2</v>
      </c>
      <c r="J127" s="4">
        <v>7.4223637580871582</v>
      </c>
      <c r="K127" s="4">
        <v>4.3713059276342392E-2</v>
      </c>
      <c r="L127" s="4">
        <v>0.23747100441968461</v>
      </c>
      <c r="M127">
        <v>1</v>
      </c>
      <c r="N127">
        <v>40</v>
      </c>
    </row>
    <row r="128" spans="1:14" x14ac:dyDescent="0.25">
      <c r="A128" t="s">
        <v>175</v>
      </c>
      <c r="B128" t="s">
        <v>134</v>
      </c>
      <c r="C128" t="s">
        <v>83</v>
      </c>
      <c r="D128" t="s">
        <v>75</v>
      </c>
      <c r="E128" s="4">
        <v>1.3631675243377686</v>
      </c>
      <c r="F128" s="4">
        <v>1.6549975872039795</v>
      </c>
      <c r="G128" s="4">
        <v>28.144987106323242</v>
      </c>
      <c r="H128" s="4">
        <v>28.179042816162109</v>
      </c>
      <c r="I128" s="4">
        <v>7.9825058579444885E-2</v>
      </c>
      <c r="J128" s="4">
        <v>7.7633037567138672</v>
      </c>
      <c r="K128" s="4">
        <v>5.7187639176845551E-2</v>
      </c>
      <c r="L128" s="4">
        <v>0.28230163751775317</v>
      </c>
      <c r="M128">
        <v>1</v>
      </c>
      <c r="N128">
        <v>40</v>
      </c>
    </row>
    <row r="129" spans="1:14" x14ac:dyDescent="0.25">
      <c r="A129" t="s">
        <v>176</v>
      </c>
      <c r="B129" t="s">
        <v>134</v>
      </c>
      <c r="C129" t="s">
        <v>84</v>
      </c>
      <c r="D129" t="s">
        <v>75</v>
      </c>
      <c r="E129" s="4">
        <v>1.6453826427459717</v>
      </c>
      <c r="F129" s="4">
        <v>2.2334201335906982</v>
      </c>
      <c r="G129" s="4">
        <v>26.346174240112305</v>
      </c>
      <c r="H129" s="4">
        <v>26.427135467529297</v>
      </c>
      <c r="I129" s="4">
        <v>0.16045983135700226</v>
      </c>
      <c r="J129" s="4">
        <v>6.0113945007324219</v>
      </c>
      <c r="K129" s="4">
        <v>9.0079158544540405E-2</v>
      </c>
      <c r="L129" s="4">
        <v>0.22564144741457143</v>
      </c>
      <c r="M129">
        <v>1</v>
      </c>
      <c r="N129">
        <v>40</v>
      </c>
    </row>
    <row r="130" spans="1:14" x14ac:dyDescent="0.25">
      <c r="A130" t="s">
        <v>177</v>
      </c>
      <c r="B130" t="s">
        <v>134</v>
      </c>
      <c r="C130" t="s">
        <v>85</v>
      </c>
      <c r="D130" t="s">
        <v>75</v>
      </c>
      <c r="E130" t="s">
        <v>32</v>
      </c>
      <c r="F130" t="s">
        <v>32</v>
      </c>
      <c r="G130" s="4">
        <v>20.294458389282227</v>
      </c>
      <c r="H130" s="4">
        <v>20.415739059448242</v>
      </c>
      <c r="I130" s="4">
        <v>8.191254734992981E-2</v>
      </c>
      <c r="J130" t="s">
        <v>32</v>
      </c>
      <c r="K130" t="s">
        <v>32</v>
      </c>
      <c r="L130" s="4">
        <v>0.10161242792725768</v>
      </c>
      <c r="M130">
        <v>1</v>
      </c>
      <c r="N130">
        <v>40</v>
      </c>
    </row>
    <row r="132" spans="1:14" x14ac:dyDescent="0.25">
      <c r="A132" t="s">
        <v>178</v>
      </c>
      <c r="B132" t="s">
        <v>179</v>
      </c>
    </row>
    <row r="133" spans="1:14" x14ac:dyDescent="0.25">
      <c r="A133" t="s">
        <v>180</v>
      </c>
      <c r="B133" t="s">
        <v>85</v>
      </c>
    </row>
    <row r="134" spans="1:14" x14ac:dyDescent="0.25">
      <c r="A134" t="s">
        <v>181</v>
      </c>
      <c r="B134" t="s">
        <v>182</v>
      </c>
    </row>
    <row r="135" spans="1:14" x14ac:dyDescent="0.25">
      <c r="A135" t="s">
        <v>183</v>
      </c>
      <c r="B135" t="s">
        <v>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0043852220D64B8C02AE3539520262" ma:contentTypeVersion="17" ma:contentTypeDescription="Create a new document." ma:contentTypeScope="" ma:versionID="5848eb03531caba9212b02b2df949993">
  <xsd:schema xmlns:xsd="http://www.w3.org/2001/XMLSchema" xmlns:xs="http://www.w3.org/2001/XMLSchema" xmlns:p="http://schemas.microsoft.com/office/2006/metadata/properties" xmlns:ns2="420e3a7f-c595-41db-8c1c-3e1f5a477a85" xmlns:ns3="00d742dd-1bc5-4727-881e-02108fc4a718" targetNamespace="http://schemas.microsoft.com/office/2006/metadata/properties" ma:root="true" ma:fieldsID="c959be26bac9ce940f34842f633f7ea0" ns2:_="" ns3:_="">
    <xsd:import namespace="420e3a7f-c595-41db-8c1c-3e1f5a477a85"/>
    <xsd:import namespace="00d742dd-1bc5-4727-881e-02108fc4a7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0e3a7f-c595-41db-8c1c-3e1f5a477a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9987524-85c1-489a-a8de-c29df0a95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742dd-1bc5-4727-881e-02108fc4a71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5abd752-b754-49a9-ad1c-922420fa8f02}" ma:internalName="TaxCatchAll" ma:showField="CatchAllData" ma:web="00d742dd-1bc5-4727-881e-02108fc4a7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d742dd-1bc5-4727-881e-02108fc4a718" xsi:nil="true"/>
    <lcf76f155ced4ddcb4097134ff3c332f xmlns="420e3a7f-c595-41db-8c1c-3e1f5a477a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90B566-4CB5-4C90-B23E-4859AD3CDB93}"/>
</file>

<file path=customXml/itemProps2.xml><?xml version="1.0" encoding="utf-8"?>
<ds:datastoreItem xmlns:ds="http://schemas.openxmlformats.org/officeDocument/2006/customXml" ds:itemID="{BD8EDCF6-491E-46BB-9B62-01A0022F52CE}"/>
</file>

<file path=customXml/itemProps3.xml><?xml version="1.0" encoding="utf-8"?>
<ds:datastoreItem xmlns:ds="http://schemas.openxmlformats.org/officeDocument/2006/customXml" ds:itemID="{61147FD2-C883-4263-9812-FF5F0CCB24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 1-2A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Chiu, Amy</dc:creator>
  <cp:lastModifiedBy>Chiu, Amy</cp:lastModifiedBy>
  <dcterms:created xsi:type="dcterms:W3CDTF">2023-07-25T21:39:39Z</dcterms:created>
  <dcterms:modified xsi:type="dcterms:W3CDTF">2023-07-25T21:39:54Z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0x010100ED0043852220D64B8C02AE3539520262</vt:lpwstr>
  </property>
</Properties>
</file>