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hiu\Documents\Figures for 2021 December Paper\Figures folder\EMBEDDED VERSIONS\eLife - For resubmission\Data\Source Data files\"/>
    </mc:Choice>
  </mc:AlternateContent>
  <bookViews>
    <workbookView xWindow="0" yWindow="0" windowWidth="17445" windowHeight="10845"/>
  </bookViews>
  <sheets>
    <sheet name="Fig 2H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I26" i="1" s="1"/>
  <c r="G26" i="1"/>
  <c r="I25" i="1"/>
  <c r="I24" i="1"/>
  <c r="I23" i="1"/>
  <c r="C23" i="1"/>
  <c r="D23" i="1" s="1"/>
  <c r="B23" i="1"/>
  <c r="I22" i="1"/>
  <c r="D22" i="1"/>
  <c r="I21" i="1"/>
  <c r="D21" i="1"/>
  <c r="I20" i="1"/>
  <c r="D20" i="1"/>
  <c r="I19" i="1"/>
  <c r="D19" i="1"/>
  <c r="I18" i="1"/>
  <c r="D18" i="1"/>
  <c r="I17" i="1"/>
  <c r="D17" i="1"/>
  <c r="I16" i="1"/>
  <c r="D16" i="1"/>
  <c r="I15" i="1"/>
  <c r="D15" i="1"/>
  <c r="I14" i="1"/>
  <c r="D14" i="1"/>
  <c r="I13" i="1"/>
  <c r="D13" i="1"/>
  <c r="I12" i="1"/>
  <c r="D12" i="1"/>
  <c r="I11" i="1"/>
  <c r="D11" i="1"/>
  <c r="I10" i="1"/>
  <c r="D10" i="1"/>
  <c r="I9" i="1"/>
  <c r="D9" i="1"/>
  <c r="I8" i="1"/>
  <c r="D8" i="1"/>
  <c r="I7" i="1"/>
  <c r="D7" i="1"/>
  <c r="I6" i="1"/>
  <c r="D6" i="1"/>
  <c r="I5" i="1"/>
  <c r="D5" i="1"/>
</calcChain>
</file>

<file path=xl/sharedStrings.xml><?xml version="1.0" encoding="utf-8"?>
<sst xmlns="http://schemas.openxmlformats.org/spreadsheetml/2006/main" count="13" uniqueCount="10">
  <si>
    <t>Ductal Area/Islet Area %</t>
  </si>
  <si>
    <t>Control (n= 18)</t>
  </si>
  <si>
    <t>Mutant (n= 21)</t>
  </si>
  <si>
    <t>islet number</t>
  </si>
  <si>
    <t>Area(µm^2)</t>
  </si>
  <si>
    <t>Total duct area(µm^2)</t>
    <phoneticPr fontId="0" type="noConversion"/>
  </si>
  <si>
    <t>duct/islet(%)</t>
  </si>
  <si>
    <t>Area(µm^2)</t>
    <phoneticPr fontId="0" type="noConversion"/>
  </si>
  <si>
    <t>duct area/islet(%)</t>
    <phoneticPr fontId="0" type="noConversion"/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</si>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</sst>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1"/>
      <charset val="136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2" borderId="0" xfId="1" applyFont="1" applyFill="1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1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1" fillId="0" borderId="0" xfId="1" applyAlignment="1">
      <alignment horizontal="right"/>
    </xf>
    <xf numFmtId="0" fontId="1" fillId="0" borderId="0" xfId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5" fillId="0" borderId="0" xfId="1" applyFont="1"/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right" vertical="center"/>
    </xf>
    <xf numFmtId="0" fontId="1" fillId="3" borderId="4" xfId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F4" sqref="F4"/>
    </sheetView>
  </sheetViews>
  <sheetFormatPr defaultColWidth="10.28515625" defaultRowHeight="15"/>
  <cols>
    <col min="1" max="1" width="22.85546875" style="2" bestFit="1" customWidth="1"/>
    <col min="2" max="2" width="12" style="2" bestFit="1" customWidth="1"/>
    <col min="3" max="3" width="20.5703125" style="2" bestFit="1" customWidth="1"/>
    <col min="4" max="4" width="12.5703125" style="2" bestFit="1" customWidth="1"/>
    <col min="5" max="5" width="10.28515625" style="2"/>
    <col min="6" max="6" width="12.140625" style="2" bestFit="1" customWidth="1"/>
    <col min="7" max="7" width="12" style="2" bestFit="1" customWidth="1"/>
    <col min="8" max="8" width="20.5703125" style="2" bestFit="1" customWidth="1"/>
    <col min="9" max="9" width="17" style="2" bestFit="1" customWidth="1"/>
    <col min="10" max="16384" width="10.28515625" style="2"/>
  </cols>
  <sheetData>
    <row r="1" spans="1:9">
      <c r="A1" s="1" t="s">
        <v>0</v>
      </c>
    </row>
    <row r="3" spans="1:9">
      <c r="A3" s="3" t="s">
        <v>1</v>
      </c>
      <c r="F3" s="4" t="s">
        <v>2</v>
      </c>
    </row>
    <row r="4" spans="1:9" ht="15.75">
      <c r="A4" s="5" t="s">
        <v>3</v>
      </c>
      <c r="B4" s="6" t="s">
        <v>4</v>
      </c>
      <c r="C4" s="7" t="s">
        <v>5</v>
      </c>
      <c r="D4" s="8" t="s">
        <v>6</v>
      </c>
      <c r="F4" s="6" t="s">
        <v>3</v>
      </c>
      <c r="G4" s="6" t="s">
        <v>7</v>
      </c>
      <c r="H4" s="7" t="s">
        <v>5</v>
      </c>
      <c r="I4" s="8" t="s">
        <v>8</v>
      </c>
    </row>
    <row r="5" spans="1:9" ht="15.75">
      <c r="A5" s="5">
        <v>1</v>
      </c>
      <c r="B5" s="6">
        <v>750.01891273813089</v>
      </c>
      <c r="C5" s="7">
        <v>84.179868933239291</v>
      </c>
      <c r="D5" s="7">
        <f t="shared" ref="D5:D23" si="0">C5/B5*100</f>
        <v>11.22369949657932</v>
      </c>
      <c r="F5" s="6">
        <v>1</v>
      </c>
      <c r="G5" s="6">
        <v>5403.0237389421563</v>
      </c>
      <c r="H5" s="7">
        <v>633.10142074041562</v>
      </c>
      <c r="I5" s="7">
        <f t="shared" ref="I5:I26" si="1">H5/G5*100</f>
        <v>11.717539128642972</v>
      </c>
    </row>
    <row r="6" spans="1:9" ht="15.75">
      <c r="A6" s="5">
        <v>2</v>
      </c>
      <c r="B6" s="6">
        <v>1733.5050525406741</v>
      </c>
      <c r="C6" s="7">
        <v>0</v>
      </c>
      <c r="D6" s="7">
        <f t="shared" si="0"/>
        <v>0</v>
      </c>
      <c r="F6" s="6">
        <v>2</v>
      </c>
      <c r="G6" s="6">
        <v>15373.48770701524</v>
      </c>
      <c r="H6" s="7">
        <v>1653.5956597532947</v>
      </c>
      <c r="I6" s="7">
        <f t="shared" si="1"/>
        <v>10.756151702640155</v>
      </c>
    </row>
    <row r="7" spans="1:9" ht="15.75">
      <c r="A7" s="5">
        <v>3</v>
      </c>
      <c r="B7" s="6">
        <v>3659.1377070342101</v>
      </c>
      <c r="C7" s="7">
        <v>0</v>
      </c>
      <c r="D7" s="7">
        <f t="shared" si="0"/>
        <v>0</v>
      </c>
      <c r="F7" s="6">
        <v>3</v>
      </c>
      <c r="G7" s="6">
        <v>6271.8621364396495</v>
      </c>
      <c r="H7" s="7">
        <v>777.88361734830494</v>
      </c>
      <c r="I7" s="7">
        <f t="shared" si="1"/>
        <v>12.402753766362066</v>
      </c>
    </row>
    <row r="8" spans="1:9" ht="15.75">
      <c r="A8" s="5">
        <v>4</v>
      </c>
      <c r="B8" s="6">
        <v>9480.5217542121427</v>
      </c>
      <c r="C8" s="7">
        <v>181.76849214739136</v>
      </c>
      <c r="D8" s="7">
        <f t="shared" si="0"/>
        <v>1.917283635435282</v>
      </c>
      <c r="F8" s="6">
        <v>4</v>
      </c>
      <c r="G8" s="6">
        <v>11266.77531048675</v>
      </c>
      <c r="H8" s="7">
        <v>1004.7623052457227</v>
      </c>
      <c r="I8" s="7">
        <f t="shared" si="1"/>
        <v>8.9179226314251814</v>
      </c>
    </row>
    <row r="9" spans="1:9" ht="15.75">
      <c r="A9" s="5">
        <v>5</v>
      </c>
      <c r="B9" s="6">
        <v>5315.433506585513</v>
      </c>
      <c r="C9" s="7">
        <v>102.0904793445668</v>
      </c>
      <c r="D9" s="7">
        <f t="shared" si="0"/>
        <v>1.920642581984755</v>
      </c>
      <c r="F9" s="6">
        <v>5</v>
      </c>
      <c r="G9" s="6">
        <v>6950.6587740298974</v>
      </c>
      <c r="H9" s="7">
        <v>143.28161215625281</v>
      </c>
      <c r="I9" s="7">
        <f t="shared" si="1"/>
        <v>2.0614105340863982</v>
      </c>
    </row>
    <row r="10" spans="1:9" ht="15.75">
      <c r="A10" s="5">
        <v>6</v>
      </c>
      <c r="B10" s="6">
        <v>1205.2872665720099</v>
      </c>
      <c r="C10" s="7">
        <v>51.505106696358027</v>
      </c>
      <c r="D10" s="7">
        <f t="shared" si="0"/>
        <v>4.2732639865054818</v>
      </c>
      <c r="F10" s="6">
        <v>6</v>
      </c>
      <c r="G10" s="6">
        <v>5477.5204960733972</v>
      </c>
      <c r="H10" s="7">
        <v>946.4331354321132</v>
      </c>
      <c r="I10" s="7">
        <f t="shared" si="1"/>
        <v>17.278495554887858</v>
      </c>
    </row>
    <row r="11" spans="1:9" ht="15.75">
      <c r="A11" s="5">
        <v>7</v>
      </c>
      <c r="B11" s="6">
        <v>3198.7866124079274</v>
      </c>
      <c r="C11" s="7">
        <v>78.806685809841042</v>
      </c>
      <c r="D11" s="7">
        <f t="shared" si="0"/>
        <v>2.4636431046745662</v>
      </c>
      <c r="F11" s="6">
        <v>7</v>
      </c>
      <c r="G11" s="6">
        <v>1067.5448224641889</v>
      </c>
      <c r="H11" s="7">
        <v>497.9520081930313</v>
      </c>
      <c r="I11" s="7">
        <f t="shared" si="1"/>
        <v>46.644599619116718</v>
      </c>
    </row>
    <row r="12" spans="1:9" ht="15.75">
      <c r="A12" s="5">
        <v>8</v>
      </c>
      <c r="B12" s="6">
        <v>14248.423059817856</v>
      </c>
      <c r="C12" s="7">
        <v>25.413703962018761</v>
      </c>
      <c r="D12" s="7">
        <f t="shared" si="0"/>
        <v>0.1783615201157821</v>
      </c>
      <c r="F12" s="6">
        <v>8</v>
      </c>
      <c r="G12" s="6">
        <v>2862.4858563716248</v>
      </c>
      <c r="H12" s="7">
        <v>137.32768029975986</v>
      </c>
      <c r="I12" s="7">
        <f t="shared" si="1"/>
        <v>4.7974972520503929</v>
      </c>
    </row>
    <row r="13" spans="1:9" ht="15.75">
      <c r="A13" s="5">
        <v>9</v>
      </c>
      <c r="B13" s="6">
        <v>9725.1710110198419</v>
      </c>
      <c r="C13" s="7">
        <v>76.047483665393287</v>
      </c>
      <c r="D13" s="7">
        <f t="shared" si="0"/>
        <v>0.78196551586827545</v>
      </c>
      <c r="F13" s="6">
        <v>9</v>
      </c>
      <c r="G13" s="6">
        <v>3813.759586809017</v>
      </c>
      <c r="H13" s="7">
        <v>92.261740800614135</v>
      </c>
      <c r="I13" s="7">
        <f t="shared" si="1"/>
        <v>2.4191808293246346</v>
      </c>
    </row>
    <row r="14" spans="1:9" ht="15.75">
      <c r="A14" s="5">
        <v>10</v>
      </c>
      <c r="B14" s="6">
        <v>25330.589048299167</v>
      </c>
      <c r="C14" s="7">
        <v>0</v>
      </c>
      <c r="D14" s="7">
        <f t="shared" si="0"/>
        <v>0</v>
      </c>
      <c r="F14" s="6">
        <v>10</v>
      </c>
      <c r="G14" s="6">
        <v>2964.6708169330605</v>
      </c>
      <c r="H14" s="7">
        <v>161.67587317631228</v>
      </c>
      <c r="I14" s="7">
        <f t="shared" si="1"/>
        <v>5.4534173660320668</v>
      </c>
    </row>
    <row r="15" spans="1:9" ht="15.75">
      <c r="A15" s="5">
        <v>11</v>
      </c>
      <c r="B15" s="6">
        <v>12664.205365408356</v>
      </c>
      <c r="C15" s="7">
        <v>0</v>
      </c>
      <c r="D15" s="7">
        <f t="shared" si="0"/>
        <v>0</v>
      </c>
      <c r="F15" s="6">
        <v>11</v>
      </c>
      <c r="G15" s="6">
        <v>1289.7765391565392</v>
      </c>
      <c r="H15" s="7">
        <v>158.48108047282827</v>
      </c>
      <c r="I15" s="7">
        <f t="shared" si="1"/>
        <v>12.287483580409083</v>
      </c>
    </row>
    <row r="16" spans="1:9" ht="15.75">
      <c r="A16" s="5">
        <v>12</v>
      </c>
      <c r="B16" s="6">
        <v>10576.94155371638</v>
      </c>
      <c r="C16" s="7">
        <v>0</v>
      </c>
      <c r="D16" s="7">
        <f t="shared" si="0"/>
        <v>0</v>
      </c>
      <c r="F16" s="6">
        <v>12</v>
      </c>
      <c r="G16" s="6">
        <v>3160.7149146468523</v>
      </c>
      <c r="H16" s="7">
        <v>163.37008142815986</v>
      </c>
      <c r="I16" s="7">
        <f t="shared" si="1"/>
        <v>5.1687699093359472</v>
      </c>
    </row>
    <row r="17" spans="1:9" ht="15.75">
      <c r="A17" s="5">
        <v>13</v>
      </c>
      <c r="B17" s="6">
        <v>18292.832518916272</v>
      </c>
      <c r="C17" s="7">
        <v>0</v>
      </c>
      <c r="D17" s="7">
        <f t="shared" si="0"/>
        <v>0</v>
      </c>
      <c r="F17" s="6">
        <v>13</v>
      </c>
      <c r="G17" s="6">
        <v>1028.045567221114</v>
      </c>
      <c r="H17" s="7">
        <v>61.523962517093693</v>
      </c>
      <c r="I17" s="7">
        <f t="shared" si="1"/>
        <v>5.9845559845559846</v>
      </c>
    </row>
    <row r="18" spans="1:9" ht="15.75">
      <c r="A18" s="5">
        <v>14</v>
      </c>
      <c r="B18" s="6">
        <v>1213.8069082811819</v>
      </c>
      <c r="C18" s="7">
        <v>0</v>
      </c>
      <c r="D18" s="7">
        <f t="shared" si="0"/>
        <v>0</v>
      </c>
      <c r="F18" s="6">
        <v>14</v>
      </c>
      <c r="G18" s="6">
        <v>3272.5810652188457</v>
      </c>
      <c r="H18" s="7">
        <v>81.515619888895174</v>
      </c>
      <c r="I18" s="7">
        <f t="shared" si="1"/>
        <v>2.4908663304095731</v>
      </c>
    </row>
    <row r="19" spans="1:9" ht="15.75">
      <c r="A19" s="5">
        <v>15</v>
      </c>
      <c r="B19" s="6">
        <v>2563.2503851367951</v>
      </c>
      <c r="C19" s="7">
        <v>0</v>
      </c>
      <c r="D19" s="7">
        <f t="shared" si="0"/>
        <v>0</v>
      </c>
      <c r="F19" s="6">
        <v>15</v>
      </c>
      <c r="G19" s="6">
        <v>583.00126243577995</v>
      </c>
      <c r="H19" s="7">
        <v>208.77486257767512</v>
      </c>
      <c r="I19" s="7">
        <f t="shared" si="1"/>
        <v>35.810362005978085</v>
      </c>
    </row>
    <row r="20" spans="1:9" ht="15.75">
      <c r="A20" s="5">
        <v>16</v>
      </c>
      <c r="B20" s="6">
        <v>8462.6181981867503</v>
      </c>
      <c r="C20" s="7">
        <v>0</v>
      </c>
      <c r="D20" s="7">
        <f t="shared" si="0"/>
        <v>0</v>
      </c>
      <c r="F20" s="6">
        <v>16</v>
      </c>
      <c r="G20" s="6">
        <v>3693.3739890277329</v>
      </c>
      <c r="H20" s="7">
        <v>642.44376910060373</v>
      </c>
      <c r="I20" s="7">
        <f t="shared" si="1"/>
        <v>17.394495412844037</v>
      </c>
    </row>
    <row r="21" spans="1:9" ht="15.75">
      <c r="A21" s="5">
        <v>17</v>
      </c>
      <c r="B21" s="6">
        <v>2504.8714766069006</v>
      </c>
      <c r="C21" s="7">
        <v>0</v>
      </c>
      <c r="D21" s="7">
        <f t="shared" si="0"/>
        <v>0</v>
      </c>
      <c r="F21" s="6">
        <v>17</v>
      </c>
      <c r="G21" s="6">
        <v>507.05232680295546</v>
      </c>
      <c r="H21" s="7">
        <v>81.031560388367296</v>
      </c>
      <c r="I21" s="7">
        <f t="shared" si="1"/>
        <v>15.980906921241051</v>
      </c>
    </row>
    <row r="22" spans="1:9" ht="15.75">
      <c r="A22" s="5">
        <v>18</v>
      </c>
      <c r="B22" s="6">
        <v>1842.130484332617</v>
      </c>
      <c r="C22" s="7">
        <v>0</v>
      </c>
      <c r="D22" s="7">
        <f t="shared" si="0"/>
        <v>0</v>
      </c>
      <c r="F22" s="6">
        <v>18</v>
      </c>
      <c r="G22" s="6">
        <v>3561.8550227343076</v>
      </c>
      <c r="H22" s="7">
        <v>852.331968529493</v>
      </c>
      <c r="I22" s="7">
        <f t="shared" si="1"/>
        <v>23.929440223964775</v>
      </c>
    </row>
    <row r="23" spans="1:9">
      <c r="A23" s="9" t="s">
        <v>9</v>
      </c>
      <c r="B23" s="10">
        <f>SUM(B5:B22)</f>
        <v>132767.53082181275</v>
      </c>
      <c r="C23" s="10">
        <f>SUM(C5:C22)</f>
        <v>599.81182055880868</v>
      </c>
      <c r="D23" s="11">
        <f t="shared" si="0"/>
        <v>0.45177598532265839</v>
      </c>
      <c r="F23" s="6">
        <v>19</v>
      </c>
      <c r="G23" s="6">
        <v>1324.8224469947577</v>
      </c>
      <c r="H23" s="7">
        <v>750.05019606795179</v>
      </c>
      <c r="I23" s="7">
        <f t="shared" si="1"/>
        <v>56.615148525704271</v>
      </c>
    </row>
    <row r="24" spans="1:9">
      <c r="C24" s="12"/>
      <c r="F24" s="6">
        <v>20</v>
      </c>
      <c r="G24" s="6">
        <v>1699.5329063533904</v>
      </c>
      <c r="H24" s="7">
        <v>137.1824624496015</v>
      </c>
      <c r="I24" s="7">
        <f t="shared" si="1"/>
        <v>8.0717744232412425</v>
      </c>
    </row>
    <row r="25" spans="1:9">
      <c r="C25" s="12"/>
      <c r="F25" s="6">
        <v>21</v>
      </c>
      <c r="G25" s="6">
        <v>1744.5504399024835</v>
      </c>
      <c r="H25" s="7">
        <v>225.6685391460982</v>
      </c>
      <c r="I25" s="13">
        <f t="shared" si="1"/>
        <v>12.935627081021089</v>
      </c>
    </row>
    <row r="26" spans="1:9">
      <c r="F26" s="14" t="s">
        <v>9</v>
      </c>
      <c r="G26" s="10">
        <f>SUM(G5:G25)</f>
        <v>83317.095726059735</v>
      </c>
      <c r="H26" s="10">
        <f>SUM(H5:H25)</f>
        <v>9410.6491557125901</v>
      </c>
      <c r="I26" s="15">
        <f t="shared" si="1"/>
        <v>11.294979828214473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0043852220D64B8C02AE3539520262" ma:contentTypeVersion="17" ma:contentTypeDescription="Create a new document." ma:contentTypeScope="" ma:versionID="5848eb03531caba9212b02b2df949993">
  <xsd:schema xmlns:xsd="http://www.w3.org/2001/XMLSchema" xmlns:xs="http://www.w3.org/2001/XMLSchema" xmlns:p="http://schemas.microsoft.com/office/2006/metadata/properties" xmlns:ns2="420e3a7f-c595-41db-8c1c-3e1f5a477a85" xmlns:ns3="00d742dd-1bc5-4727-881e-02108fc4a718" targetNamespace="http://schemas.microsoft.com/office/2006/metadata/properties" ma:root="true" ma:fieldsID="c959be26bac9ce940f34842f633f7ea0" ns2:_="" ns3:_="">
    <xsd:import namespace="420e3a7f-c595-41db-8c1c-3e1f5a477a85"/>
    <xsd:import namespace="00d742dd-1bc5-4727-881e-02108fc4a7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0e3a7f-c595-41db-8c1c-3e1f5a477a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9987524-85c1-489a-a8de-c29df0a95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742dd-1bc5-4727-881e-02108fc4a71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5abd752-b754-49a9-ad1c-922420fa8f02}" ma:internalName="TaxCatchAll" ma:showField="CatchAllData" ma:web="00d742dd-1bc5-4727-881e-02108fc4a7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d742dd-1bc5-4727-881e-02108fc4a718" xsi:nil="true"/>
    <lcf76f155ced4ddcb4097134ff3c332f xmlns="420e3a7f-c595-41db-8c1c-3e1f5a477a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E6E109-8CD8-4371-AB3B-FC8C75749ECF}"/>
</file>

<file path=customXml/itemProps2.xml><?xml version="1.0" encoding="utf-8"?>
<ds:datastoreItem xmlns:ds="http://schemas.openxmlformats.org/officeDocument/2006/customXml" ds:itemID="{9E1A45E2-0B75-467F-A1E9-470073637F7A}"/>
</file>

<file path=customXml/itemProps3.xml><?xml version="1.0" encoding="utf-8"?>
<ds:datastoreItem xmlns:ds="http://schemas.openxmlformats.org/officeDocument/2006/customXml" ds:itemID="{27F785CF-768C-4549-AC08-1A644F2097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2H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Chiu, Amy</dc:creator>
  <cp:lastModifiedBy>Chiu, Amy</cp:lastModifiedBy>
  <dcterms:created xsi:type="dcterms:W3CDTF">2023-07-25T21:46:17Z</dcterms:created>
  <dcterms:modified xsi:type="dcterms:W3CDTF">2023-07-25T21:46:32Z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0x010100ED0043852220D64B8C02AE3539520262</vt:lpwstr>
  </property>
</Properties>
</file>