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Suppl 2-1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5" i="1"/>
  <c r="G32" i="1"/>
  <c r="G29" i="1"/>
  <c r="O28" i="1"/>
  <c r="G26" i="1"/>
  <c r="O25" i="1"/>
  <c r="G23" i="1"/>
  <c r="O22" i="1"/>
  <c r="G20" i="1"/>
  <c r="O19" i="1"/>
  <c r="G17" i="1"/>
  <c r="O16" i="1"/>
  <c r="G14" i="1"/>
  <c r="O13" i="1"/>
  <c r="O10" i="1"/>
  <c r="G10" i="1"/>
  <c r="O7" i="1"/>
  <c r="G7" i="1"/>
  <c r="O4" i="1"/>
  <c r="G4" i="1"/>
</calcChain>
</file>

<file path=xl/sharedStrings.xml><?xml version="1.0" encoding="utf-8"?>
<sst xmlns="http://schemas.openxmlformats.org/spreadsheetml/2006/main" count="74" uniqueCount="30">
  <si>
    <t>Percent Beta Cell Area in Ucn-Cre; Itgb1 KO mice</t>
  </si>
  <si>
    <t>Control</t>
  </si>
  <si>
    <t>Mutant</t>
  </si>
  <si>
    <t>Area 1</t>
  </si>
  <si>
    <t>Area 2</t>
  </si>
  <si>
    <t>Area 3</t>
  </si>
  <si>
    <t>% Beta Cell Area</t>
  </si>
  <si>
    <t>Islet Tissue Area</t>
  </si>
  <si>
    <t>Beta Cell Area</t>
  </si>
  <si>
    <t>2023_#666A_CD31488_SSTCy3_InsCy5_20x.nd2 - C=3</t>
  </si>
  <si>
    <t>2023_#281a_CD31488_InsCy3_Itgb1Cy5_20x.nd2 - C=3</t>
  </si>
  <si>
    <t>2023_#666B_CD31488_SSTCy3_InsCy5_20x.nd2 - C=3</t>
  </si>
  <si>
    <t>2023_#281b_CD31488_InsCy3_Itgb1Cy5_20x.nd2 - C=3</t>
  </si>
  <si>
    <t>2023_#666C_CD31488_SSTCy3_InsCy5_20x.nd2 - C=3</t>
  </si>
  <si>
    <t>2023_#281c_CD31488_InsCy3_Itgb1Cy5_20x.nd2 - C=3</t>
  </si>
  <si>
    <t>2023_#665A_CD31488_SSTCy3_InsCy5_20x.nd2 - C=3</t>
  </si>
  <si>
    <t>2023_#674A_CD31488_InsCy3_Itgb1Cy5_20x.nd2 - C=2</t>
  </si>
  <si>
    <t>2023_#665B_CD31488_SSTCy3_InsCy5_20x.nd2 - C=3</t>
  </si>
  <si>
    <t>2023_#674b_CD31488_InsCy3_Itgb1Cy5_20x.nd2 - C=2</t>
  </si>
  <si>
    <t>2023_#665C_CD31488_SSTCy3_InsCy5_20x.nd2 - C=3</t>
  </si>
  <si>
    <t>2023_#674c_CD31488_InsCy3_Itgb1Cy5_20x.nd2 - C=2</t>
  </si>
  <si>
    <t>20230103_Itgb2023_#677A_CD31488_GlucagonCy3_InsCy5_20x.nd2 - C=3</t>
  </si>
  <si>
    <t>20230103_Itgb2023_#282A_CD31488_GlucagonCy3_InsCy5_20x.nd2 - C=3</t>
  </si>
  <si>
    <t>20230103_Itgb2023_#677B_CD31488_GlucagonCy3_InsCy5_20x.nd2 - C=3</t>
  </si>
  <si>
    <t>20230103_Itgb2023_#282B_CD31488_GlucagonCy3_InsCy5_20x.nd2 - C=3</t>
  </si>
  <si>
    <t>20230103_Itgb2023_#677C_CD31488_GlucagonCy3_InsCy5_20x.nd2 - C=3</t>
  </si>
  <si>
    <t>20230103_Itgb2023_#282C_CD31488_GlucagonCy3_InsCy5_20x.nd2 - C=3</t>
  </si>
  <si>
    <t>20230103_Itgb2023_#664A_CD31488_GlucagonCy3_InsCy5_20x.nd2 - C=3</t>
  </si>
  <si>
    <t>20230103_Itgb2023_#664B_CD31488_GlucagonCy3_InsCy5_20x.nd2 - C=3</t>
  </si>
  <si>
    <t>20230103_Itgb2023_#664C_CD31488_GlucagonCy3_InsCy5_20x.nd2 - C=3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</si>
</sst>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workbookViewId="0">
      <selection activeCell="B23" sqref="B23"/>
    </sheetView>
  </sheetViews>
  <sheetFormatPr defaultColWidth="8.875" defaultRowHeight="15.75" x14ac:dyDescent="0.25"/>
  <cols>
    <col min="1" max="1" width="16.5" customWidth="1"/>
    <col min="2" max="2" width="57.375" bestFit="1" customWidth="1"/>
    <col min="3" max="5" width="12.625" bestFit="1" customWidth="1"/>
    <col min="6" max="6" width="2.125" customWidth="1"/>
    <col min="7" max="7" width="13.625" bestFit="1" customWidth="1"/>
    <col min="9" max="9" width="14.625" bestFit="1" customWidth="1"/>
    <col min="10" max="10" width="63.125" bestFit="1" customWidth="1"/>
    <col min="11" max="11" width="11.875" bestFit="1" customWidth="1"/>
    <col min="12" max="13" width="10.875" bestFit="1" customWidth="1"/>
    <col min="14" max="14" width="2.125" customWidth="1"/>
    <col min="15" max="15" width="13.625" bestFit="1" customWidth="1"/>
  </cols>
  <sheetData>
    <row r="1" spans="1:15" x14ac:dyDescent="0.25">
      <c r="A1" t="s">
        <v>0</v>
      </c>
    </row>
    <row r="2" spans="1:15" x14ac:dyDescent="0.25">
      <c r="A2" s="1" t="s">
        <v>1</v>
      </c>
      <c r="I2" s="1" t="s">
        <v>2</v>
      </c>
    </row>
    <row r="3" spans="1:15" x14ac:dyDescent="0.25">
      <c r="C3" s="2" t="s">
        <v>3</v>
      </c>
      <c r="D3" s="2" t="s">
        <v>4</v>
      </c>
      <c r="E3" s="2" t="s">
        <v>5</v>
      </c>
      <c r="G3" s="2" t="s">
        <v>6</v>
      </c>
      <c r="K3" s="3" t="s">
        <v>3</v>
      </c>
      <c r="L3" s="3" t="s">
        <v>4</v>
      </c>
      <c r="M3" s="3" t="s">
        <v>5</v>
      </c>
      <c r="O3" s="2" t="s">
        <v>6</v>
      </c>
    </row>
    <row r="4" spans="1:15" x14ac:dyDescent="0.25">
      <c r="A4" s="3" t="s">
        <v>7</v>
      </c>
      <c r="B4">
        <v>1</v>
      </c>
      <c r="C4">
        <v>30573637.618999999</v>
      </c>
      <c r="G4">
        <f>(C5/SUM(C4,D4,F4))*100</f>
        <v>0.15890852637635561</v>
      </c>
      <c r="I4" s="3" t="s">
        <v>7</v>
      </c>
      <c r="J4">
        <v>1</v>
      </c>
      <c r="K4">
        <v>19052038</v>
      </c>
      <c r="L4">
        <v>10308956</v>
      </c>
      <c r="M4">
        <v>920686.56200000003</v>
      </c>
      <c r="O4">
        <f>(K5/SUM(K4,L4,M4))*100</f>
        <v>0.25281630206505179</v>
      </c>
    </row>
    <row r="5" spans="1:15" x14ac:dyDescent="0.25">
      <c r="A5" s="3" t="s">
        <v>8</v>
      </c>
      <c r="B5" t="s">
        <v>9</v>
      </c>
      <c r="C5">
        <v>48584.116999999998</v>
      </c>
      <c r="I5" s="3" t="s">
        <v>8</v>
      </c>
      <c r="J5" t="s">
        <v>10</v>
      </c>
      <c r="K5">
        <v>76557.024999999994</v>
      </c>
    </row>
    <row r="6" spans="1:15" x14ac:dyDescent="0.25">
      <c r="A6" s="3"/>
      <c r="I6" s="3"/>
    </row>
    <row r="7" spans="1:15" x14ac:dyDescent="0.25">
      <c r="A7" s="3" t="s">
        <v>7</v>
      </c>
      <c r="B7">
        <v>1</v>
      </c>
      <c r="C7">
        <v>26273046.340999998</v>
      </c>
      <c r="G7">
        <f>(C8/SUM(C7,D7,F7))*100</f>
        <v>0.20378422549519304</v>
      </c>
      <c r="I7" s="3" t="s">
        <v>7</v>
      </c>
      <c r="J7">
        <v>1</v>
      </c>
      <c r="K7">
        <v>27943014</v>
      </c>
      <c r="L7">
        <v>3032216.25</v>
      </c>
      <c r="M7">
        <v>189.40799999999999</v>
      </c>
      <c r="O7">
        <f>(K8/SUM(K7,L7,N7))*100</f>
        <v>0.17859965705985351</v>
      </c>
    </row>
    <row r="8" spans="1:15" x14ac:dyDescent="0.25">
      <c r="A8" s="3" t="s">
        <v>8</v>
      </c>
      <c r="B8" t="s">
        <v>11</v>
      </c>
      <c r="C8">
        <v>53540.324000000001</v>
      </c>
      <c r="I8" s="3" t="s">
        <v>8</v>
      </c>
      <c r="J8" t="s">
        <v>12</v>
      </c>
      <c r="K8">
        <v>55321.654999999999</v>
      </c>
    </row>
    <row r="9" spans="1:15" x14ac:dyDescent="0.25">
      <c r="A9" s="3"/>
      <c r="B9" s="4"/>
      <c r="I9" s="3"/>
    </row>
    <row r="10" spans="1:15" x14ac:dyDescent="0.25">
      <c r="A10" s="3" t="s">
        <v>7</v>
      </c>
      <c r="B10">
        <v>1</v>
      </c>
      <c r="C10">
        <v>18995532.646000002</v>
      </c>
      <c r="G10">
        <f>(C11/SUM(C10,D10,F10))*100</f>
        <v>0.21163505519528245</v>
      </c>
      <c r="I10" s="3" t="s">
        <v>7</v>
      </c>
      <c r="J10">
        <v>1</v>
      </c>
      <c r="K10">
        <v>29778138.541999999</v>
      </c>
      <c r="O10">
        <f>(K11/SUM(K10,L10,N10))*100</f>
        <v>0.20533378845611791</v>
      </c>
    </row>
    <row r="11" spans="1:15" x14ac:dyDescent="0.25">
      <c r="A11" s="3" t="s">
        <v>8</v>
      </c>
      <c r="B11" t="s">
        <v>13</v>
      </c>
      <c r="C11">
        <v>40201.205999999998</v>
      </c>
      <c r="I11" s="3" t="s">
        <v>8</v>
      </c>
      <c r="J11" t="s">
        <v>14</v>
      </c>
      <c r="K11">
        <v>61144.58</v>
      </c>
    </row>
    <row r="12" spans="1:15" x14ac:dyDescent="0.25">
      <c r="A12" s="3"/>
      <c r="B12" s="4"/>
      <c r="I12" s="3"/>
    </row>
    <row r="13" spans="1:15" x14ac:dyDescent="0.25">
      <c r="A13" s="3"/>
      <c r="B13" s="4"/>
      <c r="I13" s="3" t="s">
        <v>7</v>
      </c>
      <c r="J13">
        <v>1</v>
      </c>
      <c r="K13">
        <v>21171230.392000001</v>
      </c>
      <c r="O13">
        <f>(K14/SUM(K13,L13,N13))*100</f>
        <v>0.1407890115411673</v>
      </c>
    </row>
    <row r="14" spans="1:15" x14ac:dyDescent="0.25">
      <c r="A14" s="3" t="s">
        <v>7</v>
      </c>
      <c r="B14">
        <v>1</v>
      </c>
      <c r="C14">
        <v>19541809.272999998</v>
      </c>
      <c r="G14">
        <f>(C15/SUM(C14,D14,F14))*100</f>
        <v>0.31523123135334474</v>
      </c>
      <c r="I14" s="3" t="s">
        <v>8</v>
      </c>
      <c r="J14" t="s">
        <v>15</v>
      </c>
      <c r="K14">
        <v>29806.766</v>
      </c>
    </row>
    <row r="15" spans="1:15" x14ac:dyDescent="0.25">
      <c r="A15" s="3" t="s">
        <v>8</v>
      </c>
      <c r="B15" t="s">
        <v>16</v>
      </c>
      <c r="C15">
        <v>61601.885999999999</v>
      </c>
      <c r="I15" s="3"/>
    </row>
    <row r="16" spans="1:15" x14ac:dyDescent="0.25">
      <c r="A16" s="3"/>
      <c r="I16" s="3" t="s">
        <v>7</v>
      </c>
      <c r="J16">
        <v>1</v>
      </c>
      <c r="K16">
        <v>20443652.057999998</v>
      </c>
      <c r="O16">
        <f>(K17/SUM(K16,L16,N16))*100</f>
        <v>0.20029404669884548</v>
      </c>
    </row>
    <row r="17" spans="1:15" x14ac:dyDescent="0.25">
      <c r="A17" s="3" t="s">
        <v>7</v>
      </c>
      <c r="B17">
        <v>1</v>
      </c>
      <c r="C17">
        <v>43802054.557999998</v>
      </c>
      <c r="G17">
        <f>(C18/SUM(C17,D17,F17))*100</f>
        <v>0.46694524734946341</v>
      </c>
      <c r="I17" s="3" t="s">
        <v>8</v>
      </c>
      <c r="J17" t="s">
        <v>17</v>
      </c>
      <c r="K17">
        <v>40947.417999999998</v>
      </c>
    </row>
    <row r="18" spans="1:15" x14ac:dyDescent="0.25">
      <c r="A18" s="3" t="s">
        <v>8</v>
      </c>
      <c r="B18" t="s">
        <v>18</v>
      </c>
      <c r="C18">
        <v>204531.61199999999</v>
      </c>
      <c r="I18" s="3"/>
    </row>
    <row r="19" spans="1:15" x14ac:dyDescent="0.25">
      <c r="A19" s="3"/>
      <c r="I19" s="3" t="s">
        <v>7</v>
      </c>
      <c r="J19">
        <v>1</v>
      </c>
      <c r="K19">
        <v>24229692.307</v>
      </c>
      <c r="O19">
        <f>(K20/SUM(K19,L19,N19))*100</f>
        <v>0.15705409097995937</v>
      </c>
    </row>
    <row r="20" spans="1:15" x14ac:dyDescent="0.25">
      <c r="A20" s="3" t="s">
        <v>7</v>
      </c>
      <c r="B20">
        <v>1</v>
      </c>
      <c r="C20">
        <v>34670522.288999997</v>
      </c>
      <c r="G20">
        <f>(C21/SUM(C20,D20,F20))*100</f>
        <v>0.25020989380227221</v>
      </c>
      <c r="I20" s="3" t="s">
        <v>8</v>
      </c>
      <c r="J20" t="s">
        <v>19</v>
      </c>
      <c r="K20">
        <v>38053.722999999998</v>
      </c>
    </row>
    <row r="21" spans="1:15" x14ac:dyDescent="0.25">
      <c r="A21" s="3" t="s">
        <v>8</v>
      </c>
      <c r="B21" t="s">
        <v>20</v>
      </c>
      <c r="C21">
        <v>86749.077000000005</v>
      </c>
      <c r="I21" s="3"/>
    </row>
    <row r="22" spans="1:15" x14ac:dyDescent="0.25">
      <c r="A22" s="3"/>
      <c r="I22" s="3" t="s">
        <v>7</v>
      </c>
      <c r="J22">
        <v>1</v>
      </c>
      <c r="K22">
        <v>11820713.482000001</v>
      </c>
      <c r="O22">
        <f>(K23/SUM(K22,L22,N22))*100</f>
        <v>0.23178115298810523</v>
      </c>
    </row>
    <row r="23" spans="1:15" x14ac:dyDescent="0.25">
      <c r="A23" s="3" t="s">
        <v>7</v>
      </c>
      <c r="B23">
        <v>1</v>
      </c>
      <c r="C23">
        <v>19031686</v>
      </c>
      <c r="D23">
        <v>564894.875</v>
      </c>
      <c r="G23">
        <f>(C24/SUM(C23,D23,E23))*100</f>
        <v>4.2438418482530306E-2</v>
      </c>
      <c r="I23" s="3" t="s">
        <v>8</v>
      </c>
      <c r="J23" t="s">
        <v>21</v>
      </c>
      <c r="K23">
        <v>27398.186000000002</v>
      </c>
    </row>
    <row r="24" spans="1:15" x14ac:dyDescent="0.25">
      <c r="A24" s="3" t="s">
        <v>8</v>
      </c>
      <c r="B24" t="s">
        <v>22</v>
      </c>
      <c r="C24">
        <v>8316.4789999999994</v>
      </c>
      <c r="I24" s="3"/>
    </row>
    <row r="25" spans="1:15" x14ac:dyDescent="0.25">
      <c r="A25" s="3"/>
      <c r="I25" s="3" t="s">
        <v>7</v>
      </c>
      <c r="J25">
        <v>1</v>
      </c>
      <c r="K25">
        <v>2470462.25</v>
      </c>
      <c r="L25">
        <v>12041878</v>
      </c>
      <c r="O25">
        <f>(K26/SUM(K25,L25,M25))*100</f>
        <v>0.2753744903410737</v>
      </c>
    </row>
    <row r="26" spans="1:15" x14ac:dyDescent="0.25">
      <c r="A26" s="3" t="s">
        <v>7</v>
      </c>
      <c r="B26">
        <v>1</v>
      </c>
      <c r="C26">
        <v>24142413.311000001</v>
      </c>
      <c r="G26">
        <f>(C27/SUM(C26,D26,F26))*100</f>
        <v>0.18316158964875404</v>
      </c>
      <c r="I26" s="3" t="s">
        <v>8</v>
      </c>
      <c r="J26" t="s">
        <v>23</v>
      </c>
      <c r="K26">
        <v>39963.283000000003</v>
      </c>
    </row>
    <row r="27" spans="1:15" x14ac:dyDescent="0.25">
      <c r="A27" s="3" t="s">
        <v>8</v>
      </c>
      <c r="B27" t="s">
        <v>24</v>
      </c>
      <c r="C27">
        <v>44219.627999999997</v>
      </c>
      <c r="I27" s="3"/>
    </row>
    <row r="28" spans="1:15" x14ac:dyDescent="0.25">
      <c r="A28" s="3"/>
      <c r="I28" s="3" t="s">
        <v>7</v>
      </c>
      <c r="J28">
        <v>1</v>
      </c>
      <c r="K28">
        <v>10138287</v>
      </c>
      <c r="L28">
        <v>4306981</v>
      </c>
      <c r="M28">
        <v>159.453</v>
      </c>
      <c r="O28">
        <f>(K29/SUM(K28,L28,N28))*100</f>
        <v>8.2481494978147857E-2</v>
      </c>
    </row>
    <row r="29" spans="1:15" x14ac:dyDescent="0.25">
      <c r="A29" s="3" t="s">
        <v>7</v>
      </c>
      <c r="B29">
        <v>1</v>
      </c>
      <c r="C29">
        <v>34770391.101999998</v>
      </c>
      <c r="G29">
        <f>(C30/SUM(C29,D29,F29))*100</f>
        <v>0.21019913691967654</v>
      </c>
      <c r="I29" s="3" t="s">
        <v>8</v>
      </c>
      <c r="J29" t="s">
        <v>25</v>
      </c>
      <c r="K29">
        <v>11914.673000000001</v>
      </c>
    </row>
    <row r="30" spans="1:15" x14ac:dyDescent="0.25">
      <c r="A30" s="3" t="s">
        <v>8</v>
      </c>
      <c r="B30" t="s">
        <v>26</v>
      </c>
      <c r="C30">
        <v>73087.062000000005</v>
      </c>
    </row>
    <row r="31" spans="1:15" x14ac:dyDescent="0.25">
      <c r="A31" s="3"/>
    </row>
    <row r="32" spans="1:15" x14ac:dyDescent="0.25">
      <c r="A32" s="3" t="s">
        <v>7</v>
      </c>
      <c r="B32">
        <v>1</v>
      </c>
      <c r="C32">
        <v>6324131.5</v>
      </c>
      <c r="D32">
        <v>17011882</v>
      </c>
      <c r="G32">
        <f>(C33/SUM(C32,D32,E32))*100</f>
        <v>0.27267043276264818</v>
      </c>
    </row>
    <row r="33" spans="1:7" x14ac:dyDescent="0.25">
      <c r="A33" s="3" t="s">
        <v>8</v>
      </c>
      <c r="B33" t="s">
        <v>27</v>
      </c>
      <c r="C33">
        <v>63630.409</v>
      </c>
    </row>
    <row r="34" spans="1:7" x14ac:dyDescent="0.25">
      <c r="A34" s="3"/>
    </row>
    <row r="35" spans="1:7" x14ac:dyDescent="0.25">
      <c r="A35" s="3" t="s">
        <v>7</v>
      </c>
      <c r="B35">
        <v>1</v>
      </c>
      <c r="C35">
        <v>15204182</v>
      </c>
      <c r="D35">
        <v>11042855</v>
      </c>
      <c r="G35">
        <f>(C36/SUM(C35,D35,E35))*100</f>
        <v>0.52607300016378999</v>
      </c>
    </row>
    <row r="36" spans="1:7" x14ac:dyDescent="0.25">
      <c r="A36" s="3" t="s">
        <v>8</v>
      </c>
      <c r="B36" t="s">
        <v>28</v>
      </c>
      <c r="C36">
        <v>138078.57500000001</v>
      </c>
    </row>
    <row r="37" spans="1:7" x14ac:dyDescent="0.25">
      <c r="A37" s="3"/>
    </row>
    <row r="38" spans="1:7" x14ac:dyDescent="0.25">
      <c r="A38" s="3" t="s">
        <v>7</v>
      </c>
      <c r="B38">
        <v>1</v>
      </c>
      <c r="C38">
        <v>25662655.734999999</v>
      </c>
      <c r="G38">
        <f>(C39/SUM(C38,D38,F38))*100</f>
        <v>0.4670679536745147</v>
      </c>
    </row>
    <row r="39" spans="1:7" x14ac:dyDescent="0.25">
      <c r="A39" s="3" t="s">
        <v>8</v>
      </c>
      <c r="B39" t="s">
        <v>29</v>
      </c>
      <c r="C39">
        <v>119862.041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E1CC27-E9D6-4F5E-B28F-82F3B982F483}"/>
</file>

<file path=customXml/itemProps2.xml><?xml version="1.0" encoding="utf-8"?>
<ds:datastoreItem xmlns:ds="http://schemas.openxmlformats.org/officeDocument/2006/customXml" ds:itemID="{3109E71A-07F8-4164-8F8A-4F76370BA29F}"/>
</file>

<file path=customXml/itemProps3.xml><?xml version="1.0" encoding="utf-8"?>
<ds:datastoreItem xmlns:ds="http://schemas.openxmlformats.org/officeDocument/2006/customXml" ds:itemID="{B37814AC-126B-487D-8434-D3173F6817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2-1I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2023-07-25T21:48:34Z</dcterms:created>
  <dcterms:modified xsi:type="dcterms:W3CDTF">2023-07-25T21:48:55Z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