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s\Dropbox LUIS\Dropbox\Antuca_Luis\PROFESOR UEX\Investigación\ARTÍCULOS\DTA\RE-submmition\VOR\Excels\"/>
    </mc:Choice>
  </mc:AlternateContent>
  <xr:revisionPtr revIDLastSave="0" documentId="13_ncr:1_{14243473-FDE1-4F06-BC73-373CA9BC6EF6}" xr6:coauthVersionLast="47" xr6:coauthVersionMax="47" xr10:uidLastSave="{00000000-0000-0000-0000-000000000000}"/>
  <bookViews>
    <workbookView xWindow="-108" yWindow="-108" windowWidth="23256" windowHeight="12576" xr2:uid="{E0A6FFC1-7948-4F4F-858C-C85A2776931F}"/>
  </bookViews>
  <sheets>
    <sheet name="F1S2A" sheetId="3" r:id="rId1"/>
    <sheet name="F1S2D" sheetId="4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3" l="1"/>
  <c r="R26" i="3"/>
  <c r="R25" i="3"/>
  <c r="C24" i="3"/>
  <c r="G24" i="3"/>
  <c r="Q27" i="3"/>
  <c r="Q26" i="3"/>
  <c r="M27" i="3"/>
  <c r="N26" i="3"/>
  <c r="M26" i="3"/>
  <c r="N25" i="3"/>
  <c r="M25" i="3"/>
  <c r="C22" i="3"/>
  <c r="D6" i="4"/>
  <c r="C9" i="4"/>
  <c r="C10" i="4"/>
  <c r="C11" i="4"/>
  <c r="C12" i="4"/>
  <c r="B9" i="4"/>
  <c r="B10" i="4"/>
  <c r="B11" i="4"/>
  <c r="B12" i="4"/>
  <c r="D22" i="3"/>
  <c r="G22" i="3"/>
  <c r="H22" i="3"/>
  <c r="C23" i="3"/>
  <c r="D23" i="3"/>
  <c r="G23" i="3"/>
  <c r="H23" i="3"/>
</calcChain>
</file>

<file path=xl/sharedStrings.xml><?xml version="1.0" encoding="utf-8"?>
<sst xmlns="http://schemas.openxmlformats.org/spreadsheetml/2006/main" count="38" uniqueCount="19">
  <si>
    <t>mean</t>
  </si>
  <si>
    <t>Weights</t>
  </si>
  <si>
    <t>Male</t>
  </si>
  <si>
    <t>Females</t>
  </si>
  <si>
    <t>t-test</t>
  </si>
  <si>
    <t>Glomerular</t>
  </si>
  <si>
    <t>EPL</t>
  </si>
  <si>
    <t>GCL</t>
  </si>
  <si>
    <t>RMS</t>
  </si>
  <si>
    <t>total</t>
  </si>
  <si>
    <t>Tbx21::DTA</t>
  </si>
  <si>
    <t>Tbx21 (mm3)</t>
  </si>
  <si>
    <t>Tbx21::DTA (mm3)</t>
  </si>
  <si>
    <t>Tbx21::iDTR (mm3)</t>
  </si>
  <si>
    <t>28.3</t>
  </si>
  <si>
    <t>sd</t>
  </si>
  <si>
    <t>Tbx21 (control)</t>
  </si>
  <si>
    <t>Males</t>
  </si>
  <si>
    <t>Tbx21::iDTR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</si>
</sst>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2" fontId="0" fillId="0" borderId="0" xfId="0" applyNumberFormat="1"/>
    <xf numFmtId="9" fontId="0" fillId="0" borderId="0" xfId="1" applyFont="1"/>
    <xf numFmtId="9" fontId="0" fillId="0" borderId="0" xfId="0" applyNumberFormat="1"/>
    <xf numFmtId="0" fontId="4" fillId="0" borderId="0" xfId="0" applyFont="1"/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0" xfId="0" applyFill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0" fillId="0" borderId="1" xfId="0" applyFill="1" applyBorder="1"/>
    <xf numFmtId="0" fontId="4" fillId="0" borderId="1" xfId="0" applyFont="1" applyFill="1" applyBorder="1"/>
    <xf numFmtId="164" fontId="0" fillId="0" borderId="0" xfId="0" applyNumberFormat="1" applyFill="1"/>
    <xf numFmtId="2" fontId="0" fillId="0" borderId="0" xfId="0" applyNumberForma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16167-3261-431E-B62F-E5208F8C9A42}">
  <dimension ref="A1:T31"/>
  <sheetViews>
    <sheetView tabSelected="1" zoomScale="80" zoomScaleNormal="80" workbookViewId="0">
      <selection activeCell="P26" sqref="P26"/>
    </sheetView>
  </sheetViews>
  <sheetFormatPr baseColWidth="10" defaultColWidth="11.5546875" defaultRowHeight="14.4" x14ac:dyDescent="0.3"/>
  <sheetData>
    <row r="1" spans="1:20" ht="15.6" x14ac:dyDescent="0.3">
      <c r="A1" s="2" t="s">
        <v>1</v>
      </c>
      <c r="B1" s="2" t="s">
        <v>2</v>
      </c>
      <c r="C1" s="2" t="s">
        <v>10</v>
      </c>
      <c r="D1" s="2" t="s">
        <v>16</v>
      </c>
      <c r="E1" s="2"/>
      <c r="F1" s="2" t="s">
        <v>3</v>
      </c>
      <c r="G1" s="2" t="s">
        <v>10</v>
      </c>
      <c r="H1" s="2" t="s">
        <v>16</v>
      </c>
      <c r="K1" s="14"/>
      <c r="L1" s="15" t="s">
        <v>17</v>
      </c>
      <c r="M1" s="15" t="s">
        <v>18</v>
      </c>
      <c r="N1" s="2" t="s">
        <v>16</v>
      </c>
      <c r="O1" s="14"/>
      <c r="P1" s="15" t="s">
        <v>3</v>
      </c>
      <c r="Q1" s="15" t="s">
        <v>18</v>
      </c>
      <c r="R1" s="2" t="s">
        <v>16</v>
      </c>
      <c r="S1" s="14"/>
      <c r="T1" s="14"/>
    </row>
    <row r="2" spans="1:20" ht="15.6" x14ac:dyDescent="0.3">
      <c r="A2" s="2"/>
      <c r="B2" s="3">
        <v>1</v>
      </c>
      <c r="C2" s="3" t="s">
        <v>14</v>
      </c>
      <c r="D2" s="3">
        <v>32</v>
      </c>
      <c r="E2" s="2"/>
      <c r="F2" s="3">
        <v>1</v>
      </c>
      <c r="G2" s="3">
        <v>28</v>
      </c>
      <c r="H2" s="3">
        <v>20.399999999999999</v>
      </c>
      <c r="K2" s="14"/>
      <c r="L2" s="16">
        <v>1</v>
      </c>
      <c r="M2" s="15">
        <v>30</v>
      </c>
      <c r="N2" s="15">
        <v>29.4</v>
      </c>
      <c r="O2" s="15"/>
      <c r="P2" s="16">
        <v>1</v>
      </c>
      <c r="Q2" s="15">
        <v>26</v>
      </c>
      <c r="R2" s="15">
        <v>21</v>
      </c>
      <c r="S2" s="14"/>
      <c r="T2" s="14"/>
    </row>
    <row r="3" spans="1:20" ht="15.6" x14ac:dyDescent="0.3">
      <c r="A3" s="2"/>
      <c r="B3" s="3">
        <v>2</v>
      </c>
      <c r="C3" s="3">
        <v>27.8</v>
      </c>
      <c r="D3" s="3">
        <v>29</v>
      </c>
      <c r="E3" s="2"/>
      <c r="F3" s="3">
        <v>2</v>
      </c>
      <c r="G3" s="3">
        <v>27</v>
      </c>
      <c r="H3" s="3">
        <v>20.3</v>
      </c>
      <c r="K3" s="14"/>
      <c r="L3" s="16">
        <v>2</v>
      </c>
      <c r="M3" s="15">
        <v>26.2</v>
      </c>
      <c r="N3" s="15">
        <v>30.7</v>
      </c>
      <c r="O3" s="15"/>
      <c r="P3" s="16">
        <v>2</v>
      </c>
      <c r="Q3" s="15">
        <v>21</v>
      </c>
      <c r="R3" s="15">
        <v>20.2</v>
      </c>
      <c r="S3" s="14"/>
      <c r="T3" s="14"/>
    </row>
    <row r="4" spans="1:20" ht="15.6" x14ac:dyDescent="0.3">
      <c r="A4" s="2"/>
      <c r="B4" s="3">
        <v>3</v>
      </c>
      <c r="C4" s="3">
        <v>30.6</v>
      </c>
      <c r="D4" s="3">
        <v>26</v>
      </c>
      <c r="E4" s="2"/>
      <c r="F4" s="3">
        <v>3</v>
      </c>
      <c r="G4" s="3">
        <v>25</v>
      </c>
      <c r="H4" s="3">
        <v>24</v>
      </c>
      <c r="K4" s="14"/>
      <c r="L4" s="16">
        <v>3</v>
      </c>
      <c r="M4" s="15">
        <v>27.3</v>
      </c>
      <c r="N4" s="15">
        <v>29.1</v>
      </c>
      <c r="O4" s="15"/>
      <c r="P4" s="16">
        <v>3</v>
      </c>
      <c r="Q4" s="15">
        <v>24.8</v>
      </c>
      <c r="R4" s="16">
        <v>20.399999999999999</v>
      </c>
      <c r="S4" s="14"/>
      <c r="T4" s="14"/>
    </row>
    <row r="5" spans="1:20" ht="15.6" x14ac:dyDescent="0.3">
      <c r="A5" s="2"/>
      <c r="B5" s="3">
        <v>4</v>
      </c>
      <c r="C5" s="3">
        <v>31.9</v>
      </c>
      <c r="D5" s="3">
        <v>27</v>
      </c>
      <c r="E5" s="2"/>
      <c r="F5" s="3">
        <v>4</v>
      </c>
      <c r="G5" s="3">
        <v>26</v>
      </c>
      <c r="H5" s="3">
        <v>23.2</v>
      </c>
      <c r="K5" s="14"/>
      <c r="L5" s="16">
        <v>4</v>
      </c>
      <c r="M5" s="15">
        <v>26.5</v>
      </c>
      <c r="N5" s="15">
        <v>26.1</v>
      </c>
      <c r="O5" s="15"/>
      <c r="P5" s="16">
        <v>4</v>
      </c>
      <c r="Q5" s="15">
        <v>22.7</v>
      </c>
      <c r="R5" s="16">
        <v>20.3</v>
      </c>
      <c r="S5" s="14"/>
      <c r="T5" s="14"/>
    </row>
    <row r="6" spans="1:20" ht="15.6" x14ac:dyDescent="0.3">
      <c r="A6" s="2"/>
      <c r="B6" s="3">
        <v>5</v>
      </c>
      <c r="C6" s="3">
        <v>32.200000000000003</v>
      </c>
      <c r="D6" s="3">
        <v>34</v>
      </c>
      <c r="E6" s="2"/>
      <c r="F6" s="3">
        <v>5</v>
      </c>
      <c r="G6" s="3">
        <v>22</v>
      </c>
      <c r="H6" s="3">
        <v>19.5</v>
      </c>
      <c r="K6" s="14"/>
      <c r="L6" s="16">
        <v>5</v>
      </c>
      <c r="M6" s="15">
        <v>26.9</v>
      </c>
      <c r="N6" s="15">
        <v>28.9</v>
      </c>
      <c r="O6" s="15"/>
      <c r="P6" s="16">
        <v>5</v>
      </c>
      <c r="Q6" s="15">
        <v>21.3</v>
      </c>
      <c r="R6" s="16">
        <v>24</v>
      </c>
      <c r="S6" s="14"/>
      <c r="T6" s="14"/>
    </row>
    <row r="7" spans="1:20" ht="15.6" x14ac:dyDescent="0.3">
      <c r="A7" s="2"/>
      <c r="B7" s="3">
        <v>6</v>
      </c>
      <c r="C7" s="3">
        <v>26.5</v>
      </c>
      <c r="D7" s="3">
        <v>27</v>
      </c>
      <c r="E7" s="2"/>
      <c r="F7" s="3">
        <v>6</v>
      </c>
      <c r="G7" s="3">
        <v>23</v>
      </c>
      <c r="H7" s="3">
        <v>24.2</v>
      </c>
      <c r="K7" s="14"/>
      <c r="L7" s="16">
        <v>6</v>
      </c>
      <c r="M7" s="15">
        <v>25.4</v>
      </c>
      <c r="N7" s="15">
        <v>29.2</v>
      </c>
      <c r="O7" s="15"/>
      <c r="P7" s="16">
        <v>6</v>
      </c>
      <c r="Q7" s="15">
        <v>20.100000000000001</v>
      </c>
      <c r="R7" s="16">
        <v>23.2</v>
      </c>
      <c r="S7" s="14"/>
      <c r="T7" s="14"/>
    </row>
    <row r="8" spans="1:20" ht="15.6" x14ac:dyDescent="0.3">
      <c r="A8" s="2"/>
      <c r="B8" s="3">
        <v>7</v>
      </c>
      <c r="C8" s="3">
        <v>32.6</v>
      </c>
      <c r="D8" s="3">
        <v>27</v>
      </c>
      <c r="E8" s="2"/>
      <c r="F8" s="3">
        <v>7</v>
      </c>
      <c r="G8" s="3">
        <v>27</v>
      </c>
      <c r="H8" s="3">
        <v>24.4</v>
      </c>
      <c r="K8" s="14"/>
      <c r="L8" s="16">
        <v>7</v>
      </c>
      <c r="M8" s="15">
        <v>25.2</v>
      </c>
      <c r="N8" s="15">
        <v>27.2</v>
      </c>
      <c r="O8" s="15"/>
      <c r="P8" s="16">
        <v>7</v>
      </c>
      <c r="Q8" s="15">
        <v>21.2</v>
      </c>
      <c r="R8" s="16">
        <v>19.5</v>
      </c>
      <c r="S8" s="14"/>
      <c r="T8" s="14"/>
    </row>
    <row r="9" spans="1:20" ht="15.6" x14ac:dyDescent="0.3">
      <c r="A9" s="2"/>
      <c r="B9" s="3">
        <v>8</v>
      </c>
      <c r="C9" s="3">
        <v>24.7</v>
      </c>
      <c r="D9" s="8">
        <v>31.5</v>
      </c>
      <c r="E9" s="2"/>
      <c r="F9" s="3">
        <v>8</v>
      </c>
      <c r="G9" s="3">
        <v>26</v>
      </c>
      <c r="H9" s="3">
        <v>24.7</v>
      </c>
      <c r="K9" s="14"/>
      <c r="L9" s="16">
        <v>8</v>
      </c>
      <c r="M9" s="15">
        <v>25.1</v>
      </c>
      <c r="N9" s="15">
        <v>27</v>
      </c>
      <c r="O9" s="15"/>
      <c r="P9" s="16">
        <v>8</v>
      </c>
      <c r="Q9" s="15">
        <v>20.9</v>
      </c>
      <c r="R9" s="16">
        <v>24.2</v>
      </c>
      <c r="S9" s="14"/>
      <c r="T9" s="14"/>
    </row>
    <row r="10" spans="1:20" ht="15.6" x14ac:dyDescent="0.3">
      <c r="A10" s="2"/>
      <c r="B10" s="3">
        <v>9</v>
      </c>
      <c r="C10" s="3">
        <v>26.2</v>
      </c>
      <c r="D10" s="3">
        <v>33.700000000000003</v>
      </c>
      <c r="E10" s="2"/>
      <c r="F10" s="3">
        <v>9</v>
      </c>
      <c r="G10" s="3">
        <v>24</v>
      </c>
      <c r="H10" s="3">
        <v>27.4</v>
      </c>
      <c r="K10" s="14"/>
      <c r="L10" s="16">
        <v>9</v>
      </c>
      <c r="M10" s="15">
        <v>24.4</v>
      </c>
      <c r="N10" s="15">
        <v>22.9</v>
      </c>
      <c r="O10" s="15"/>
      <c r="P10" s="16">
        <v>9</v>
      </c>
      <c r="Q10" s="15">
        <v>21.6</v>
      </c>
      <c r="R10" s="16">
        <v>24.4</v>
      </c>
      <c r="S10" s="14"/>
      <c r="T10" s="14"/>
    </row>
    <row r="11" spans="1:20" ht="15.6" x14ac:dyDescent="0.3">
      <c r="A11" s="2"/>
      <c r="B11" s="3">
        <v>10</v>
      </c>
      <c r="C11" s="3">
        <v>26.1</v>
      </c>
      <c r="D11" s="3">
        <v>27.3</v>
      </c>
      <c r="E11" s="2"/>
      <c r="F11" s="3">
        <v>10</v>
      </c>
      <c r="G11" s="3">
        <v>19.399999999999999</v>
      </c>
      <c r="H11" s="7">
        <v>21</v>
      </c>
      <c r="K11" s="14"/>
      <c r="L11" s="16">
        <v>10</v>
      </c>
      <c r="M11" s="15">
        <v>25.8</v>
      </c>
      <c r="N11" s="15">
        <v>30</v>
      </c>
      <c r="O11" s="15"/>
      <c r="P11" s="16">
        <v>10</v>
      </c>
      <c r="Q11" s="15">
        <v>21</v>
      </c>
      <c r="R11" s="16">
        <v>24.7</v>
      </c>
      <c r="S11" s="14"/>
      <c r="T11" s="14"/>
    </row>
    <row r="12" spans="1:20" ht="15.6" x14ac:dyDescent="0.3">
      <c r="A12" s="2"/>
      <c r="B12" s="3">
        <v>11</v>
      </c>
      <c r="C12" s="3">
        <v>30</v>
      </c>
      <c r="D12" s="3">
        <v>31.4</v>
      </c>
      <c r="E12" s="2"/>
      <c r="F12" s="3">
        <v>11</v>
      </c>
      <c r="G12" s="3">
        <v>20.100000000000001</v>
      </c>
      <c r="H12" s="7">
        <v>20.2</v>
      </c>
      <c r="K12" s="14"/>
      <c r="L12" s="16">
        <v>11</v>
      </c>
      <c r="M12" s="15">
        <v>28.1</v>
      </c>
      <c r="N12" s="15">
        <v>29.4</v>
      </c>
      <c r="O12" s="15"/>
      <c r="P12" s="16">
        <v>11</v>
      </c>
      <c r="Q12" s="15">
        <v>22.1</v>
      </c>
      <c r="R12" s="16">
        <v>27.4</v>
      </c>
      <c r="S12" s="14"/>
      <c r="T12" s="14"/>
    </row>
    <row r="13" spans="1:20" ht="15.6" x14ac:dyDescent="0.3">
      <c r="A13" s="2"/>
      <c r="B13" s="3">
        <v>12</v>
      </c>
      <c r="C13" s="3">
        <v>23</v>
      </c>
      <c r="D13" s="3">
        <v>26.6</v>
      </c>
      <c r="E13" s="2"/>
      <c r="F13" s="3">
        <v>12</v>
      </c>
      <c r="G13" s="3">
        <v>27.7</v>
      </c>
      <c r="H13" s="2">
        <v>30.5</v>
      </c>
      <c r="K13" s="14"/>
      <c r="L13" s="16">
        <v>12</v>
      </c>
      <c r="M13" s="15">
        <v>26.8</v>
      </c>
      <c r="N13" s="14"/>
      <c r="O13" s="15"/>
      <c r="P13" s="16">
        <v>12</v>
      </c>
      <c r="Q13" s="15">
        <v>20.100000000000001</v>
      </c>
      <c r="R13" s="16">
        <v>24.2</v>
      </c>
      <c r="S13" s="14"/>
      <c r="T13" s="14"/>
    </row>
    <row r="14" spans="1:20" ht="15.6" x14ac:dyDescent="0.3">
      <c r="A14" s="2"/>
      <c r="B14" s="3">
        <v>13</v>
      </c>
      <c r="C14" s="3">
        <v>27</v>
      </c>
      <c r="D14" s="3">
        <v>24</v>
      </c>
      <c r="E14" s="2"/>
      <c r="F14" s="3">
        <v>13</v>
      </c>
      <c r="G14" s="3">
        <v>24.2</v>
      </c>
      <c r="H14" s="2">
        <v>29.8</v>
      </c>
      <c r="K14" s="14"/>
      <c r="O14" s="14"/>
      <c r="P14" s="16">
        <v>13</v>
      </c>
      <c r="Q14" s="15">
        <v>24.6</v>
      </c>
      <c r="R14" s="16">
        <v>20.5</v>
      </c>
      <c r="S14" s="14"/>
      <c r="T14" s="14"/>
    </row>
    <row r="15" spans="1:20" ht="15.6" x14ac:dyDescent="0.3">
      <c r="A15" s="2"/>
      <c r="B15" s="3">
        <v>14</v>
      </c>
      <c r="C15" s="3">
        <v>24.7</v>
      </c>
      <c r="D15" s="3">
        <v>29.8</v>
      </c>
      <c r="E15" s="2"/>
      <c r="F15" s="3">
        <v>14</v>
      </c>
      <c r="G15" s="3">
        <v>25.1</v>
      </c>
      <c r="H15" s="2">
        <v>27.3</v>
      </c>
      <c r="K15" s="14"/>
      <c r="L15" s="16"/>
      <c r="M15" s="14"/>
      <c r="N15" s="14"/>
      <c r="O15" s="14"/>
      <c r="P15" s="16">
        <v>14</v>
      </c>
      <c r="Q15" s="15">
        <v>21</v>
      </c>
      <c r="R15" s="16">
        <v>23.2</v>
      </c>
      <c r="S15" s="14"/>
      <c r="T15" s="14"/>
    </row>
    <row r="16" spans="1:20" ht="15.6" x14ac:dyDescent="0.3">
      <c r="A16" s="2"/>
      <c r="B16" s="3">
        <v>15</v>
      </c>
      <c r="C16" s="3">
        <v>23.8</v>
      </c>
      <c r="D16" s="3">
        <v>36.299999999999997</v>
      </c>
      <c r="E16" s="2"/>
      <c r="F16" s="3">
        <v>15</v>
      </c>
      <c r="G16" s="3">
        <v>19.899999999999999</v>
      </c>
      <c r="H16" s="2">
        <v>29.5</v>
      </c>
      <c r="K16" s="14"/>
      <c r="L16" s="16"/>
      <c r="M16" s="14"/>
      <c r="N16" s="14"/>
      <c r="O16" s="14"/>
      <c r="P16" s="16">
        <v>15</v>
      </c>
      <c r="Q16" s="15">
        <v>23.2</v>
      </c>
      <c r="R16" s="16">
        <v>24.4</v>
      </c>
      <c r="S16" s="14"/>
      <c r="T16" s="14"/>
    </row>
    <row r="17" spans="1:20" ht="15.6" x14ac:dyDescent="0.3">
      <c r="A17" s="2"/>
      <c r="B17" s="3">
        <v>16</v>
      </c>
      <c r="C17" s="3">
        <v>27.1</v>
      </c>
      <c r="D17" s="3">
        <v>32.200000000000003</v>
      </c>
      <c r="E17" s="2"/>
      <c r="F17" s="3">
        <v>16</v>
      </c>
      <c r="G17" s="3">
        <v>23.1</v>
      </c>
      <c r="H17" s="2">
        <v>31.2</v>
      </c>
      <c r="K17" s="14"/>
      <c r="L17" s="16"/>
      <c r="M17" s="14"/>
      <c r="N17" s="14"/>
      <c r="O17" s="14"/>
      <c r="P17" s="16">
        <v>16</v>
      </c>
      <c r="Q17" s="15">
        <v>20.7</v>
      </c>
      <c r="R17" s="16">
        <v>23.7</v>
      </c>
      <c r="S17" s="14"/>
      <c r="T17" s="14"/>
    </row>
    <row r="18" spans="1:20" ht="15.6" x14ac:dyDescent="0.3">
      <c r="A18" s="2"/>
      <c r="B18" s="3">
        <v>17</v>
      </c>
      <c r="C18" s="3">
        <v>27.8</v>
      </c>
      <c r="D18" s="3">
        <v>34.5</v>
      </c>
      <c r="E18" s="2"/>
      <c r="F18" s="3">
        <v>17</v>
      </c>
      <c r="G18" s="3">
        <v>20</v>
      </c>
      <c r="H18" s="2">
        <v>27.8</v>
      </c>
      <c r="K18" s="14"/>
      <c r="L18" s="16"/>
      <c r="M18" s="14"/>
      <c r="N18" s="14"/>
      <c r="O18" s="14"/>
      <c r="P18" s="16">
        <v>17</v>
      </c>
      <c r="Q18" s="15">
        <v>24.3</v>
      </c>
      <c r="R18" s="14"/>
      <c r="S18" s="14"/>
      <c r="T18" s="14"/>
    </row>
    <row r="19" spans="1:20" ht="15.6" x14ac:dyDescent="0.3">
      <c r="A19" s="2"/>
      <c r="B19" s="3">
        <v>18</v>
      </c>
      <c r="C19" s="3">
        <v>29.7</v>
      </c>
      <c r="D19" s="3">
        <v>32.299999999999997</v>
      </c>
      <c r="E19" s="2"/>
      <c r="F19" s="3">
        <v>18</v>
      </c>
      <c r="G19" s="3">
        <v>26.3</v>
      </c>
      <c r="H19" s="2">
        <v>27.4</v>
      </c>
      <c r="K19" s="14"/>
      <c r="L19" s="16"/>
      <c r="M19" s="14"/>
      <c r="N19" s="14"/>
      <c r="O19" s="14"/>
      <c r="P19" s="16">
        <v>18</v>
      </c>
      <c r="Q19" s="15">
        <v>20.7</v>
      </c>
      <c r="R19" s="14"/>
      <c r="S19" s="14"/>
      <c r="T19" s="14"/>
    </row>
    <row r="20" spans="1:20" ht="15.6" x14ac:dyDescent="0.3">
      <c r="A20" s="2"/>
      <c r="B20" s="10">
        <v>19</v>
      </c>
      <c r="C20" s="10">
        <v>27.1</v>
      </c>
      <c r="D20" s="10">
        <v>31.1</v>
      </c>
      <c r="E20" s="11"/>
      <c r="F20" s="10">
        <v>19</v>
      </c>
      <c r="G20" s="10">
        <v>23.1</v>
      </c>
      <c r="H20" s="11">
        <v>30.4</v>
      </c>
      <c r="K20" s="14"/>
      <c r="L20" s="16"/>
      <c r="M20" s="14"/>
      <c r="N20" s="14"/>
      <c r="O20" s="14"/>
      <c r="P20" s="12">
        <v>19</v>
      </c>
      <c r="Q20" s="15">
        <v>21.7</v>
      </c>
      <c r="R20" s="14"/>
      <c r="S20" s="14"/>
      <c r="T20" s="14"/>
    </row>
    <row r="21" spans="1:20" ht="15.6" x14ac:dyDescent="0.3">
      <c r="A21" s="2"/>
      <c r="B21" s="2"/>
      <c r="C21" s="2"/>
      <c r="D21" s="2"/>
      <c r="E21" s="2"/>
      <c r="F21" s="2"/>
      <c r="G21" s="2"/>
      <c r="H21" s="2"/>
      <c r="K21" s="14"/>
      <c r="L21" s="12"/>
      <c r="M21" s="14"/>
      <c r="N21" s="14"/>
      <c r="O21" s="14"/>
      <c r="P21" s="12">
        <v>20</v>
      </c>
      <c r="Q21" s="15">
        <v>24.7</v>
      </c>
      <c r="R21" s="14"/>
      <c r="S21" s="14"/>
      <c r="T21" s="14"/>
    </row>
    <row r="22" spans="1:20" ht="15.6" x14ac:dyDescent="0.3">
      <c r="A22" s="2"/>
      <c r="B22" s="2" t="s">
        <v>0</v>
      </c>
      <c r="C22" s="9">
        <f>AVERAGE(C2:C20)</f>
        <v>27.711111111111112</v>
      </c>
      <c r="D22" s="9">
        <f>AVERAGE(D2:D20)</f>
        <v>30.142105263157898</v>
      </c>
      <c r="E22" s="2"/>
      <c r="F22" s="2" t="s">
        <v>0</v>
      </c>
      <c r="G22" s="9">
        <f>AVERAGE(G2:G20)</f>
        <v>24.047368421052635</v>
      </c>
      <c r="H22" s="9">
        <f>AVERAGE(H2:H20)</f>
        <v>25.431578947368418</v>
      </c>
      <c r="K22" s="14"/>
      <c r="L22" s="14"/>
      <c r="M22" s="14"/>
      <c r="N22" s="14"/>
      <c r="O22" s="14"/>
      <c r="P22" s="12">
        <v>21</v>
      </c>
      <c r="Q22" s="15">
        <v>22.6</v>
      </c>
      <c r="R22" s="14"/>
      <c r="S22" s="14"/>
      <c r="T22" s="14"/>
    </row>
    <row r="23" spans="1:20" ht="15.6" x14ac:dyDescent="0.3">
      <c r="B23" t="s">
        <v>15</v>
      </c>
      <c r="C23" s="1">
        <f>STDEV(C2:C20)</f>
        <v>2.8939874565541772</v>
      </c>
      <c r="D23" s="1">
        <f>STDEV(D2:D20)</f>
        <v>3.3967821029572578</v>
      </c>
      <c r="F23" t="s">
        <v>15</v>
      </c>
      <c r="G23" s="1">
        <f>STDEV(G2:G20)</f>
        <v>2.7787623985933463</v>
      </c>
      <c r="H23" s="1">
        <f>STDEV(H2:H20)</f>
        <v>3.944905664493727</v>
      </c>
      <c r="K23" s="14"/>
      <c r="L23" s="17"/>
      <c r="M23" s="17"/>
      <c r="N23" s="17"/>
      <c r="O23" s="17"/>
      <c r="P23" s="13">
        <v>22</v>
      </c>
      <c r="Q23" s="18">
        <v>23.4</v>
      </c>
      <c r="R23" s="17"/>
      <c r="S23" s="14"/>
      <c r="T23" s="14"/>
    </row>
    <row r="24" spans="1:20" x14ac:dyDescent="0.3">
      <c r="B24" t="s">
        <v>4</v>
      </c>
      <c r="C24" s="4">
        <f>_xlfn.T.TEST(C2:C20,D2:D20,2,2)</f>
        <v>2.5288711915659973E-2</v>
      </c>
      <c r="F24" t="s">
        <v>4</v>
      </c>
      <c r="G24" s="4">
        <f>_xlfn.T.TEST(G2:G20,H2:H20,2,2)</f>
        <v>0.21921706741392422</v>
      </c>
      <c r="H24" s="1"/>
      <c r="K24" s="14"/>
      <c r="S24" s="14"/>
      <c r="T24" s="14"/>
    </row>
    <row r="25" spans="1:20" ht="15.6" x14ac:dyDescent="0.3">
      <c r="K25" s="14"/>
      <c r="L25" s="2" t="s">
        <v>0</v>
      </c>
      <c r="M25" s="19">
        <f>AVERAGE(M2:M13)</f>
        <v>26.475000000000005</v>
      </c>
      <c r="N25" s="19">
        <f>AVERAGE(N2:N12)</f>
        <v>28.172727272727272</v>
      </c>
      <c r="O25" s="14"/>
      <c r="P25" s="2" t="s">
        <v>0</v>
      </c>
      <c r="Q25" s="19">
        <f>AVERAGE(Q2:Q23)</f>
        <v>22.259090909090908</v>
      </c>
      <c r="R25" s="19">
        <f>AVERAGE(R2:R17)</f>
        <v>22.831249999999997</v>
      </c>
      <c r="S25" s="14"/>
      <c r="T25" s="14"/>
    </row>
    <row r="26" spans="1:20" x14ac:dyDescent="0.3">
      <c r="K26" s="14"/>
      <c r="L26" t="s">
        <v>15</v>
      </c>
      <c r="M26" s="19">
        <f>STDEV(M2:M13)</f>
        <v>1.5238259265892069</v>
      </c>
      <c r="N26" s="19">
        <f>STDEV(N2:N13)</f>
        <v>2.2271465641447619</v>
      </c>
      <c r="O26" s="14"/>
      <c r="P26" t="s">
        <v>15</v>
      </c>
      <c r="Q26" s="19">
        <f>STDEV(Q2:Q23)</f>
        <v>1.7203706939713095</v>
      </c>
      <c r="R26" s="19">
        <f>STDEV(R2:R23)</f>
        <v>2.2294150951912624</v>
      </c>
      <c r="S26" s="14"/>
      <c r="T26" s="14"/>
    </row>
    <row r="27" spans="1:20" x14ac:dyDescent="0.3">
      <c r="K27" s="14"/>
      <c r="L27" s="14" t="s">
        <v>4</v>
      </c>
      <c r="M27" s="20">
        <f>_xlfn.T.TEST(M2:M13,N2:N13,1,2)</f>
        <v>2.1677056795405172E-2</v>
      </c>
      <c r="N27" s="14"/>
      <c r="O27" s="14"/>
      <c r="P27" s="14" t="s">
        <v>4</v>
      </c>
      <c r="Q27" s="20">
        <f>_xlfn.T.TEST(Q2:Q23,R2:R17,1,2)</f>
        <v>0.18873113755117416</v>
      </c>
      <c r="R27" s="14"/>
      <c r="S27" s="14"/>
      <c r="T27" s="14"/>
    </row>
    <row r="28" spans="1:20" x14ac:dyDescent="0.3">
      <c r="K28" s="14"/>
      <c r="S28" s="14"/>
      <c r="T28" s="14"/>
    </row>
    <row r="29" spans="1:20" x14ac:dyDescent="0.3">
      <c r="K29" s="14"/>
      <c r="S29" s="14"/>
      <c r="T29" s="14"/>
    </row>
    <row r="30" spans="1:20" x14ac:dyDescent="0.3"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x14ac:dyDescent="0.3">
      <c r="K31" s="14"/>
      <c r="L31" s="14"/>
      <c r="M31" s="14"/>
      <c r="N31" s="14"/>
      <c r="O31" s="14"/>
      <c r="P31" s="14"/>
      <c r="Q31" s="14"/>
      <c r="R31" s="14"/>
      <c r="S31" s="14"/>
      <c r="T31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47FF-57D5-40C2-B739-9270F891547D}">
  <dimension ref="A1:E15"/>
  <sheetViews>
    <sheetView workbookViewId="0">
      <selection sqref="A1:D12"/>
    </sheetView>
  </sheetViews>
  <sheetFormatPr baseColWidth="10" defaultColWidth="11.5546875" defaultRowHeight="14.4" x14ac:dyDescent="0.3"/>
  <cols>
    <col min="2" max="2" width="13.44140625" customWidth="1"/>
    <col min="3" max="3" width="17.44140625" customWidth="1"/>
    <col min="4" max="4" width="17.88671875" customWidth="1"/>
    <col min="5" max="5" width="15.21875" customWidth="1"/>
  </cols>
  <sheetData>
    <row r="1" spans="1:5" x14ac:dyDescent="0.3">
      <c r="B1" t="s">
        <v>11</v>
      </c>
      <c r="C1" t="s">
        <v>12</v>
      </c>
      <c r="D1" t="s">
        <v>13</v>
      </c>
    </row>
    <row r="2" spans="1:5" x14ac:dyDescent="0.3">
      <c r="A2" t="s">
        <v>5</v>
      </c>
      <c r="B2" s="4">
        <v>2.0728792693333329</v>
      </c>
      <c r="C2" s="4">
        <v>1.1145667066666667</v>
      </c>
      <c r="D2">
        <v>1.41</v>
      </c>
    </row>
    <row r="3" spans="1:5" x14ac:dyDescent="0.3">
      <c r="A3" t="s">
        <v>6</v>
      </c>
      <c r="B3" s="4">
        <v>2.1168441814666665</v>
      </c>
      <c r="C3" s="4">
        <v>0.65648054666666666</v>
      </c>
      <c r="D3">
        <v>0.66</v>
      </c>
    </row>
    <row r="4" spans="1:5" x14ac:dyDescent="0.3">
      <c r="A4" t="s">
        <v>7</v>
      </c>
      <c r="B4" s="4">
        <v>3.5652947148000003</v>
      </c>
      <c r="C4" s="4">
        <v>1.6338814320000001</v>
      </c>
      <c r="D4">
        <v>1.75</v>
      </c>
    </row>
    <row r="5" spans="1:5" x14ac:dyDescent="0.3">
      <c r="A5" t="s">
        <v>8</v>
      </c>
      <c r="B5" s="4">
        <v>0.35611996773333338</v>
      </c>
      <c r="C5" s="4">
        <v>0.14012398133333334</v>
      </c>
      <c r="D5">
        <v>0.09</v>
      </c>
    </row>
    <row r="6" spans="1:5" x14ac:dyDescent="0.3">
      <c r="A6" t="s">
        <v>9</v>
      </c>
      <c r="B6" s="4">
        <v>8.1111381333333341</v>
      </c>
      <c r="C6" s="4">
        <v>3.54505266666667</v>
      </c>
      <c r="D6">
        <f>SUM(D2:D5)</f>
        <v>3.9099999999999997</v>
      </c>
    </row>
    <row r="9" spans="1:5" x14ac:dyDescent="0.3">
      <c r="A9" t="s">
        <v>5</v>
      </c>
      <c r="B9" s="5">
        <f>B2/B6</f>
        <v>0.25555960646443426</v>
      </c>
      <c r="C9" s="5">
        <f>C2/C6</f>
        <v>0.31440060599005648</v>
      </c>
      <c r="D9" s="6">
        <v>0.36</v>
      </c>
    </row>
    <row r="10" spans="1:5" x14ac:dyDescent="0.3">
      <c r="A10" t="s">
        <v>6</v>
      </c>
      <c r="B10" s="5">
        <f>B3/B6</f>
        <v>0.26097992003949921</v>
      </c>
      <c r="C10" s="5">
        <f>C3/C6</f>
        <v>0.18518217030720166</v>
      </c>
      <c r="D10" s="6">
        <v>0.17</v>
      </c>
    </row>
    <row r="11" spans="1:5" x14ac:dyDescent="0.3">
      <c r="A11" t="s">
        <v>7</v>
      </c>
      <c r="B11" s="5">
        <f>B4/B6</f>
        <v>0.43955541826468875</v>
      </c>
      <c r="C11" s="5">
        <f>C4/C6</f>
        <v>0.46089059476126221</v>
      </c>
      <c r="D11" s="6">
        <v>0.45</v>
      </c>
    </row>
    <row r="12" spans="1:5" x14ac:dyDescent="0.3">
      <c r="A12" t="s">
        <v>8</v>
      </c>
      <c r="B12" s="5">
        <f>B5/B6</f>
        <v>4.3905055231377645E-2</v>
      </c>
      <c r="C12" s="5">
        <f>C5/C6</f>
        <v>3.9526628941478785E-2</v>
      </c>
      <c r="D12" s="6">
        <v>0.02</v>
      </c>
    </row>
    <row r="15" spans="1:5" x14ac:dyDescent="0.3">
      <c r="C15" s="6"/>
      <c r="D15" s="6"/>
      <c r="E1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F1S2A</vt:lpstr>
      <vt:lpstr>F1S2D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Óscar Sánchez Guardado</dc:creator>
  <cp:lastModifiedBy>Luis Óscar Sánchez Guardado</cp:lastModifiedBy>
  <dcterms:created xsi:type="dcterms:W3CDTF">2024-11-01T22:13:40Z</dcterms:created>
  <dcterms:modified xsi:type="dcterms:W3CDTF">2024-11-17T22:43:02Z</dcterms:modified>
</cp:coreProperties>
</file>