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n-my.sharepoint.com/personal/shekman_chim_regeneron_com/Documents/Backup/Desktop/SLC39A5 eLife VOR/STables/"/>
    </mc:Choice>
  </mc:AlternateContent>
  <xr:revisionPtr revIDLastSave="11" documentId="13_ncr:1_{5348E93B-B763-4E12-AAB8-C15E93ED7492}" xr6:coauthVersionLast="47" xr6:coauthVersionMax="47" xr10:uidLastSave="{211B4BD1-5522-4A87-BEBA-52CC5BE3D50B}"/>
  <bookViews>
    <workbookView xWindow="-120" yWindow="-120" windowWidth="29040" windowHeight="15720" xr2:uid="{00000000-000D-0000-FFFF-FFFF00000000}"/>
  </bookViews>
  <sheets>
    <sheet name="dKO Table" sheetId="4" r:id="rId1"/>
  </sheets>
  <definedNames>
    <definedName name="_xlnm.Print_Area" localSheetId="0">'dKO Table'!$B$2:$U$27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8" i="4" l="1"/>
  <c r="O18" i="4"/>
  <c r="J18" i="4"/>
  <c r="T17" i="4"/>
  <c r="O17" i="4"/>
  <c r="J17" i="4"/>
  <c r="T16" i="4"/>
  <c r="O16" i="4"/>
  <c r="J16" i="4"/>
  <c r="T15" i="4"/>
  <c r="O15" i="4"/>
  <c r="J15" i="4"/>
  <c r="T5" i="4"/>
  <c r="T6" i="4"/>
  <c r="T3" i="4"/>
  <c r="T4" i="4"/>
  <c r="T11" i="4"/>
  <c r="T12" i="4"/>
  <c r="O5" i="4"/>
  <c r="O6" i="4"/>
  <c r="O3" i="4"/>
  <c r="O4" i="4"/>
  <c r="O11" i="4"/>
  <c r="O12" i="4"/>
  <c r="J12" i="4"/>
  <c r="J5" i="4"/>
  <c r="J6" i="4"/>
  <c r="J3" i="4"/>
  <c r="J4" i="4"/>
  <c r="J11" i="4"/>
  <c r="T25" i="4" l="1"/>
  <c r="T26" i="4"/>
  <c r="T23" i="4"/>
  <c r="T24" i="4"/>
  <c r="T8" i="4"/>
  <c r="T9" i="4"/>
  <c r="T10" i="4"/>
  <c r="T13" i="4"/>
  <c r="T14" i="4"/>
  <c r="T19" i="4"/>
  <c r="T20" i="4"/>
  <c r="T21" i="4"/>
  <c r="T22" i="4"/>
  <c r="T7" i="4"/>
  <c r="O25" i="4"/>
  <c r="O26" i="4"/>
  <c r="O23" i="4"/>
  <c r="O24" i="4"/>
  <c r="O8" i="4"/>
  <c r="O9" i="4"/>
  <c r="O10" i="4"/>
  <c r="O13" i="4"/>
  <c r="O14" i="4"/>
  <c r="O19" i="4"/>
  <c r="O20" i="4"/>
  <c r="O21" i="4"/>
  <c r="O22" i="4"/>
  <c r="O7" i="4"/>
  <c r="J26" i="4"/>
  <c r="J25" i="4"/>
  <c r="J24" i="4"/>
  <c r="J23" i="4"/>
  <c r="J22" i="4"/>
  <c r="J21" i="4"/>
  <c r="J20" i="4"/>
  <c r="J19" i="4"/>
  <c r="J14" i="4"/>
  <c r="J13" i="4"/>
  <c r="J10" i="4"/>
  <c r="J9" i="4"/>
  <c r="J8" i="4"/>
  <c r="J7" i="4"/>
</calcChain>
</file>

<file path=xl/sharedStrings.xml><?xml version="1.0" encoding="utf-8"?>
<sst xmlns="http://schemas.openxmlformats.org/spreadsheetml/2006/main" count="216" uniqueCount="29">
  <si>
    <t>**</t>
  </si>
  <si>
    <t>n.s.</t>
  </si>
  <si>
    <t>***</t>
  </si>
  <si>
    <t>±</t>
  </si>
  <si>
    <t>Sex</t>
  </si>
  <si>
    <t>F</t>
  </si>
  <si>
    <t>M</t>
  </si>
  <si>
    <r>
      <t xml:space="preserve">P </t>
    </r>
    <r>
      <rPr>
        <b/>
        <sz val="12"/>
        <rFont val="Arial"/>
        <family val="2"/>
      </rPr>
      <t>value</t>
    </r>
  </si>
  <si>
    <t>*</t>
  </si>
  <si>
    <r>
      <t>Slc39a5</t>
    </r>
    <r>
      <rPr>
        <b/>
        <i/>
        <vertAlign val="superscript"/>
        <sz val="12"/>
        <rFont val="Arial"/>
        <family val="2"/>
      </rPr>
      <t>+/+</t>
    </r>
  </si>
  <si>
    <r>
      <t>Slc39a5</t>
    </r>
    <r>
      <rPr>
        <b/>
        <i/>
        <vertAlign val="superscript"/>
        <sz val="12"/>
        <rFont val="Arial"/>
        <family val="2"/>
      </rPr>
      <t>-/-</t>
    </r>
  </si>
  <si>
    <t>HOMA-IR</t>
  </si>
  <si>
    <r>
      <t xml:space="preserve">% change in </t>
    </r>
    <r>
      <rPr>
        <b/>
        <i/>
        <sz val="12"/>
        <rFont val="Arial"/>
        <family val="2"/>
      </rPr>
      <t>Slc39a5</t>
    </r>
    <r>
      <rPr>
        <b/>
        <i/>
        <vertAlign val="superscript"/>
        <sz val="12"/>
        <rFont val="Arial"/>
        <family val="2"/>
      </rPr>
      <t>-/-</t>
    </r>
    <r>
      <rPr>
        <b/>
        <sz val="12"/>
        <rFont val="Arial"/>
        <family val="2"/>
      </rPr>
      <t xml:space="preserve"> to </t>
    </r>
    <r>
      <rPr>
        <b/>
        <i/>
        <sz val="12"/>
        <rFont val="Arial"/>
        <family val="2"/>
      </rPr>
      <t>Slc39a5</t>
    </r>
    <r>
      <rPr>
        <b/>
        <i/>
        <vertAlign val="superscript"/>
        <sz val="12"/>
        <rFont val="Arial"/>
        <family val="2"/>
      </rPr>
      <t>+/+</t>
    </r>
  </si>
  <si>
    <r>
      <t>Lepr</t>
    </r>
    <r>
      <rPr>
        <b/>
        <i/>
        <vertAlign val="superscript"/>
        <sz val="12"/>
        <rFont val="Arial"/>
        <family val="2"/>
      </rPr>
      <t>-/-</t>
    </r>
  </si>
  <si>
    <r>
      <t xml:space="preserve">% change in </t>
    </r>
    <r>
      <rPr>
        <b/>
        <i/>
        <sz val="12"/>
        <rFont val="Arial"/>
        <family val="2"/>
      </rPr>
      <t>Lepr</t>
    </r>
    <r>
      <rPr>
        <b/>
        <i/>
        <vertAlign val="superscript"/>
        <sz val="12"/>
        <rFont val="Arial"/>
        <family val="2"/>
      </rPr>
      <t>-/-</t>
    </r>
    <r>
      <rPr>
        <b/>
        <sz val="12"/>
        <rFont val="Arial"/>
        <family val="2"/>
      </rPr>
      <t xml:space="preserve"> to </t>
    </r>
    <r>
      <rPr>
        <b/>
        <i/>
        <sz val="12"/>
        <rFont val="Arial"/>
        <family val="2"/>
      </rPr>
      <t>Slc39a5</t>
    </r>
    <r>
      <rPr>
        <b/>
        <i/>
        <vertAlign val="superscript"/>
        <sz val="12"/>
        <rFont val="Arial"/>
        <family val="2"/>
      </rPr>
      <t>+/+</t>
    </r>
  </si>
  <si>
    <r>
      <t xml:space="preserve">% change in </t>
    </r>
    <r>
      <rPr>
        <b/>
        <i/>
        <sz val="12"/>
        <rFont val="Arial"/>
        <family val="2"/>
      </rPr>
      <t>Slc39a5</t>
    </r>
    <r>
      <rPr>
        <b/>
        <i/>
        <vertAlign val="superscript"/>
        <sz val="12"/>
        <rFont val="Arial"/>
        <family val="2"/>
      </rPr>
      <t>-/-</t>
    </r>
    <r>
      <rPr>
        <b/>
        <i/>
        <sz val="12"/>
        <rFont val="Arial"/>
        <family val="2"/>
      </rPr>
      <t>; Lepr</t>
    </r>
    <r>
      <rPr>
        <b/>
        <i/>
        <vertAlign val="superscript"/>
        <sz val="12"/>
        <rFont val="Arial"/>
        <family val="2"/>
      </rPr>
      <t>-/-</t>
    </r>
    <r>
      <rPr>
        <b/>
        <sz val="12"/>
        <rFont val="Arial"/>
        <family val="2"/>
      </rPr>
      <t xml:space="preserve"> to </t>
    </r>
    <r>
      <rPr>
        <b/>
        <i/>
        <sz val="12"/>
        <rFont val="Arial"/>
        <family val="2"/>
      </rPr>
      <t>Lepr</t>
    </r>
    <r>
      <rPr>
        <b/>
        <i/>
        <vertAlign val="superscript"/>
        <sz val="12"/>
        <rFont val="Arial"/>
        <family val="2"/>
      </rPr>
      <t>-/-</t>
    </r>
  </si>
  <si>
    <t>Fasting Blood Glucose (mg/dL)</t>
  </si>
  <si>
    <r>
      <t>GTT AUC (x10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</t>
    </r>
  </si>
  <si>
    <t>ALT (U/L)</t>
  </si>
  <si>
    <t>AST (U/L)</t>
  </si>
  <si>
    <r>
      <t>Slc39a5</t>
    </r>
    <r>
      <rPr>
        <b/>
        <i/>
        <vertAlign val="superscript"/>
        <sz val="12"/>
        <rFont val="Arial"/>
        <family val="2"/>
      </rPr>
      <t>-/-</t>
    </r>
    <r>
      <rPr>
        <b/>
        <i/>
        <sz val="12"/>
        <rFont val="Arial"/>
        <family val="2"/>
      </rPr>
      <t>;
 Lepr</t>
    </r>
    <r>
      <rPr>
        <b/>
        <i/>
        <vertAlign val="superscript"/>
        <sz val="12"/>
        <rFont val="Arial"/>
        <family val="2"/>
      </rPr>
      <t>-/-</t>
    </r>
  </si>
  <si>
    <t>Hepatic TG (mg/g)</t>
  </si>
  <si>
    <r>
      <t>ITT AUC (x10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</t>
    </r>
  </si>
  <si>
    <t>Hepatic Zinc (ug/g)</t>
  </si>
  <si>
    <t>NAFLD activity score</t>
  </si>
  <si>
    <t>Ratio (proinsulin/insulin)</t>
  </si>
  <si>
    <t>Ratio (insulin/c-peptide)</t>
  </si>
  <si>
    <t xml:space="preserve">BW (g) at 34 weeks </t>
  </si>
  <si>
    <r>
      <t xml:space="preserve">Suppl. Table 4 Summary statistics for the congenital obesity model. </t>
    </r>
    <r>
      <rPr>
        <sz val="16"/>
        <color rgb="FF000000"/>
        <rFont val="Arial"/>
        <family val="2"/>
      </rPr>
      <t xml:space="preserve">Loss of </t>
    </r>
    <r>
      <rPr>
        <i/>
        <sz val="16"/>
        <color rgb="FF000000"/>
        <rFont val="Arial"/>
        <family val="2"/>
      </rPr>
      <t>Slc39a5</t>
    </r>
    <r>
      <rPr>
        <sz val="16"/>
        <color rgb="FF000000"/>
        <rFont val="Arial"/>
        <family val="2"/>
      </rPr>
      <t xml:space="preserve"> improves glycemic traits and liver function in leptin-receptor (</t>
    </r>
    <r>
      <rPr>
        <i/>
        <sz val="16"/>
        <color rgb="FF000000"/>
        <rFont val="Arial"/>
        <family val="2"/>
      </rPr>
      <t>Lepr</t>
    </r>
    <r>
      <rPr>
        <sz val="16"/>
        <color rgb="FF000000"/>
        <rFont val="Arial"/>
        <family val="2"/>
      </rPr>
      <t xml:space="preserve">) deficient mice. Loss of </t>
    </r>
    <r>
      <rPr>
        <i/>
        <sz val="16"/>
        <color rgb="FF000000"/>
        <rFont val="Arial"/>
        <family val="2"/>
      </rPr>
      <t>Slc39a5</t>
    </r>
    <r>
      <rPr>
        <sz val="16"/>
        <color rgb="FF000000"/>
        <rFont val="Arial"/>
        <family val="2"/>
      </rPr>
      <t xml:space="preserve"> does not change insulin production (proinsulin/insulin), insulin clearance (insulin/c-peptide ratio).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</si>
</sst>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vertAlign val="superscript"/>
      <sz val="12"/>
      <name val="Arial"/>
      <family val="2"/>
    </font>
    <font>
      <vertAlign val="superscript"/>
      <sz val="12"/>
      <name val="Arial"/>
      <family val="2"/>
    </font>
    <font>
      <sz val="12"/>
      <color theme="1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i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2" borderId="32" xfId="0" applyFont="1" applyFill="1" applyBorder="1" applyAlignment="1">
      <alignment horizontal="center" wrapText="1"/>
    </xf>
    <xf numFmtId="0" fontId="4" fillId="2" borderId="44" xfId="0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left" vertical="center"/>
    </xf>
    <xf numFmtId="2" fontId="3" fillId="0" borderId="25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left" vertical="center"/>
    </xf>
    <xf numFmtId="9" fontId="3" fillId="0" borderId="3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3" fillId="0" borderId="25" xfId="0" applyNumberFormat="1" applyFont="1" applyBorder="1" applyAlignment="1">
      <alignment vertical="center"/>
    </xf>
    <xf numFmtId="2" fontId="3" fillId="0" borderId="17" xfId="0" applyNumberFormat="1" applyFont="1" applyBorder="1" applyAlignment="1">
      <alignment horizontal="left" vertical="center"/>
    </xf>
    <xf numFmtId="9" fontId="3" fillId="0" borderId="10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3" fillId="0" borderId="39" xfId="0" applyNumberFormat="1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2" fontId="3" fillId="0" borderId="18" xfId="0" applyNumberFormat="1" applyFont="1" applyBorder="1" applyAlignment="1">
      <alignment horizontal="right" vertical="center"/>
    </xf>
    <xf numFmtId="2" fontId="3" fillId="0" borderId="36" xfId="0" applyNumberFormat="1" applyFont="1" applyBorder="1" applyAlignment="1">
      <alignment horizontal="left" vertical="center"/>
    </xf>
    <xf numFmtId="9" fontId="3" fillId="0" borderId="4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vertical="center"/>
    </xf>
    <xf numFmtId="9" fontId="3" fillId="0" borderId="35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/>
    </xf>
    <xf numFmtId="2" fontId="3" fillId="0" borderId="5" xfId="0" applyNumberFormat="1" applyFont="1" applyBorder="1" applyAlignment="1">
      <alignment horizontal="left" vertical="center"/>
    </xf>
    <xf numFmtId="9" fontId="3" fillId="0" borderId="3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vertical="center"/>
    </xf>
    <xf numFmtId="2" fontId="3" fillId="0" borderId="31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2" fontId="3" fillId="0" borderId="28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left" vertical="center"/>
    </xf>
    <xf numFmtId="2" fontId="3" fillId="0" borderId="14" xfId="0" applyNumberFormat="1" applyFont="1" applyBorder="1" applyAlignment="1">
      <alignment horizontal="right" vertical="center"/>
    </xf>
    <xf numFmtId="2" fontId="3" fillId="0" borderId="40" xfId="0" applyNumberFormat="1" applyFont="1" applyBorder="1" applyAlignment="1">
      <alignment horizontal="left" vertical="center"/>
    </xf>
    <xf numFmtId="9" fontId="3" fillId="0" borderId="4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vertical="center"/>
    </xf>
    <xf numFmtId="9" fontId="3" fillId="0" borderId="49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left" vertical="center"/>
    </xf>
    <xf numFmtId="2" fontId="3" fillId="0" borderId="15" xfId="0" applyNumberFormat="1" applyFont="1" applyBorder="1" applyAlignment="1">
      <alignment horizontal="right" vertical="center"/>
    </xf>
    <xf numFmtId="2" fontId="3" fillId="0" borderId="23" xfId="0" applyNumberFormat="1" applyFont="1" applyBorder="1" applyAlignment="1">
      <alignment horizontal="left" vertical="center"/>
    </xf>
    <xf numFmtId="9" fontId="3" fillId="0" borderId="3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left" vertical="center"/>
    </xf>
    <xf numFmtId="2" fontId="3" fillId="0" borderId="12" xfId="0" applyNumberFormat="1" applyFont="1" applyBorder="1" applyAlignment="1">
      <alignment horizontal="right" vertical="center"/>
    </xf>
    <xf numFmtId="2" fontId="3" fillId="0" borderId="19" xfId="0" applyNumberFormat="1" applyFont="1" applyBorder="1" applyAlignment="1">
      <alignment horizontal="left" vertical="center"/>
    </xf>
    <xf numFmtId="9" fontId="3" fillId="0" borderId="29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27" xfId="0" applyFont="1" applyBorder="1" applyAlignment="1">
      <alignment horizontal="justify" vertical="center" wrapText="1" readingOrder="1"/>
    </xf>
    <xf numFmtId="0" fontId="4" fillId="2" borderId="33" xfId="0" applyFont="1" applyFill="1" applyBorder="1" applyAlignment="1">
      <alignment horizontal="center" wrapText="1"/>
    </xf>
    <xf numFmtId="0" fontId="4" fillId="2" borderId="46" xfId="0" applyFont="1" applyFill="1" applyBorder="1" applyAlignment="1">
      <alignment horizont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4" fillId="2" borderId="27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9"/>
  <sheetViews>
    <sheetView tabSelected="1" zoomScale="80" zoomScaleNormal="80" workbookViewId="0">
      <selection activeCell="Y12" sqref="Y12"/>
    </sheetView>
  </sheetViews>
  <sheetFormatPr defaultColWidth="8.85546875" defaultRowHeight="15" x14ac:dyDescent="0.2"/>
  <cols>
    <col min="1" max="1" width="16.42578125" style="3" customWidth="1"/>
    <col min="2" max="2" width="34.42578125" style="9" customWidth="1"/>
    <col min="3" max="3" width="8.42578125" style="4" bestFit="1" customWidth="1"/>
    <col min="4" max="4" width="8.7109375" style="7" customWidth="1"/>
    <col min="5" max="5" width="1.140625" style="3" customWidth="1"/>
    <col min="6" max="6" width="8.7109375" style="6" customWidth="1"/>
    <col min="7" max="7" width="8.7109375" style="5" customWidth="1"/>
    <col min="8" max="8" width="1.140625" style="4" customWidth="1"/>
    <col min="9" max="9" width="8.7109375" style="6" customWidth="1"/>
    <col min="10" max="10" width="14.7109375" style="4" customWidth="1"/>
    <col min="11" max="11" width="9.7109375" style="4" customWidth="1"/>
    <col min="12" max="12" width="8.7109375" style="7" customWidth="1"/>
    <col min="13" max="13" width="1.140625" style="3" customWidth="1"/>
    <col min="14" max="14" width="8.7109375" style="6" customWidth="1"/>
    <col min="15" max="15" width="14.7109375" style="4" customWidth="1"/>
    <col min="16" max="16" width="9.7109375" style="4" customWidth="1"/>
    <col min="17" max="17" width="8.7109375" style="7" customWidth="1"/>
    <col min="18" max="18" width="1.140625" style="3" customWidth="1"/>
    <col min="19" max="19" width="8.7109375" style="6" customWidth="1"/>
    <col min="20" max="20" width="14.7109375" style="4" customWidth="1"/>
    <col min="21" max="21" width="9.7109375" style="4" customWidth="1"/>
    <col min="22" max="25" width="17.140625" style="3" customWidth="1"/>
    <col min="26" max="16384" width="8.85546875" style="3"/>
  </cols>
  <sheetData>
    <row r="1" spans="1:31" ht="15.75" thickBot="1" x14ac:dyDescent="0.25"/>
    <row r="2" spans="1:31" s="2" customFormat="1" ht="89.25" customHeight="1" thickBot="1" x14ac:dyDescent="0.3">
      <c r="A2" s="8"/>
      <c r="B2" s="74"/>
      <c r="C2" s="13" t="s">
        <v>4</v>
      </c>
      <c r="D2" s="86" t="s">
        <v>9</v>
      </c>
      <c r="E2" s="86"/>
      <c r="F2" s="86"/>
      <c r="G2" s="87" t="s">
        <v>10</v>
      </c>
      <c r="H2" s="88"/>
      <c r="I2" s="89"/>
      <c r="J2" s="10" t="s">
        <v>12</v>
      </c>
      <c r="K2" s="11" t="s">
        <v>7</v>
      </c>
      <c r="L2" s="87" t="s">
        <v>13</v>
      </c>
      <c r="M2" s="88"/>
      <c r="N2" s="90"/>
      <c r="O2" s="12" t="s">
        <v>14</v>
      </c>
      <c r="P2" s="11" t="s">
        <v>7</v>
      </c>
      <c r="Q2" s="78" t="s">
        <v>20</v>
      </c>
      <c r="R2" s="78"/>
      <c r="S2" s="79"/>
      <c r="T2" s="12" t="s">
        <v>15</v>
      </c>
      <c r="U2" s="11" t="s">
        <v>7</v>
      </c>
    </row>
    <row r="3" spans="1:31" ht="19.899999999999999" customHeight="1" x14ac:dyDescent="0.2">
      <c r="B3" s="75" t="s">
        <v>27</v>
      </c>
      <c r="C3" s="14" t="s">
        <v>5</v>
      </c>
      <c r="D3" s="15">
        <v>26.654545454545499</v>
      </c>
      <c r="E3" s="16" t="s">
        <v>3</v>
      </c>
      <c r="F3" s="17">
        <v>0.92238462065981597</v>
      </c>
      <c r="G3" s="18">
        <v>27.295000000000002</v>
      </c>
      <c r="H3" s="19" t="s">
        <v>3</v>
      </c>
      <c r="I3" s="20">
        <v>0.77504300955925398</v>
      </c>
      <c r="J3" s="21">
        <f>(G3-D3)/D3</f>
        <v>2.4027967257842842E-2</v>
      </c>
      <c r="K3" s="22" t="s">
        <v>1</v>
      </c>
      <c r="L3" s="23">
        <v>69.321111111111094</v>
      </c>
      <c r="M3" s="19" t="s">
        <v>3</v>
      </c>
      <c r="N3" s="24">
        <v>2.2371588378880101</v>
      </c>
      <c r="O3" s="25">
        <f>(L3-D3)/D3</f>
        <v>1.6007238138547775</v>
      </c>
      <c r="P3" s="22" t="s">
        <v>2</v>
      </c>
      <c r="Q3" s="26">
        <v>65.364500000000007</v>
      </c>
      <c r="R3" s="19" t="s">
        <v>3</v>
      </c>
      <c r="S3" s="27">
        <v>1.9176248295331699</v>
      </c>
      <c r="T3" s="25">
        <f>(Q3-L3)/L3</f>
        <v>-5.7076567984740569E-2</v>
      </c>
      <c r="U3" s="22" t="s">
        <v>1</v>
      </c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9.899999999999999" customHeight="1" thickBot="1" x14ac:dyDescent="0.25">
      <c r="B4" s="85"/>
      <c r="C4" s="28" t="s">
        <v>6</v>
      </c>
      <c r="D4" s="29">
        <v>36.030769230769202</v>
      </c>
      <c r="E4" s="30" t="s">
        <v>3</v>
      </c>
      <c r="F4" s="31">
        <v>1.41169041311656</v>
      </c>
      <c r="G4" s="32">
        <v>33.823076923076897</v>
      </c>
      <c r="H4" s="30" t="s">
        <v>3</v>
      </c>
      <c r="I4" s="33">
        <v>1.24360692560163</v>
      </c>
      <c r="J4" s="34">
        <f>(G4-D4)/D4</f>
        <v>-6.127241673783089E-2</v>
      </c>
      <c r="K4" s="35" t="s">
        <v>1</v>
      </c>
      <c r="L4" s="36">
        <v>65.477222222222196</v>
      </c>
      <c r="M4" s="30" t="s">
        <v>3</v>
      </c>
      <c r="N4" s="31">
        <v>1.48575519530073</v>
      </c>
      <c r="O4" s="37">
        <f>(L4-D4)/D4</f>
        <v>0.81725851598823485</v>
      </c>
      <c r="P4" s="35" t="s">
        <v>2</v>
      </c>
      <c r="Q4" s="29">
        <v>59.384374999999999</v>
      </c>
      <c r="R4" s="30" t="s">
        <v>3</v>
      </c>
      <c r="S4" s="31">
        <v>2.4810471527075699</v>
      </c>
      <c r="T4" s="38">
        <f>(Q4-L4)/L4</f>
        <v>-9.305292765083667E-2</v>
      </c>
      <c r="U4" s="35" t="s">
        <v>1</v>
      </c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9.899999999999999" customHeight="1" x14ac:dyDescent="0.2">
      <c r="B5" s="75" t="s">
        <v>23</v>
      </c>
      <c r="C5" s="14" t="s">
        <v>5</v>
      </c>
      <c r="D5" s="15">
        <v>37.928571428571402</v>
      </c>
      <c r="E5" s="16" t="s">
        <v>3</v>
      </c>
      <c r="F5" s="17">
        <v>1.16894626657929</v>
      </c>
      <c r="G5" s="39">
        <v>55.56</v>
      </c>
      <c r="H5" s="16" t="s">
        <v>3</v>
      </c>
      <c r="I5" s="40">
        <v>2.3357225862674702</v>
      </c>
      <c r="J5" s="41">
        <f>(G5-D5)/D5</f>
        <v>0.46485875706214796</v>
      </c>
      <c r="K5" s="42" t="s">
        <v>2</v>
      </c>
      <c r="L5" s="15">
        <v>25.5277777777778</v>
      </c>
      <c r="M5" s="16" t="s">
        <v>3</v>
      </c>
      <c r="N5" s="17">
        <v>0.69394230211434904</v>
      </c>
      <c r="O5" s="43">
        <f>(L5-D5)/D5</f>
        <v>-0.32695124503034001</v>
      </c>
      <c r="P5" s="42" t="s">
        <v>2</v>
      </c>
      <c r="Q5" s="44">
        <v>32.037500000000001</v>
      </c>
      <c r="R5" s="16" t="s">
        <v>3</v>
      </c>
      <c r="S5" s="45">
        <v>1.3539410068389199</v>
      </c>
      <c r="T5" s="43">
        <f>(Q5-L5)/L5</f>
        <v>0.25500544069640813</v>
      </c>
      <c r="U5" s="42" t="s">
        <v>0</v>
      </c>
    </row>
    <row r="6" spans="1:31" ht="19.899999999999999" customHeight="1" thickBot="1" x14ac:dyDescent="0.3">
      <c r="B6" s="76"/>
      <c r="C6" s="46" t="s">
        <v>6</v>
      </c>
      <c r="D6" s="47">
        <v>37.784999999999997</v>
      </c>
      <c r="E6" s="48" t="s">
        <v>3</v>
      </c>
      <c r="F6" s="49">
        <v>1.1420036639262801</v>
      </c>
      <c r="G6" s="50">
        <v>45.892307692307703</v>
      </c>
      <c r="H6" s="48" t="s">
        <v>3</v>
      </c>
      <c r="I6" s="51">
        <v>1.2151005834941799</v>
      </c>
      <c r="J6" s="52">
        <f>(G6-D6)/D6</f>
        <v>0.21456418399649882</v>
      </c>
      <c r="K6" s="53" t="s">
        <v>0</v>
      </c>
      <c r="L6" s="54">
        <v>23.905263157894701</v>
      </c>
      <c r="M6" s="48" t="s">
        <v>3</v>
      </c>
      <c r="N6" s="49">
        <v>1.1921888485213299</v>
      </c>
      <c r="O6" s="55">
        <f>(L6-D6)/D6</f>
        <v>-0.36733457303441303</v>
      </c>
      <c r="P6" s="56" t="s">
        <v>2</v>
      </c>
      <c r="Q6" s="47">
        <v>34.961111111111101</v>
      </c>
      <c r="R6" s="48" t="s">
        <v>3</v>
      </c>
      <c r="S6" s="49">
        <v>1.98344683954142</v>
      </c>
      <c r="T6" s="57">
        <f>(Q6-L6)/L6</f>
        <v>0.4624859337540993</v>
      </c>
      <c r="U6" s="58" t="s">
        <v>2</v>
      </c>
      <c r="V6"/>
      <c r="W6"/>
      <c r="X6"/>
      <c r="Y6"/>
      <c r="Z6"/>
      <c r="AA6"/>
      <c r="AB6"/>
      <c r="AC6"/>
      <c r="AD6"/>
      <c r="AE6"/>
    </row>
    <row r="7" spans="1:31" ht="19.899999999999999" customHeight="1" x14ac:dyDescent="0.2">
      <c r="B7" s="80" t="s">
        <v>16</v>
      </c>
      <c r="C7" s="59" t="s">
        <v>5</v>
      </c>
      <c r="D7" s="26">
        <v>142.875</v>
      </c>
      <c r="E7" s="19" t="s">
        <v>3</v>
      </c>
      <c r="F7" s="24">
        <v>5.4590602932843897</v>
      </c>
      <c r="G7" s="18">
        <v>114.2</v>
      </c>
      <c r="H7" s="19" t="s">
        <v>3</v>
      </c>
      <c r="I7" s="20">
        <v>8.1939001702486003</v>
      </c>
      <c r="J7" s="21">
        <f t="shared" ref="J7:J26" si="0">(G7-D7)/D7</f>
        <v>-0.20069991251093611</v>
      </c>
      <c r="K7" s="22" t="s">
        <v>1</v>
      </c>
      <c r="L7" s="23">
        <v>237.625</v>
      </c>
      <c r="M7" s="19" t="s">
        <v>3</v>
      </c>
      <c r="N7" s="24">
        <v>13.542179477469601</v>
      </c>
      <c r="O7" s="25">
        <f>(L7-D7)/D7</f>
        <v>0.66316710411198598</v>
      </c>
      <c r="P7" s="22" t="s">
        <v>2</v>
      </c>
      <c r="Q7" s="26">
        <v>173</v>
      </c>
      <c r="R7" s="19" t="s">
        <v>3</v>
      </c>
      <c r="S7" s="24">
        <v>11.6476034731041</v>
      </c>
      <c r="T7" s="25">
        <f>(Q7-L7)/L7</f>
        <v>-0.27196212519726459</v>
      </c>
      <c r="U7" s="22" t="s">
        <v>0</v>
      </c>
    </row>
    <row r="8" spans="1:31" ht="19.899999999999999" customHeight="1" thickBot="1" x14ac:dyDescent="0.25">
      <c r="B8" s="81"/>
      <c r="C8" s="28" t="s">
        <v>6</v>
      </c>
      <c r="D8" s="60">
        <v>167.75</v>
      </c>
      <c r="E8" s="61" t="s">
        <v>3</v>
      </c>
      <c r="F8" s="62">
        <v>9.9995535614632001</v>
      </c>
      <c r="G8" s="63">
        <v>162.5</v>
      </c>
      <c r="H8" s="61" t="s">
        <v>3</v>
      </c>
      <c r="I8" s="64">
        <v>7.8940906168264098</v>
      </c>
      <c r="J8" s="65">
        <f t="shared" si="0"/>
        <v>-3.129657228017884E-2</v>
      </c>
      <c r="K8" s="35" t="s">
        <v>1</v>
      </c>
      <c r="L8" s="66">
        <v>245.77777777777777</v>
      </c>
      <c r="M8" s="61" t="s">
        <v>3</v>
      </c>
      <c r="N8" s="62">
        <v>8.5987366284203794</v>
      </c>
      <c r="O8" s="38">
        <f t="shared" ref="O8:O26" si="1">(L8-D8)/D8</f>
        <v>0.4651432356350389</v>
      </c>
      <c r="P8" s="35" t="s">
        <v>2</v>
      </c>
      <c r="Q8" s="60">
        <v>207.75</v>
      </c>
      <c r="R8" s="61" t="s">
        <v>3</v>
      </c>
      <c r="S8" s="62">
        <v>8.0838242364436805</v>
      </c>
      <c r="T8" s="38">
        <f t="shared" ref="T8:T26" si="2">(Q8-L8)/L8</f>
        <v>-0.15472423146473777</v>
      </c>
      <c r="U8" s="35" t="s">
        <v>8</v>
      </c>
    </row>
    <row r="9" spans="1:31" ht="19.899999999999999" customHeight="1" x14ac:dyDescent="0.2">
      <c r="B9" s="82" t="s">
        <v>17</v>
      </c>
      <c r="C9" s="14" t="s">
        <v>5</v>
      </c>
      <c r="D9" s="44">
        <v>28.626750000000005</v>
      </c>
      <c r="E9" s="16" t="s">
        <v>3</v>
      </c>
      <c r="F9" s="17">
        <v>0.86419375617640604</v>
      </c>
      <c r="G9" s="39">
        <v>26.700200000000002</v>
      </c>
      <c r="H9" s="16" t="s">
        <v>3</v>
      </c>
      <c r="I9" s="40">
        <v>1.2189754468405001</v>
      </c>
      <c r="J9" s="41">
        <f t="shared" si="0"/>
        <v>-6.7298942422734057E-2</v>
      </c>
      <c r="K9" s="42" t="s">
        <v>1</v>
      </c>
      <c r="L9" s="15">
        <v>67.744</v>
      </c>
      <c r="M9" s="16" t="s">
        <v>3</v>
      </c>
      <c r="N9" s="17">
        <v>2.85969659354675</v>
      </c>
      <c r="O9" s="43">
        <f t="shared" si="1"/>
        <v>1.3664579458024397</v>
      </c>
      <c r="P9" s="42" t="s">
        <v>2</v>
      </c>
      <c r="Q9" s="44">
        <v>50.551500000000004</v>
      </c>
      <c r="R9" s="16" t="s">
        <v>3</v>
      </c>
      <c r="S9" s="17">
        <v>2.33551695562246</v>
      </c>
      <c r="T9" s="43">
        <f t="shared" si="2"/>
        <v>-0.25378631317902683</v>
      </c>
      <c r="U9" s="42" t="s">
        <v>2</v>
      </c>
    </row>
    <row r="10" spans="1:31" ht="19.899999999999999" customHeight="1" thickBot="1" x14ac:dyDescent="0.25">
      <c r="B10" s="83"/>
      <c r="C10" s="46" t="s">
        <v>6</v>
      </c>
      <c r="D10" s="67">
        <v>35.749000000000002</v>
      </c>
      <c r="E10" s="68" t="s">
        <v>3</v>
      </c>
      <c r="F10" s="69">
        <v>1.83715758714379</v>
      </c>
      <c r="G10" s="70">
        <v>35.355333333333334</v>
      </c>
      <c r="H10" s="68" t="s">
        <v>3</v>
      </c>
      <c r="I10" s="71">
        <v>1.33782454421763</v>
      </c>
      <c r="J10" s="72">
        <f t="shared" si="0"/>
        <v>-1.1011963038593196E-2</v>
      </c>
      <c r="K10" s="53" t="s">
        <v>1</v>
      </c>
      <c r="L10" s="73">
        <v>69.376111111111115</v>
      </c>
      <c r="M10" s="68" t="s">
        <v>3</v>
      </c>
      <c r="N10" s="69">
        <v>2.5410809950603301</v>
      </c>
      <c r="O10" s="57">
        <f t="shared" si="1"/>
        <v>0.94064480436127196</v>
      </c>
      <c r="P10" s="53" t="s">
        <v>2</v>
      </c>
      <c r="Q10" s="67">
        <v>59.479875</v>
      </c>
      <c r="R10" s="68" t="s">
        <v>3</v>
      </c>
      <c r="S10" s="69">
        <v>3.27114368617843</v>
      </c>
      <c r="T10" s="57">
        <f t="shared" si="2"/>
        <v>-0.14264616382520404</v>
      </c>
      <c r="U10" s="53" t="s">
        <v>8</v>
      </c>
    </row>
    <row r="11" spans="1:31" ht="19.899999999999999" customHeight="1" x14ac:dyDescent="0.2">
      <c r="B11" s="84" t="s">
        <v>22</v>
      </c>
      <c r="C11" s="59" t="s">
        <v>5</v>
      </c>
      <c r="D11" s="15">
        <v>18.379000000000001</v>
      </c>
      <c r="E11" s="16" t="s">
        <v>3</v>
      </c>
      <c r="F11" s="17">
        <v>0.71179975615136504</v>
      </c>
      <c r="G11" s="39">
        <v>17.2546</v>
      </c>
      <c r="H11" s="16" t="s">
        <v>3</v>
      </c>
      <c r="I11" s="40">
        <v>0.37395074541976803</v>
      </c>
      <c r="J11" s="41">
        <f>(G11-D11)/D11</f>
        <v>-6.1178518961858712E-2</v>
      </c>
      <c r="K11" s="42" t="s">
        <v>1</v>
      </c>
      <c r="L11" s="15">
        <v>60.832833333333298</v>
      </c>
      <c r="M11" s="16" t="s">
        <v>3</v>
      </c>
      <c r="N11" s="17">
        <v>7.7077167670530802</v>
      </c>
      <c r="O11" s="43">
        <f>(L11-D11)/D11</f>
        <v>2.3099098608919575</v>
      </c>
      <c r="P11" s="42" t="s">
        <v>2</v>
      </c>
      <c r="Q11" s="44">
        <v>40.660857142857097</v>
      </c>
      <c r="R11" s="16" t="s">
        <v>3</v>
      </c>
      <c r="S11" s="45">
        <v>5.2698639696393901</v>
      </c>
      <c r="T11" s="25">
        <f>(Q11-L11)/L11</f>
        <v>-0.33159685461211263</v>
      </c>
      <c r="U11" s="22" t="s">
        <v>8</v>
      </c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9.899999999999999" customHeight="1" thickBot="1" x14ac:dyDescent="0.25">
      <c r="B12" s="85"/>
      <c r="C12" s="28" t="s">
        <v>6</v>
      </c>
      <c r="D12" s="29">
        <v>25.792625000000001</v>
      </c>
      <c r="E12" s="30" t="s">
        <v>3</v>
      </c>
      <c r="F12" s="31">
        <v>1.17175149634913</v>
      </c>
      <c r="G12" s="32">
        <v>25.2953333333333</v>
      </c>
      <c r="H12" s="30" t="s">
        <v>3</v>
      </c>
      <c r="I12" s="33">
        <v>1.03534769253833</v>
      </c>
      <c r="J12" s="34">
        <f>(G12-D12)/D12</f>
        <v>-1.9280382150583784E-2</v>
      </c>
      <c r="K12" s="53" t="s">
        <v>1</v>
      </c>
      <c r="L12" s="36">
        <v>58.553571428571402</v>
      </c>
      <c r="M12" s="30" t="s">
        <v>3</v>
      </c>
      <c r="N12" s="31">
        <v>3.7394392109305499</v>
      </c>
      <c r="O12" s="37">
        <f>(L12-D12)/D12</f>
        <v>1.2701672058804174</v>
      </c>
      <c r="P12" s="53" t="s">
        <v>2</v>
      </c>
      <c r="Q12" s="29">
        <v>61.603999999999999</v>
      </c>
      <c r="R12" s="30" t="s">
        <v>3</v>
      </c>
      <c r="S12" s="31">
        <v>1.6606698046270401</v>
      </c>
      <c r="T12" s="38">
        <f>(Q12-L12)/L12</f>
        <v>5.2096370844770208E-2</v>
      </c>
      <c r="U12" s="35" t="s">
        <v>1</v>
      </c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9.899999999999999" customHeight="1" x14ac:dyDescent="0.2">
      <c r="B13" s="75" t="s">
        <v>11</v>
      </c>
      <c r="C13" s="14" t="s">
        <v>5</v>
      </c>
      <c r="D13" s="44">
        <v>7.0648463333333344</v>
      </c>
      <c r="E13" s="16" t="s">
        <v>3</v>
      </c>
      <c r="F13" s="17">
        <v>1.9402519238110101</v>
      </c>
      <c r="G13" s="15">
        <v>2.15509</v>
      </c>
      <c r="H13" s="16" t="s">
        <v>3</v>
      </c>
      <c r="I13" s="40">
        <v>0.67062394669442005</v>
      </c>
      <c r="J13" s="41">
        <f t="shared" si="0"/>
        <v>-0.69495585631751655</v>
      </c>
      <c r="K13" s="42" t="s">
        <v>1</v>
      </c>
      <c r="L13" s="15">
        <v>229.79406666666668</v>
      </c>
      <c r="M13" s="16" t="s">
        <v>3</v>
      </c>
      <c r="N13" s="17">
        <v>29.966496745644601</v>
      </c>
      <c r="O13" s="43">
        <f t="shared" si="1"/>
        <v>31.526406920197697</v>
      </c>
      <c r="P13" s="42" t="s">
        <v>2</v>
      </c>
      <c r="Q13" s="44">
        <v>60.323379666666675</v>
      </c>
      <c r="R13" s="16" t="s">
        <v>3</v>
      </c>
      <c r="S13" s="17">
        <v>16.5784888042487</v>
      </c>
      <c r="T13" s="43">
        <f t="shared" si="2"/>
        <v>-0.73748939412708936</v>
      </c>
      <c r="U13" s="42" t="s">
        <v>2</v>
      </c>
    </row>
    <row r="14" spans="1:31" ht="19.899999999999999" customHeight="1" thickBot="1" x14ac:dyDescent="0.25">
      <c r="B14" s="76"/>
      <c r="C14" s="46" t="s">
        <v>6</v>
      </c>
      <c r="D14" s="67">
        <v>13.443248769230767</v>
      </c>
      <c r="E14" s="68" t="s">
        <v>3</v>
      </c>
      <c r="F14" s="69">
        <v>3.1010638520284801</v>
      </c>
      <c r="G14" s="73">
        <v>15.262074285714288</v>
      </c>
      <c r="H14" s="68" t="s">
        <v>3</v>
      </c>
      <c r="I14" s="71">
        <v>3.5436789280968202</v>
      </c>
      <c r="J14" s="72">
        <f t="shared" si="0"/>
        <v>0.13529657508432733</v>
      </c>
      <c r="K14" s="53" t="s">
        <v>1</v>
      </c>
      <c r="L14" s="73">
        <v>228.10394166666666</v>
      </c>
      <c r="M14" s="68" t="s">
        <v>3</v>
      </c>
      <c r="N14" s="69">
        <v>26.366776937879401</v>
      </c>
      <c r="O14" s="57">
        <f t="shared" si="1"/>
        <v>15.967917917933386</v>
      </c>
      <c r="P14" s="53" t="s">
        <v>2</v>
      </c>
      <c r="Q14" s="67">
        <v>138.12152</v>
      </c>
      <c r="R14" s="68" t="s">
        <v>3</v>
      </c>
      <c r="S14" s="69">
        <v>14.7803662671712</v>
      </c>
      <c r="T14" s="57">
        <f t="shared" si="2"/>
        <v>-0.39447990687578716</v>
      </c>
      <c r="U14" s="53" t="s">
        <v>0</v>
      </c>
    </row>
    <row r="15" spans="1:31" ht="19.899999999999999" customHeight="1" x14ac:dyDescent="0.2">
      <c r="B15" s="84" t="s">
        <v>25</v>
      </c>
      <c r="C15" s="59" t="s">
        <v>5</v>
      </c>
      <c r="D15" s="15">
        <v>0.18629999999999999</v>
      </c>
      <c r="E15" s="16" t="s">
        <v>3</v>
      </c>
      <c r="F15" s="17">
        <v>2.877E-2</v>
      </c>
      <c r="G15" s="39">
        <v>0.1792</v>
      </c>
      <c r="H15" s="16" t="s">
        <v>3</v>
      </c>
      <c r="I15" s="40">
        <v>3.0009999999999998E-2</v>
      </c>
      <c r="J15" s="41">
        <f>(G15-D15)/D15</f>
        <v>-3.8110574342458375E-2</v>
      </c>
      <c r="K15" s="42" t="s">
        <v>1</v>
      </c>
      <c r="L15" s="15">
        <v>0.55220000000000002</v>
      </c>
      <c r="M15" s="16" t="s">
        <v>3</v>
      </c>
      <c r="N15" s="17">
        <v>0.2334</v>
      </c>
      <c r="O15" s="43">
        <f>(L15-D15)/D15</f>
        <v>1.9640365002683844</v>
      </c>
      <c r="P15" s="42" t="s">
        <v>1</v>
      </c>
      <c r="Q15" s="44">
        <v>0.26889999999999997</v>
      </c>
      <c r="R15" s="16" t="s">
        <v>3</v>
      </c>
      <c r="S15" s="45">
        <v>0.1076</v>
      </c>
      <c r="T15" s="25">
        <f>(Q15-L15)/L15</f>
        <v>-0.51303875407461075</v>
      </c>
      <c r="U15" s="42" t="s">
        <v>1</v>
      </c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9.899999999999999" customHeight="1" thickBot="1" x14ac:dyDescent="0.25">
      <c r="B16" s="85"/>
      <c r="C16" s="28" t="s">
        <v>6</v>
      </c>
      <c r="D16" s="29">
        <v>0.1648</v>
      </c>
      <c r="E16" s="30" t="s">
        <v>3</v>
      </c>
      <c r="F16" s="31">
        <v>4.7989999999999998E-2</v>
      </c>
      <c r="G16" s="32">
        <v>0.13200000000000001</v>
      </c>
      <c r="H16" s="30" t="s">
        <v>3</v>
      </c>
      <c r="I16" s="33">
        <v>3.0839999999999999E-2</v>
      </c>
      <c r="J16" s="34">
        <f>(G16-D16)/D16</f>
        <v>-0.1990291262135922</v>
      </c>
      <c r="K16" s="53" t="s">
        <v>1</v>
      </c>
      <c r="L16" s="36">
        <v>0.47749999999999998</v>
      </c>
      <c r="M16" s="30" t="s">
        <v>3</v>
      </c>
      <c r="N16" s="31">
        <v>0.18129999999999999</v>
      </c>
      <c r="O16" s="37">
        <f>(L16-D16)/D16</f>
        <v>1.8974514563106795</v>
      </c>
      <c r="P16" s="53" t="s">
        <v>1</v>
      </c>
      <c r="Q16" s="29">
        <v>0.28620000000000001</v>
      </c>
      <c r="R16" s="30" t="s">
        <v>3</v>
      </c>
      <c r="S16" s="31">
        <v>0.13150000000000001</v>
      </c>
      <c r="T16" s="38">
        <f>(Q16-L16)/L16</f>
        <v>-0.40062827225130887</v>
      </c>
      <c r="U16" s="53" t="s">
        <v>1</v>
      </c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2:31" ht="19.899999999999999" customHeight="1" x14ac:dyDescent="0.2">
      <c r="B17" s="75" t="s">
        <v>26</v>
      </c>
      <c r="C17" s="14" t="s">
        <v>5</v>
      </c>
      <c r="D17" s="15">
        <v>0.53249999999999997</v>
      </c>
      <c r="E17" s="16" t="s">
        <v>3</v>
      </c>
      <c r="F17" s="17">
        <v>0.11749999999999999</v>
      </c>
      <c r="G17" s="39">
        <v>0.54559999999999997</v>
      </c>
      <c r="H17" s="16" t="s">
        <v>3</v>
      </c>
      <c r="I17" s="40">
        <v>5.4059999999999997E-2</v>
      </c>
      <c r="J17" s="41">
        <f>(G17-D17)/D17</f>
        <v>2.4600938967136152E-2</v>
      </c>
      <c r="K17" s="42" t="s">
        <v>1</v>
      </c>
      <c r="L17" s="15">
        <v>1.06</v>
      </c>
      <c r="M17" s="16" t="s">
        <v>3</v>
      </c>
      <c r="N17" s="17">
        <v>0.12709999999999999</v>
      </c>
      <c r="O17" s="43">
        <f>(L17-D17)/D17</f>
        <v>0.99061032863849785</v>
      </c>
      <c r="P17" s="42" t="s">
        <v>1</v>
      </c>
      <c r="Q17" s="44">
        <v>1.2649999999999999</v>
      </c>
      <c r="R17" s="16" t="s">
        <v>3</v>
      </c>
      <c r="S17" s="45">
        <v>0.49969999999999998</v>
      </c>
      <c r="T17" s="43">
        <f>(Q17-L17)/L17</f>
        <v>0.19339622641509419</v>
      </c>
      <c r="U17" s="42" t="s">
        <v>1</v>
      </c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2:31" ht="19.899999999999999" customHeight="1" thickBot="1" x14ac:dyDescent="0.25">
      <c r="B18" s="76"/>
      <c r="C18" s="46" t="s">
        <v>6</v>
      </c>
      <c r="D18" s="47">
        <v>2.0830000000000002</v>
      </c>
      <c r="E18" s="48" t="s">
        <v>3</v>
      </c>
      <c r="F18" s="49">
        <v>1.454</v>
      </c>
      <c r="G18" s="50">
        <v>1.151</v>
      </c>
      <c r="H18" s="48" t="s">
        <v>3</v>
      </c>
      <c r="I18" s="51">
        <v>0.32569999999999999</v>
      </c>
      <c r="J18" s="52">
        <f>(G18-D18)/D18</f>
        <v>-0.44743158905424874</v>
      </c>
      <c r="K18" s="53" t="s">
        <v>1</v>
      </c>
      <c r="L18" s="54">
        <v>2.1989999999999998</v>
      </c>
      <c r="M18" s="48" t="s">
        <v>3</v>
      </c>
      <c r="N18" s="49">
        <v>0.47870000000000001</v>
      </c>
      <c r="O18" s="55">
        <f>(L18-D18)/D18</f>
        <v>5.5688910225635935E-2</v>
      </c>
      <c r="P18" s="53" t="s">
        <v>1</v>
      </c>
      <c r="Q18" s="47">
        <v>1.1739999999999999</v>
      </c>
      <c r="R18" s="48" t="s">
        <v>3</v>
      </c>
      <c r="S18" s="49">
        <v>0.3483</v>
      </c>
      <c r="T18" s="57">
        <f>(Q18-L18)/L18</f>
        <v>-0.46612096407457937</v>
      </c>
      <c r="U18" s="53" t="s">
        <v>1</v>
      </c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2:31" ht="19.899999999999999" customHeight="1" x14ac:dyDescent="0.2">
      <c r="B19" s="80" t="s">
        <v>18</v>
      </c>
      <c r="C19" s="59" t="s">
        <v>5</v>
      </c>
      <c r="D19" s="26">
        <v>31.636363636363637</v>
      </c>
      <c r="E19" s="19" t="s">
        <v>3</v>
      </c>
      <c r="F19" s="24">
        <v>3.4305385934751298</v>
      </c>
      <c r="G19" s="18">
        <v>51.9</v>
      </c>
      <c r="H19" s="19" t="s">
        <v>3</v>
      </c>
      <c r="I19" s="20">
        <v>11.254085677852499</v>
      </c>
      <c r="J19" s="21">
        <f t="shared" si="0"/>
        <v>0.64051724137931032</v>
      </c>
      <c r="K19" s="22" t="s">
        <v>1</v>
      </c>
      <c r="L19" s="23">
        <v>393.53333333333336</v>
      </c>
      <c r="M19" s="19" t="s">
        <v>3</v>
      </c>
      <c r="N19" s="24">
        <v>31.587198532176199</v>
      </c>
      <c r="O19" s="25">
        <f t="shared" si="1"/>
        <v>11.439272030651342</v>
      </c>
      <c r="P19" s="22" t="s">
        <v>2</v>
      </c>
      <c r="Q19" s="26">
        <v>200.94444444444446</v>
      </c>
      <c r="R19" s="19" t="s">
        <v>3</v>
      </c>
      <c r="S19" s="24">
        <v>22.662841693161401</v>
      </c>
      <c r="T19" s="25">
        <f t="shared" si="2"/>
        <v>-0.48938392907561129</v>
      </c>
      <c r="U19" s="22" t="s">
        <v>2</v>
      </c>
    </row>
    <row r="20" spans="2:31" ht="19.899999999999999" customHeight="1" thickBot="1" x14ac:dyDescent="0.25">
      <c r="B20" s="81"/>
      <c r="C20" s="28" t="s">
        <v>6</v>
      </c>
      <c r="D20" s="60">
        <v>34.46153846153846</v>
      </c>
      <c r="E20" s="61" t="s">
        <v>3</v>
      </c>
      <c r="F20" s="62">
        <v>2.83886801342245</v>
      </c>
      <c r="G20" s="63">
        <v>46.07692307692308</v>
      </c>
      <c r="H20" s="61" t="s">
        <v>3</v>
      </c>
      <c r="I20" s="64">
        <v>13.0031857725977</v>
      </c>
      <c r="J20" s="65">
        <f t="shared" si="0"/>
        <v>0.33705357142857156</v>
      </c>
      <c r="K20" s="35" t="s">
        <v>1</v>
      </c>
      <c r="L20" s="66">
        <v>365.11111111111109</v>
      </c>
      <c r="M20" s="61" t="s">
        <v>3</v>
      </c>
      <c r="N20" s="62">
        <v>29.727288676975601</v>
      </c>
      <c r="O20" s="38">
        <f t="shared" si="1"/>
        <v>9.5947420634920633</v>
      </c>
      <c r="P20" s="35" t="s">
        <v>2</v>
      </c>
      <c r="Q20" s="60">
        <v>223.26666666666668</v>
      </c>
      <c r="R20" s="61" t="s">
        <v>3</v>
      </c>
      <c r="S20" s="62">
        <v>22.888646939698301</v>
      </c>
      <c r="T20" s="38">
        <f t="shared" si="2"/>
        <v>-0.38849665246500298</v>
      </c>
      <c r="U20" s="35" t="s">
        <v>2</v>
      </c>
    </row>
    <row r="21" spans="2:31" ht="19.899999999999999" customHeight="1" x14ac:dyDescent="0.2">
      <c r="B21" s="82" t="s">
        <v>19</v>
      </c>
      <c r="C21" s="14" t="s">
        <v>5</v>
      </c>
      <c r="D21" s="44">
        <v>136.90909090909091</v>
      </c>
      <c r="E21" s="16" t="s">
        <v>3</v>
      </c>
      <c r="F21" s="17">
        <v>19.221888349887401</v>
      </c>
      <c r="G21" s="39">
        <v>150</v>
      </c>
      <c r="H21" s="16" t="s">
        <v>3</v>
      </c>
      <c r="I21" s="40">
        <v>14.567086187704099</v>
      </c>
      <c r="J21" s="41">
        <f t="shared" si="0"/>
        <v>9.5617529880478114E-2</v>
      </c>
      <c r="K21" s="42" t="s">
        <v>1</v>
      </c>
      <c r="L21" s="15">
        <v>514.4666666666667</v>
      </c>
      <c r="M21" s="16" t="s">
        <v>3</v>
      </c>
      <c r="N21" s="17">
        <v>74.3343070617411</v>
      </c>
      <c r="O21" s="43">
        <f t="shared" si="1"/>
        <v>2.7577246569278446</v>
      </c>
      <c r="P21" s="42" t="s">
        <v>2</v>
      </c>
      <c r="Q21" s="44">
        <v>264.05555555555554</v>
      </c>
      <c r="R21" s="16" t="s">
        <v>3</v>
      </c>
      <c r="S21" s="17">
        <v>22.228385583200598</v>
      </c>
      <c r="T21" s="43">
        <f t="shared" si="2"/>
        <v>-0.48673923372640499</v>
      </c>
      <c r="U21" s="42" t="s">
        <v>2</v>
      </c>
    </row>
    <row r="22" spans="2:31" ht="19.899999999999999" customHeight="1" thickBot="1" x14ac:dyDescent="0.25">
      <c r="B22" s="83"/>
      <c r="C22" s="46" t="s">
        <v>6</v>
      </c>
      <c r="D22" s="67">
        <v>104.92307692307692</v>
      </c>
      <c r="E22" s="68" t="s">
        <v>3</v>
      </c>
      <c r="F22" s="69">
        <v>7.1301648293077102</v>
      </c>
      <c r="G22" s="70">
        <v>93.833333333333329</v>
      </c>
      <c r="H22" s="68" t="s">
        <v>3</v>
      </c>
      <c r="I22" s="71">
        <v>16.828832281522001</v>
      </c>
      <c r="J22" s="72">
        <f t="shared" si="0"/>
        <v>-0.10569403714565007</v>
      </c>
      <c r="K22" s="53" t="s">
        <v>1</v>
      </c>
      <c r="L22" s="73">
        <v>400.72222222222223</v>
      </c>
      <c r="M22" s="68" t="s">
        <v>3</v>
      </c>
      <c r="N22" s="69">
        <v>35.123108006686699</v>
      </c>
      <c r="O22" s="57">
        <f t="shared" si="1"/>
        <v>2.8192000651678075</v>
      </c>
      <c r="P22" s="53" t="s">
        <v>2</v>
      </c>
      <c r="Q22" s="67">
        <v>251.06666666666666</v>
      </c>
      <c r="R22" s="68" t="s">
        <v>3</v>
      </c>
      <c r="S22" s="69">
        <v>23.5034884273371</v>
      </c>
      <c r="T22" s="57">
        <f t="shared" si="2"/>
        <v>-0.37346457784555664</v>
      </c>
      <c r="U22" s="53" t="s">
        <v>2</v>
      </c>
    </row>
    <row r="23" spans="2:31" ht="19.899999999999999" customHeight="1" x14ac:dyDescent="0.2">
      <c r="B23" s="84" t="s">
        <v>24</v>
      </c>
      <c r="C23" s="59" t="s">
        <v>5</v>
      </c>
      <c r="D23" s="26">
        <v>1.2</v>
      </c>
      <c r="E23" s="19" t="s">
        <v>3</v>
      </c>
      <c r="F23" s="24">
        <v>0.35901098714230001</v>
      </c>
      <c r="G23" s="23">
        <v>1.5</v>
      </c>
      <c r="H23" s="19" t="s">
        <v>3</v>
      </c>
      <c r="I23" s="20">
        <v>0.22360679774997899</v>
      </c>
      <c r="J23" s="21">
        <f t="shared" si="0"/>
        <v>0.25000000000000006</v>
      </c>
      <c r="K23" s="22" t="s">
        <v>1</v>
      </c>
      <c r="L23" s="23">
        <v>9.25</v>
      </c>
      <c r="M23" s="19" t="s">
        <v>3</v>
      </c>
      <c r="N23" s="24">
        <v>0.17943514064131799</v>
      </c>
      <c r="O23" s="25">
        <f>(L23-D23)/D23</f>
        <v>6.7083333333333339</v>
      </c>
      <c r="P23" s="22" t="s">
        <v>2</v>
      </c>
      <c r="Q23" s="26">
        <v>7.25</v>
      </c>
      <c r="R23" s="19" t="s">
        <v>3</v>
      </c>
      <c r="S23" s="24">
        <v>0.57898814558440903</v>
      </c>
      <c r="T23" s="25">
        <f>(Q23-L23)/L23</f>
        <v>-0.21621621621621623</v>
      </c>
      <c r="U23" s="22" t="s">
        <v>0</v>
      </c>
    </row>
    <row r="24" spans="2:31" ht="19.899999999999999" customHeight="1" thickBot="1" x14ac:dyDescent="0.25">
      <c r="B24" s="85"/>
      <c r="C24" s="28" t="s">
        <v>6</v>
      </c>
      <c r="D24" s="60">
        <v>1.25</v>
      </c>
      <c r="E24" s="61" t="s">
        <v>3</v>
      </c>
      <c r="F24" s="62">
        <v>0.25</v>
      </c>
      <c r="G24" s="66">
        <v>1.25</v>
      </c>
      <c r="H24" s="61" t="s">
        <v>3</v>
      </c>
      <c r="I24" s="64">
        <v>0.25</v>
      </c>
      <c r="J24" s="65">
        <f t="shared" si="0"/>
        <v>0</v>
      </c>
      <c r="K24" s="35" t="s">
        <v>1</v>
      </c>
      <c r="L24" s="66">
        <v>9.3571428571428594</v>
      </c>
      <c r="M24" s="61" t="s">
        <v>3</v>
      </c>
      <c r="N24" s="62">
        <v>0.132894358488438</v>
      </c>
      <c r="O24" s="38">
        <f t="shared" si="1"/>
        <v>6.4857142857142875</v>
      </c>
      <c r="P24" s="35" t="s">
        <v>2</v>
      </c>
      <c r="Q24" s="60">
        <v>7.1538461538461497</v>
      </c>
      <c r="R24" s="61" t="s">
        <v>3</v>
      </c>
      <c r="S24" s="62">
        <v>0.83086419210357199</v>
      </c>
      <c r="T24" s="38">
        <f t="shared" si="2"/>
        <v>-0.23546682325308341</v>
      </c>
      <c r="U24" s="35" t="s">
        <v>8</v>
      </c>
    </row>
    <row r="25" spans="2:31" ht="19.899999999999999" customHeight="1" x14ac:dyDescent="0.2">
      <c r="B25" s="75" t="s">
        <v>21</v>
      </c>
      <c r="C25" s="14" t="s">
        <v>5</v>
      </c>
      <c r="D25" s="44">
        <v>14.7279882457143</v>
      </c>
      <c r="E25" s="16" t="s">
        <v>3</v>
      </c>
      <c r="F25" s="17">
        <v>1.5288664817252799</v>
      </c>
      <c r="G25" s="15">
        <v>15.8201631875</v>
      </c>
      <c r="H25" s="16" t="s">
        <v>3</v>
      </c>
      <c r="I25" s="40">
        <v>3.2784553672185202</v>
      </c>
      <c r="J25" s="41">
        <f t="shared" si="0"/>
        <v>7.4156424052247066E-2</v>
      </c>
      <c r="K25" s="42" t="s">
        <v>1</v>
      </c>
      <c r="L25" s="15">
        <v>67.105453222222195</v>
      </c>
      <c r="M25" s="16" t="s">
        <v>3</v>
      </c>
      <c r="N25" s="17">
        <v>3.00826721910882</v>
      </c>
      <c r="O25" s="43">
        <f>(L25-D25)/D25</f>
        <v>3.5563217530234805</v>
      </c>
      <c r="P25" s="42" t="s">
        <v>2</v>
      </c>
      <c r="Q25" s="44">
        <v>29.243206128571401</v>
      </c>
      <c r="R25" s="16" t="s">
        <v>3</v>
      </c>
      <c r="S25" s="17">
        <v>3.29463673581825</v>
      </c>
      <c r="T25" s="43">
        <f>(Q25-L25)/L25</f>
        <v>-0.56422012333734728</v>
      </c>
      <c r="U25" s="42" t="s">
        <v>2</v>
      </c>
    </row>
    <row r="26" spans="2:31" ht="19.899999999999999" customHeight="1" thickBot="1" x14ac:dyDescent="0.25">
      <c r="B26" s="76"/>
      <c r="C26" s="46" t="s">
        <v>6</v>
      </c>
      <c r="D26" s="67">
        <v>23.637550699999998</v>
      </c>
      <c r="E26" s="68" t="s">
        <v>3</v>
      </c>
      <c r="F26" s="69">
        <v>2.6104002487184998</v>
      </c>
      <c r="G26" s="73">
        <v>25.3710920428571</v>
      </c>
      <c r="H26" s="68" t="s">
        <v>3</v>
      </c>
      <c r="I26" s="71">
        <v>2.6290571371786902</v>
      </c>
      <c r="J26" s="72">
        <f t="shared" si="0"/>
        <v>7.3338450538240479E-2</v>
      </c>
      <c r="K26" s="53" t="s">
        <v>1</v>
      </c>
      <c r="L26" s="73">
        <v>81.122963762500007</v>
      </c>
      <c r="M26" s="68" t="s">
        <v>3</v>
      </c>
      <c r="N26" s="69">
        <v>5.5635365480788703</v>
      </c>
      <c r="O26" s="57">
        <f t="shared" si="1"/>
        <v>2.4319530306708135</v>
      </c>
      <c r="P26" s="53" t="s">
        <v>2</v>
      </c>
      <c r="Q26" s="67">
        <v>55.983182800000002</v>
      </c>
      <c r="R26" s="68" t="s">
        <v>3</v>
      </c>
      <c r="S26" s="69">
        <v>3.64875496420429</v>
      </c>
      <c r="T26" s="57">
        <f t="shared" si="2"/>
        <v>-0.30989722017677501</v>
      </c>
      <c r="U26" s="53" t="s">
        <v>2</v>
      </c>
    </row>
    <row r="27" spans="2:31" ht="70.900000000000006" customHeight="1" x14ac:dyDescent="0.2">
      <c r="B27" s="77" t="s">
        <v>28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2:31" x14ac:dyDescent="0.2"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2:31" x14ac:dyDescent="0.2"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</sheetData>
  <mergeCells count="17">
    <mergeCell ref="B15:B16"/>
    <mergeCell ref="B17:B18"/>
    <mergeCell ref="B27:U27"/>
    <mergeCell ref="Q2:S2"/>
    <mergeCell ref="B19:B20"/>
    <mergeCell ref="B21:B22"/>
    <mergeCell ref="B23:B24"/>
    <mergeCell ref="B25:B26"/>
    <mergeCell ref="B9:B10"/>
    <mergeCell ref="B7:B8"/>
    <mergeCell ref="B13:B14"/>
    <mergeCell ref="D2:F2"/>
    <mergeCell ref="G2:I2"/>
    <mergeCell ref="L2:N2"/>
    <mergeCell ref="B3:B4"/>
    <mergeCell ref="B5:B6"/>
    <mergeCell ref="B11:B12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dKO Table</vt:lpstr>
      <vt:lpstr>'dKO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Shek Man Chim</dc:creator>
  <cp:lastModifiedBy>Jacky Chim</cp:lastModifiedBy>
  <cp:lastPrinted>2021-07-21T21:59:19Z</cp:lastPrinted>
  <dcterms:created xsi:type="dcterms:W3CDTF">2020-10-02T19:02:43Z</dcterms:created>
  <dcterms:modified xsi:type="dcterms:W3CDTF">2024-11-07T19:03:52Z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d102f7-3361-4e3d-9731-8ea08c17de40_Enabled">
    <vt:lpwstr>true</vt:lpwstr>
  </property>
  <property fmtid="{D5CDD505-2E9C-101B-9397-08002B2CF9AE}" pid="3" name="MSIP_Label_17d102f7-3361-4e3d-9731-8ea08c17de40_SetDate">
    <vt:lpwstr>2024-11-07T19:03:45Z</vt:lpwstr>
  </property>
  <property fmtid="{D5CDD505-2E9C-101B-9397-08002B2CF9AE}" pid="4" name="MSIP_Label_17d102f7-3361-4e3d-9731-8ea08c17de40_Method">
    <vt:lpwstr>Privileged</vt:lpwstr>
  </property>
  <property fmtid="{D5CDD505-2E9C-101B-9397-08002B2CF9AE}" pid="5" name="MSIP_Label_17d102f7-3361-4e3d-9731-8ea08c17de40_Name">
    <vt:lpwstr>Public</vt:lpwstr>
  </property>
  <property fmtid="{D5CDD505-2E9C-101B-9397-08002B2CF9AE}" pid="6" name="MSIP_Label_17d102f7-3361-4e3d-9731-8ea08c17de40_SiteId">
    <vt:lpwstr>3e9aadf8-6a16-490f-8dcd-c68860caae0b</vt:lpwstr>
  </property>
  <property fmtid="{D5CDD505-2E9C-101B-9397-08002B2CF9AE}" pid="7" name="MSIP_Label_17d102f7-3361-4e3d-9731-8ea08c17de40_ActionId">
    <vt:lpwstr>b79e2976-4a8f-4daf-ba30-545b6f333dd0</vt:lpwstr>
  </property>
  <property fmtid="{D5CDD505-2E9C-101B-9397-08002B2CF9AE}" pid="8" name="MSIP_Label_17d102f7-3361-4e3d-9731-8ea08c17de40_ContentBits">
    <vt:lpwstr>0</vt:lpwstr>
  </property>
</Properties>
</file>