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n-my.sharepoint.com/personal/shekman_chim_regeneron_com/Documents/Backup/Desktop/SLC39A5 eLife VOR/STables/"/>
    </mc:Choice>
  </mc:AlternateContent>
  <xr:revisionPtr revIDLastSave="17" documentId="13_ncr:1_{B0A5791D-1FB2-419B-BC4B-032420A886FB}" xr6:coauthVersionLast="47" xr6:coauthVersionMax="47" xr10:uidLastSave="{6EE7217E-864B-459C-9D47-4885F6BF19C8}"/>
  <bookViews>
    <workbookView xWindow="-120" yWindow="-120" windowWidth="29040" windowHeight="15720" xr2:uid="{00000000-000D-0000-FFFF-FFFF00000000}"/>
  </bookViews>
  <sheets>
    <sheet name="HFFD Table" sheetId="4" r:id="rId1"/>
  </sheets>
  <definedNames>
    <definedName name="_xlnm.Print_Area" localSheetId="0">'HFFD Table'!$B$2:$U$27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2" i="4" l="1"/>
  <c r="O12" i="4"/>
  <c r="J12" i="4"/>
  <c r="T11" i="4"/>
  <c r="O11" i="4"/>
  <c r="J11" i="4"/>
  <c r="T18" i="4"/>
  <c r="O18" i="4"/>
  <c r="J18" i="4"/>
  <c r="T17" i="4"/>
  <c r="O17" i="4"/>
  <c r="J17" i="4"/>
  <c r="T16" i="4"/>
  <c r="O16" i="4"/>
  <c r="J16" i="4"/>
  <c r="T15" i="4"/>
  <c r="O15" i="4"/>
  <c r="J15" i="4"/>
  <c r="T4" i="4"/>
  <c r="O4" i="4"/>
  <c r="J4" i="4"/>
  <c r="T3" i="4"/>
  <c r="O3" i="4"/>
  <c r="J3" i="4"/>
  <c r="T6" i="4"/>
  <c r="O6" i="4"/>
  <c r="J6" i="4"/>
  <c r="T5" i="4"/>
  <c r="O5" i="4"/>
  <c r="J5" i="4"/>
  <c r="T8" i="4" l="1"/>
  <c r="T9" i="4"/>
  <c r="T10" i="4"/>
  <c r="T13" i="4"/>
  <c r="T14" i="4"/>
  <c r="T19" i="4"/>
  <c r="T20" i="4"/>
  <c r="T21" i="4"/>
  <c r="T22" i="4"/>
  <c r="T23" i="4"/>
  <c r="T24" i="4"/>
  <c r="T25" i="4"/>
  <c r="T26" i="4"/>
  <c r="T7" i="4"/>
  <c r="O26" i="4"/>
  <c r="O25" i="4"/>
  <c r="O24" i="4"/>
  <c r="O23" i="4"/>
  <c r="O22" i="4"/>
  <c r="O21" i="4"/>
  <c r="O20" i="4"/>
  <c r="O19" i="4"/>
  <c r="O14" i="4"/>
  <c r="O13" i="4"/>
  <c r="O10" i="4"/>
  <c r="O9" i="4"/>
  <c r="O8" i="4"/>
  <c r="O7" i="4"/>
  <c r="J26" i="4"/>
  <c r="J25" i="4"/>
  <c r="J24" i="4"/>
  <c r="J23" i="4"/>
  <c r="J22" i="4"/>
  <c r="J21" i="4"/>
  <c r="J20" i="4"/>
  <c r="J19" i="4"/>
  <c r="J14" i="4"/>
  <c r="J13" i="4"/>
  <c r="J10" i="4"/>
  <c r="J9" i="4"/>
  <c r="J8" i="4"/>
  <c r="J7" i="4"/>
</calcChain>
</file>

<file path=xl/sharedStrings.xml><?xml version="1.0" encoding="utf-8"?>
<sst xmlns="http://schemas.openxmlformats.org/spreadsheetml/2006/main" count="216" uniqueCount="29">
  <si>
    <t>±</t>
  </si>
  <si>
    <t>Sex</t>
  </si>
  <si>
    <t>F</t>
  </si>
  <si>
    <t>M</t>
  </si>
  <si>
    <r>
      <t xml:space="preserve">P </t>
    </r>
    <r>
      <rPr>
        <b/>
        <sz val="12"/>
        <rFont val="Arial"/>
        <family val="2"/>
      </rPr>
      <t>value</t>
    </r>
  </si>
  <si>
    <t>HOMA-IR</t>
  </si>
  <si>
    <t>Fasting Blood Glucose (mg/dL)</t>
  </si>
  <si>
    <r>
      <t>GTT AUC (x10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)</t>
    </r>
  </si>
  <si>
    <t>ALT (U/L)</t>
  </si>
  <si>
    <t>AST (U/L)</t>
  </si>
  <si>
    <r>
      <t>Slc39a5</t>
    </r>
    <r>
      <rPr>
        <b/>
        <i/>
        <vertAlign val="superscript"/>
        <sz val="12"/>
        <rFont val="Arial"/>
        <family val="2"/>
      </rPr>
      <t>+/+</t>
    </r>
    <r>
      <rPr>
        <b/>
        <i/>
        <sz val="12"/>
        <rFont val="Arial"/>
        <family val="2"/>
      </rPr>
      <t xml:space="preserve"> 
(HFFD)</t>
    </r>
  </si>
  <si>
    <r>
      <t>Slc39a5</t>
    </r>
    <r>
      <rPr>
        <b/>
        <i/>
        <vertAlign val="superscript"/>
        <sz val="12"/>
        <rFont val="Arial"/>
        <family val="2"/>
      </rPr>
      <t>-/-</t>
    </r>
    <r>
      <rPr>
        <b/>
        <i/>
        <sz val="12"/>
        <rFont val="Arial"/>
        <family val="2"/>
      </rPr>
      <t xml:space="preserve"> 
(HFFD)</t>
    </r>
  </si>
  <si>
    <r>
      <t>Slc39a5</t>
    </r>
    <r>
      <rPr>
        <b/>
        <i/>
        <vertAlign val="superscript"/>
        <sz val="12"/>
        <rFont val="Arial"/>
        <family val="2"/>
      </rPr>
      <t>+/+</t>
    </r>
    <r>
      <rPr>
        <b/>
        <i/>
        <sz val="12"/>
        <rFont val="Arial"/>
        <family val="2"/>
      </rPr>
      <t xml:space="preserve"> 
(NC)</t>
    </r>
  </si>
  <si>
    <r>
      <t>Slc39a5</t>
    </r>
    <r>
      <rPr>
        <b/>
        <i/>
        <vertAlign val="superscript"/>
        <sz val="12"/>
        <rFont val="Arial"/>
        <family val="2"/>
      </rPr>
      <t>-/-</t>
    </r>
    <r>
      <rPr>
        <b/>
        <i/>
        <sz val="12"/>
        <rFont val="Arial"/>
        <family val="2"/>
      </rPr>
      <t xml:space="preserve"> 
(NC)</t>
    </r>
  </si>
  <si>
    <r>
      <t xml:space="preserve">% change in </t>
    </r>
    <r>
      <rPr>
        <b/>
        <i/>
        <sz val="12"/>
        <rFont val="Arial"/>
        <family val="2"/>
      </rPr>
      <t>Slc39a5</t>
    </r>
    <r>
      <rPr>
        <b/>
        <i/>
        <vertAlign val="superscript"/>
        <sz val="12"/>
        <rFont val="Arial"/>
        <family val="2"/>
      </rPr>
      <t xml:space="preserve">+/+ </t>
    </r>
    <r>
      <rPr>
        <b/>
        <i/>
        <sz val="12"/>
        <rFont val="Arial"/>
        <family val="2"/>
      </rPr>
      <t>(HFFD) to Slc39a5</t>
    </r>
    <r>
      <rPr>
        <b/>
        <i/>
        <vertAlign val="superscript"/>
        <sz val="12"/>
        <rFont val="Arial"/>
        <family val="2"/>
      </rPr>
      <t>+/+</t>
    </r>
    <r>
      <rPr>
        <b/>
        <i/>
        <sz val="12"/>
        <rFont val="Arial"/>
        <family val="2"/>
      </rPr>
      <t xml:space="preserve"> (NC) </t>
    </r>
  </si>
  <si>
    <r>
      <t xml:space="preserve">% change in </t>
    </r>
    <r>
      <rPr>
        <b/>
        <i/>
        <sz val="12"/>
        <rFont val="Arial"/>
        <family val="2"/>
      </rPr>
      <t>Slc39a5</t>
    </r>
    <r>
      <rPr>
        <b/>
        <i/>
        <vertAlign val="superscript"/>
        <sz val="12"/>
        <rFont val="Arial"/>
        <family val="2"/>
      </rPr>
      <t>-/-</t>
    </r>
    <r>
      <rPr>
        <b/>
        <sz val="12"/>
        <rFont val="Arial"/>
        <family val="2"/>
      </rPr>
      <t xml:space="preserve"> (NC) to </t>
    </r>
    <r>
      <rPr>
        <b/>
        <i/>
        <sz val="12"/>
        <rFont val="Arial"/>
        <family val="2"/>
      </rPr>
      <t>Slc39a5</t>
    </r>
    <r>
      <rPr>
        <b/>
        <i/>
        <vertAlign val="superscript"/>
        <sz val="12"/>
        <rFont val="Arial"/>
        <family val="2"/>
      </rPr>
      <t>+/+</t>
    </r>
    <r>
      <rPr>
        <b/>
        <sz val="12"/>
        <rFont val="Arial"/>
        <family val="2"/>
      </rPr>
      <t xml:space="preserve"> (NC)</t>
    </r>
  </si>
  <si>
    <t>Hepatic TG (mg/g)</t>
  </si>
  <si>
    <t>n.s.</t>
  </si>
  <si>
    <t>***</t>
  </si>
  <si>
    <t>*</t>
  </si>
  <si>
    <t>**</t>
  </si>
  <si>
    <r>
      <t xml:space="preserve">% change in </t>
    </r>
    <r>
      <rPr>
        <b/>
        <i/>
        <sz val="12"/>
        <rFont val="Arial"/>
        <family val="2"/>
      </rPr>
      <t>Slc39a5</t>
    </r>
    <r>
      <rPr>
        <b/>
        <i/>
        <vertAlign val="superscript"/>
        <sz val="12"/>
        <rFont val="Arial"/>
        <family val="2"/>
      </rPr>
      <t xml:space="preserve">-/- </t>
    </r>
    <r>
      <rPr>
        <b/>
        <i/>
        <sz val="12"/>
        <rFont val="Arial"/>
        <family val="2"/>
      </rPr>
      <t>(HFFD) to Slc39a5</t>
    </r>
    <r>
      <rPr>
        <b/>
        <i/>
        <vertAlign val="superscript"/>
        <sz val="12"/>
        <rFont val="Arial"/>
        <family val="2"/>
      </rPr>
      <t xml:space="preserve">+/+ </t>
    </r>
    <r>
      <rPr>
        <b/>
        <i/>
        <sz val="12"/>
        <rFont val="Arial"/>
        <family val="2"/>
      </rPr>
      <t xml:space="preserve">(HFFD) </t>
    </r>
  </si>
  <si>
    <t>Hepatic Zinc (ug/g)</t>
  </si>
  <si>
    <t>BW (g), diet for 30 weeks</t>
  </si>
  <si>
    <t>Ratio (proinsulin/insulin)</t>
  </si>
  <si>
    <t>Ratio (insulin/c-peptide)</t>
  </si>
  <si>
    <r>
      <t>ITT AUC (x10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)</t>
    </r>
  </si>
  <si>
    <t>NAFLD activity score</t>
  </si>
  <si>
    <r>
      <t xml:space="preserve">Suppl. Table 5 Summary statistics for the diet-induced obesity model. </t>
    </r>
    <r>
      <rPr>
        <sz val="16"/>
        <color rgb="FF000000"/>
        <rFont val="Arial"/>
        <family val="2"/>
      </rPr>
      <t xml:space="preserve">Loss of </t>
    </r>
    <r>
      <rPr>
        <i/>
        <sz val="16"/>
        <color rgb="FF000000"/>
        <rFont val="Arial"/>
        <family val="2"/>
      </rPr>
      <t>Slc39a5</t>
    </r>
    <r>
      <rPr>
        <sz val="16"/>
        <color rgb="FF000000"/>
        <rFont val="Arial"/>
        <family val="2"/>
      </rPr>
      <t xml:space="preserve"> improves glycemic traits and liver function in mice upon a high fat high fructose diet (HFFD) dietary challenge. Moreover, loss of </t>
    </r>
    <r>
      <rPr>
        <i/>
        <sz val="16"/>
        <color rgb="FF000000"/>
        <rFont val="Arial"/>
        <family val="2"/>
      </rPr>
      <t>Slc39a5</t>
    </r>
    <r>
      <rPr>
        <sz val="16"/>
        <color rgb="FF000000"/>
        <rFont val="Arial"/>
        <family val="2"/>
      </rPr>
      <t xml:space="preserve"> does not change insulin production (proinsulin/insulin), insulin clearance (insulin/c-peptide ratio).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</si>
</sst>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i/>
      <vertAlign val="superscript"/>
      <sz val="12"/>
      <name val="Arial"/>
      <family val="2"/>
    </font>
    <font>
      <vertAlign val="superscript"/>
      <sz val="12"/>
      <name val="Arial"/>
      <family val="2"/>
    </font>
    <font>
      <sz val="11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i/>
      <sz val="1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/>
    <xf numFmtId="0" fontId="2" fillId="2" borderId="32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3" fillId="0" borderId="22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right" vertical="center"/>
    </xf>
    <xf numFmtId="2" fontId="3" fillId="0" borderId="5" xfId="0" applyNumberFormat="1" applyFont="1" applyBorder="1" applyAlignment="1">
      <alignment horizontal="left" vertical="center"/>
    </xf>
    <xf numFmtId="2" fontId="3" fillId="0" borderId="3" xfId="0" applyNumberFormat="1" applyFont="1" applyBorder="1" applyAlignment="1">
      <alignment horizontal="right" vertical="center"/>
    </xf>
    <xf numFmtId="2" fontId="3" fillId="0" borderId="4" xfId="0" applyNumberFormat="1" applyFont="1" applyBorder="1" applyAlignment="1">
      <alignment horizontal="left" vertical="center"/>
    </xf>
    <xf numFmtId="9" fontId="3" fillId="0" borderId="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right" vertical="center"/>
    </xf>
    <xf numFmtId="2" fontId="3" fillId="0" borderId="21" xfId="0" applyNumberFormat="1" applyFont="1" applyBorder="1" applyAlignment="1">
      <alignment horizontal="left" vertical="center"/>
    </xf>
    <xf numFmtId="2" fontId="3" fillId="0" borderId="13" xfId="0" applyNumberFormat="1" applyFont="1" applyBorder="1" applyAlignment="1">
      <alignment horizontal="left" vertical="center"/>
    </xf>
    <xf numFmtId="9" fontId="3" fillId="0" borderId="8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" fontId="3" fillId="0" borderId="0" xfId="0" applyNumberFormat="1" applyFont="1" applyAlignment="1">
      <alignment horizontal="right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left" vertical="center"/>
    </xf>
    <xf numFmtId="2" fontId="3" fillId="0" borderId="27" xfId="0" applyNumberFormat="1" applyFont="1" applyBorder="1" applyAlignment="1">
      <alignment horizontal="right" vertical="center"/>
    </xf>
    <xf numFmtId="2" fontId="3" fillId="0" borderId="18" xfId="0" applyNumberFormat="1" applyFont="1" applyBorder="1" applyAlignment="1">
      <alignment horizontal="left" vertical="center"/>
    </xf>
    <xf numFmtId="9" fontId="3" fillId="0" borderId="10" xfId="0" applyNumberFormat="1" applyFont="1" applyBorder="1" applyAlignment="1">
      <alignment horizontal="center" vertical="center"/>
    </xf>
    <xf numFmtId="2" fontId="3" fillId="0" borderId="27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right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left" vertical="center"/>
    </xf>
    <xf numFmtId="2" fontId="3" fillId="0" borderId="17" xfId="0" applyNumberFormat="1" applyFont="1" applyBorder="1" applyAlignment="1">
      <alignment horizontal="left" vertical="center"/>
    </xf>
    <xf numFmtId="9" fontId="3" fillId="0" borderId="6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8" fillId="0" borderId="29" xfId="0" applyFont="1" applyBorder="1" applyAlignment="1">
      <alignment horizontal="justify" vertical="center" wrapText="1" readingOrder="1"/>
    </xf>
    <xf numFmtId="0" fontId="4" fillId="2" borderId="14" xfId="0" applyFont="1" applyFill="1" applyBorder="1" applyAlignment="1">
      <alignment horizontal="center" wrapText="1"/>
    </xf>
    <xf numFmtId="0" fontId="4" fillId="2" borderId="29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3" fillId="0" borderId="3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4" fillId="2" borderId="30" xfId="0" applyFont="1" applyFill="1" applyBorder="1" applyAlignment="1">
      <alignment horizontal="center"/>
    </xf>
    <xf numFmtId="0" fontId="3" fillId="0" borderId="22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9"/>
  <sheetViews>
    <sheetView tabSelected="1" zoomScale="80" zoomScaleNormal="80" workbookViewId="0">
      <selection activeCell="Q31" sqref="Q31"/>
    </sheetView>
  </sheetViews>
  <sheetFormatPr defaultColWidth="8.85546875" defaultRowHeight="15" x14ac:dyDescent="0.2"/>
  <cols>
    <col min="1" max="1" width="8.85546875" style="3"/>
    <col min="2" max="2" width="34.42578125" style="3" customWidth="1"/>
    <col min="3" max="3" width="8.42578125" style="5" bestFit="1" customWidth="1"/>
    <col min="4" max="4" width="8.7109375" style="3" customWidth="1"/>
    <col min="5" max="5" width="1.140625" style="3" customWidth="1"/>
    <col min="6" max="6" width="8.7109375" style="6" customWidth="1"/>
    <col min="7" max="7" width="8.7109375" style="4" customWidth="1"/>
    <col min="8" max="8" width="1.140625" style="5" customWidth="1"/>
    <col min="9" max="9" width="8.7109375" style="6" customWidth="1"/>
    <col min="10" max="10" width="14.7109375" style="5" customWidth="1"/>
    <col min="11" max="11" width="9.7109375" style="5" customWidth="1"/>
    <col min="12" max="12" width="8.7109375" style="3" customWidth="1"/>
    <col min="13" max="13" width="1.140625" style="3" customWidth="1"/>
    <col min="14" max="14" width="8.7109375" style="6" customWidth="1"/>
    <col min="15" max="15" width="14.7109375" style="5" customWidth="1"/>
    <col min="16" max="16" width="9.7109375" style="5" customWidth="1"/>
    <col min="17" max="17" width="8.7109375" style="3" customWidth="1"/>
    <col min="18" max="18" width="1.140625" style="3" customWidth="1"/>
    <col min="19" max="19" width="8.7109375" style="6" customWidth="1"/>
    <col min="20" max="20" width="14.7109375" style="5" customWidth="1"/>
    <col min="21" max="21" width="9.7109375" style="5" customWidth="1"/>
    <col min="22" max="16384" width="8.85546875" style="3"/>
  </cols>
  <sheetData>
    <row r="1" spans="1:30" ht="15.75" thickBot="1" x14ac:dyDescent="0.25"/>
    <row r="2" spans="1:30" s="2" customFormat="1" ht="88.5" customHeight="1" thickBot="1" x14ac:dyDescent="0.3">
      <c r="A2" s="8"/>
      <c r="B2" s="7"/>
      <c r="C2" s="28" t="s">
        <v>1</v>
      </c>
      <c r="D2" s="52" t="s">
        <v>12</v>
      </c>
      <c r="E2" s="53"/>
      <c r="F2" s="61"/>
      <c r="G2" s="52" t="s">
        <v>13</v>
      </c>
      <c r="H2" s="53"/>
      <c r="I2" s="54"/>
      <c r="J2" s="10" t="s">
        <v>15</v>
      </c>
      <c r="K2" s="11" t="s">
        <v>4</v>
      </c>
      <c r="L2" s="52" t="s">
        <v>10</v>
      </c>
      <c r="M2" s="53"/>
      <c r="N2" s="61"/>
      <c r="O2" s="10" t="s">
        <v>14</v>
      </c>
      <c r="P2" s="11" t="s">
        <v>4</v>
      </c>
      <c r="Q2" s="52" t="s">
        <v>11</v>
      </c>
      <c r="R2" s="53"/>
      <c r="S2" s="54"/>
      <c r="T2" s="10" t="s">
        <v>21</v>
      </c>
      <c r="U2" s="11" t="s">
        <v>4</v>
      </c>
    </row>
    <row r="3" spans="1:30" ht="20.100000000000001" customHeight="1" x14ac:dyDescent="0.2">
      <c r="B3" s="62" t="s">
        <v>23</v>
      </c>
      <c r="C3" s="12" t="s">
        <v>2</v>
      </c>
      <c r="D3" s="13">
        <v>27.323076923076901</v>
      </c>
      <c r="E3" s="29" t="s">
        <v>0</v>
      </c>
      <c r="F3" s="14">
        <v>0.61259785677252299</v>
      </c>
      <c r="G3" s="15">
        <v>26.533333333333299</v>
      </c>
      <c r="H3" s="29" t="s">
        <v>0</v>
      </c>
      <c r="I3" s="16">
        <v>0.86980782737663198</v>
      </c>
      <c r="J3" s="17">
        <f>G3/D3-1</f>
        <v>-2.8903903903904293E-2</v>
      </c>
      <c r="K3" s="19" t="s">
        <v>17</v>
      </c>
      <c r="L3" s="18">
        <v>47.51</v>
      </c>
      <c r="M3" s="29" t="s">
        <v>0</v>
      </c>
      <c r="N3" s="16">
        <v>1.1028025795271601</v>
      </c>
      <c r="O3" s="17">
        <f>L3/D3-1</f>
        <v>0.73882319819819964</v>
      </c>
      <c r="P3" s="19" t="s">
        <v>18</v>
      </c>
      <c r="Q3" s="18">
        <v>46.65</v>
      </c>
      <c r="R3" s="29" t="s">
        <v>0</v>
      </c>
      <c r="S3" s="16">
        <v>1.6644885034213901</v>
      </c>
      <c r="T3" s="17">
        <f>Q3/L3-1</f>
        <v>-1.8101452325826162E-2</v>
      </c>
      <c r="U3" s="19" t="s">
        <v>17</v>
      </c>
      <c r="V3" s="9"/>
      <c r="W3" s="9"/>
      <c r="X3" s="9"/>
      <c r="Y3" s="9"/>
      <c r="Z3" s="9"/>
      <c r="AA3" s="9"/>
      <c r="AB3" s="9"/>
      <c r="AC3" s="9"/>
      <c r="AD3" s="9"/>
    </row>
    <row r="4" spans="1:30" ht="20.100000000000001" customHeight="1" thickBot="1" x14ac:dyDescent="0.25">
      <c r="B4" s="63"/>
      <c r="C4" s="20" t="s">
        <v>3</v>
      </c>
      <c r="D4" s="21">
        <v>40.024999999999999</v>
      </c>
      <c r="E4" s="30" t="s">
        <v>0</v>
      </c>
      <c r="F4" s="22">
        <v>0.41758232721225103</v>
      </c>
      <c r="G4" s="21">
        <v>35.700000000000003</v>
      </c>
      <c r="H4" s="30" t="s">
        <v>0</v>
      </c>
      <c r="I4" s="23">
        <v>1.4804439488593599</v>
      </c>
      <c r="J4" s="24">
        <f>G4/D4-1</f>
        <v>-0.10805746408494676</v>
      </c>
      <c r="K4" s="26" t="s">
        <v>20</v>
      </c>
      <c r="L4" s="25">
        <v>49.946666666666701</v>
      </c>
      <c r="M4" s="30" t="s">
        <v>0</v>
      </c>
      <c r="N4" s="23">
        <v>0.905163319473693</v>
      </c>
      <c r="O4" s="24">
        <f>L4/D4-1</f>
        <v>0.24788673745575762</v>
      </c>
      <c r="P4" s="26" t="s">
        <v>18</v>
      </c>
      <c r="Q4" s="25">
        <v>49.74</v>
      </c>
      <c r="R4" s="30" t="s">
        <v>0</v>
      </c>
      <c r="S4" s="23">
        <v>0.79191149096588398</v>
      </c>
      <c r="T4" s="24">
        <f>Q4/L4-1</f>
        <v>-4.1377469300594161E-3</v>
      </c>
      <c r="U4" s="31" t="s">
        <v>17</v>
      </c>
      <c r="V4" s="1"/>
      <c r="W4" s="1"/>
      <c r="X4" s="1"/>
      <c r="Y4" s="1"/>
      <c r="Z4" s="1"/>
      <c r="AA4" s="1"/>
      <c r="AB4" s="1"/>
      <c r="AC4" s="1"/>
      <c r="AD4" s="1"/>
    </row>
    <row r="5" spans="1:30" ht="20.100000000000001" customHeight="1" x14ac:dyDescent="0.2">
      <c r="B5" s="48" t="s">
        <v>22</v>
      </c>
      <c r="C5" s="12" t="s">
        <v>2</v>
      </c>
      <c r="D5" s="13">
        <v>30.391666666666701</v>
      </c>
      <c r="E5" s="29" t="s">
        <v>0</v>
      </c>
      <c r="F5" s="14">
        <v>1.3752387304233999</v>
      </c>
      <c r="G5" s="15">
        <v>43.816666666666698</v>
      </c>
      <c r="H5" s="29" t="s">
        <v>0</v>
      </c>
      <c r="I5" s="16">
        <v>1.92037848752623</v>
      </c>
      <c r="J5" s="17">
        <f>G5/D5-1</f>
        <v>0.44173293117630874</v>
      </c>
      <c r="K5" s="19" t="s">
        <v>20</v>
      </c>
      <c r="L5" s="18">
        <v>32.729411764705901</v>
      </c>
      <c r="M5" s="29" t="s">
        <v>0</v>
      </c>
      <c r="N5" s="16">
        <v>1.22049787050331</v>
      </c>
      <c r="O5" s="17">
        <f>L5/D5-1</f>
        <v>7.6920595493475075E-2</v>
      </c>
      <c r="P5" s="19" t="s">
        <v>17</v>
      </c>
      <c r="Q5" s="18">
        <v>47.078571428571401</v>
      </c>
      <c r="R5" s="29" t="s">
        <v>0</v>
      </c>
      <c r="S5" s="16">
        <v>3.4394156571711898</v>
      </c>
      <c r="T5" s="17">
        <f>Q5/L5-1</f>
        <v>0.43841789052069258</v>
      </c>
      <c r="U5" s="19" t="s">
        <v>18</v>
      </c>
    </row>
    <row r="6" spans="1:30" ht="20.100000000000001" customHeight="1" thickBot="1" x14ac:dyDescent="0.25">
      <c r="B6" s="49"/>
      <c r="C6" s="20" t="s">
        <v>3</v>
      </c>
      <c r="D6" s="21">
        <v>27.912500000000001</v>
      </c>
      <c r="E6" s="30" t="s">
        <v>0</v>
      </c>
      <c r="F6" s="22">
        <v>0.75778597462168196</v>
      </c>
      <c r="G6" s="21">
        <v>38.6</v>
      </c>
      <c r="H6" s="30" t="s">
        <v>0</v>
      </c>
      <c r="I6" s="23">
        <v>1.4877275736280899</v>
      </c>
      <c r="J6" s="24">
        <f>G6/D6-1</f>
        <v>0.3828929690998657</v>
      </c>
      <c r="K6" s="26" t="s">
        <v>18</v>
      </c>
      <c r="L6" s="25">
        <v>27.066666666666698</v>
      </c>
      <c r="M6" s="30" t="s">
        <v>0</v>
      </c>
      <c r="N6" s="23">
        <v>1.20071527504116</v>
      </c>
      <c r="O6" s="24">
        <f>L6/D6-1</f>
        <v>-3.0303030303029166E-2</v>
      </c>
      <c r="P6" s="26" t="s">
        <v>17</v>
      </c>
      <c r="Q6" s="25">
        <v>31.592857142857099</v>
      </c>
      <c r="R6" s="30" t="s">
        <v>0</v>
      </c>
      <c r="S6" s="23">
        <v>1.18879680080112</v>
      </c>
      <c r="T6" s="24">
        <f>Q6/L6-1</f>
        <v>0.16722378606614763</v>
      </c>
      <c r="U6" s="26" t="s">
        <v>17</v>
      </c>
    </row>
    <row r="7" spans="1:30" ht="19.899999999999999" customHeight="1" x14ac:dyDescent="0.2">
      <c r="B7" s="55" t="s">
        <v>6</v>
      </c>
      <c r="C7" s="12" t="s">
        <v>2</v>
      </c>
      <c r="D7" s="13">
        <v>122.818181818182</v>
      </c>
      <c r="E7" s="29" t="s">
        <v>0</v>
      </c>
      <c r="F7" s="14">
        <v>6.7296064748085502</v>
      </c>
      <c r="G7" s="15">
        <v>119.5</v>
      </c>
      <c r="H7" s="29" t="s">
        <v>0</v>
      </c>
      <c r="I7" s="16">
        <v>8.0392031868082494</v>
      </c>
      <c r="J7" s="17">
        <f t="shared" ref="J7:J26" si="0">G7/D7-1</f>
        <v>-2.7017024426352232E-2</v>
      </c>
      <c r="K7" s="19" t="s">
        <v>17</v>
      </c>
      <c r="L7" s="18">
        <v>188.363636363636</v>
      </c>
      <c r="M7" s="29" t="s">
        <v>0</v>
      </c>
      <c r="N7" s="16">
        <v>8.2376880331942299</v>
      </c>
      <c r="O7" s="17">
        <f t="shared" ref="O7:O26" si="1">L7/D7-1</f>
        <v>0.53367875647667873</v>
      </c>
      <c r="P7" s="19" t="s">
        <v>18</v>
      </c>
      <c r="Q7" s="18">
        <v>154.666666666667</v>
      </c>
      <c r="R7" s="29" t="s">
        <v>0</v>
      </c>
      <c r="S7" s="16">
        <v>7.2846178050503498</v>
      </c>
      <c r="T7" s="17">
        <f>Q7/L7-1</f>
        <v>-0.17889317889317558</v>
      </c>
      <c r="U7" s="19" t="s">
        <v>19</v>
      </c>
    </row>
    <row r="8" spans="1:30" ht="19.899999999999999" customHeight="1" thickBot="1" x14ac:dyDescent="0.25">
      <c r="B8" s="56"/>
      <c r="C8" s="20" t="s">
        <v>3</v>
      </c>
      <c r="D8" s="21">
        <v>151.5</v>
      </c>
      <c r="E8" s="30" t="s">
        <v>0</v>
      </c>
      <c r="F8" s="22">
        <v>6.8451486913039803</v>
      </c>
      <c r="G8" s="21">
        <v>143.90909090909099</v>
      </c>
      <c r="H8" s="30" t="s">
        <v>0</v>
      </c>
      <c r="I8" s="23">
        <v>6.3495948982514498</v>
      </c>
      <c r="J8" s="24">
        <f t="shared" si="0"/>
        <v>-5.0105010501049541E-2</v>
      </c>
      <c r="K8" s="26" t="s">
        <v>17</v>
      </c>
      <c r="L8" s="25">
        <v>201.083333333333</v>
      </c>
      <c r="M8" s="30" t="s">
        <v>0</v>
      </c>
      <c r="N8" s="23">
        <v>5.5941776189466204</v>
      </c>
      <c r="O8" s="24">
        <f t="shared" si="1"/>
        <v>0.32728272827282501</v>
      </c>
      <c r="P8" s="26" t="s">
        <v>18</v>
      </c>
      <c r="Q8" s="25">
        <v>175.833333333333</v>
      </c>
      <c r="R8" s="30" t="s">
        <v>0</v>
      </c>
      <c r="S8" s="23">
        <v>3.5244456545274101</v>
      </c>
      <c r="T8" s="24">
        <f t="shared" ref="T8:T26" si="2">Q8/L8-1</f>
        <v>-0.12556983008702882</v>
      </c>
      <c r="U8" s="26" t="s">
        <v>19</v>
      </c>
    </row>
    <row r="9" spans="1:30" ht="19.899999999999999" customHeight="1" x14ac:dyDescent="0.2">
      <c r="B9" s="55" t="s">
        <v>7</v>
      </c>
      <c r="C9" s="12" t="s">
        <v>2</v>
      </c>
      <c r="D9" s="32">
        <v>30.328272727272701</v>
      </c>
      <c r="E9" s="33" t="s">
        <v>0</v>
      </c>
      <c r="F9" s="34">
        <v>1.1567540800243099</v>
      </c>
      <c r="G9" s="35">
        <v>27.136583333333299</v>
      </c>
      <c r="H9" s="33" t="s">
        <v>0</v>
      </c>
      <c r="I9" s="36">
        <v>1.25924044240682</v>
      </c>
      <c r="J9" s="37">
        <f t="shared" si="0"/>
        <v>-0.10523808667380108</v>
      </c>
      <c r="K9" s="19" t="s">
        <v>17</v>
      </c>
      <c r="L9" s="38">
        <v>39.198727272727297</v>
      </c>
      <c r="M9" s="33" t="s">
        <v>0</v>
      </c>
      <c r="N9" s="36">
        <v>1.7434653845452299</v>
      </c>
      <c r="O9" s="37">
        <f t="shared" si="1"/>
        <v>0.29248136302460237</v>
      </c>
      <c r="P9" s="39" t="s">
        <v>18</v>
      </c>
      <c r="Q9" s="38">
        <v>32.262749999999997</v>
      </c>
      <c r="R9" s="33" t="s">
        <v>0</v>
      </c>
      <c r="S9" s="36">
        <v>0.75879438989515702</v>
      </c>
      <c r="T9" s="37">
        <f t="shared" si="2"/>
        <v>-0.17694394066597763</v>
      </c>
      <c r="U9" s="39" t="s">
        <v>20</v>
      </c>
    </row>
    <row r="10" spans="1:30" ht="19.899999999999999" customHeight="1" thickBot="1" x14ac:dyDescent="0.25">
      <c r="B10" s="57"/>
      <c r="C10" s="27" t="s">
        <v>3</v>
      </c>
      <c r="D10" s="40">
        <v>37.437916666666702</v>
      </c>
      <c r="E10" s="41" t="s">
        <v>0</v>
      </c>
      <c r="F10" s="42">
        <v>0.88179015969352004</v>
      </c>
      <c r="G10" s="40">
        <v>36.586636363636401</v>
      </c>
      <c r="H10" s="41" t="s">
        <v>0</v>
      </c>
      <c r="I10" s="43">
        <v>1.2830015040927001</v>
      </c>
      <c r="J10" s="44">
        <f t="shared" si="0"/>
        <v>-2.273845285275311E-2</v>
      </c>
      <c r="K10" s="26" t="s">
        <v>17</v>
      </c>
      <c r="L10" s="45">
        <v>44.696583333333301</v>
      </c>
      <c r="M10" s="41" t="s">
        <v>0</v>
      </c>
      <c r="N10" s="43">
        <v>2.8462834577912202</v>
      </c>
      <c r="O10" s="44">
        <f t="shared" si="1"/>
        <v>0.19388543254944102</v>
      </c>
      <c r="P10" s="31" t="s">
        <v>19</v>
      </c>
      <c r="Q10" s="45">
        <v>37.331499999999998</v>
      </c>
      <c r="R10" s="41" t="s">
        <v>0</v>
      </c>
      <c r="S10" s="43">
        <v>1.4783342822244201</v>
      </c>
      <c r="T10" s="44">
        <f t="shared" si="2"/>
        <v>-0.16477955995890758</v>
      </c>
      <c r="U10" s="31" t="s">
        <v>19</v>
      </c>
    </row>
    <row r="11" spans="1:30" ht="20.100000000000001" customHeight="1" x14ac:dyDescent="0.2">
      <c r="B11" s="50" t="s">
        <v>26</v>
      </c>
      <c r="C11" s="12" t="s">
        <v>2</v>
      </c>
      <c r="D11" s="13">
        <v>16.564909090909101</v>
      </c>
      <c r="E11" s="29" t="s">
        <v>0</v>
      </c>
      <c r="F11" s="14">
        <v>0.81326925491606805</v>
      </c>
      <c r="G11" s="15">
        <v>15.799666666666701</v>
      </c>
      <c r="H11" s="29" t="s">
        <v>0</v>
      </c>
      <c r="I11" s="16">
        <v>1.0321327458474101</v>
      </c>
      <c r="J11" s="17">
        <f>G11/D11-1</f>
        <v>-4.6196596675702195E-2</v>
      </c>
      <c r="K11" s="19" t="s">
        <v>17</v>
      </c>
      <c r="L11" s="18">
        <v>21.316214285714299</v>
      </c>
      <c r="M11" s="29" t="s">
        <v>0</v>
      </c>
      <c r="N11" s="16">
        <v>0.715114301004241</v>
      </c>
      <c r="O11" s="17">
        <f>L11/D11-1</f>
        <v>0.28682953638500419</v>
      </c>
      <c r="P11" s="19" t="s">
        <v>18</v>
      </c>
      <c r="Q11" s="18">
        <v>17.428909090909102</v>
      </c>
      <c r="R11" s="29" t="s">
        <v>0</v>
      </c>
      <c r="S11" s="16">
        <v>0.44505598124986601</v>
      </c>
      <c r="T11" s="17">
        <f>Q11/L11-1</f>
        <v>-0.18236376979051072</v>
      </c>
      <c r="U11" s="19" t="s">
        <v>20</v>
      </c>
      <c r="V11" s="1"/>
      <c r="W11" s="1"/>
      <c r="X11" s="1"/>
      <c r="Y11" s="1"/>
      <c r="Z11" s="1"/>
      <c r="AA11" s="1"/>
      <c r="AB11" s="1"/>
      <c r="AC11" s="1"/>
      <c r="AD11" s="1"/>
    </row>
    <row r="12" spans="1:30" ht="20.100000000000001" customHeight="1" thickBot="1" x14ac:dyDescent="0.25">
      <c r="B12" s="49"/>
      <c r="C12" s="27" t="s">
        <v>3</v>
      </c>
      <c r="D12" s="21">
        <v>23.1778333333333</v>
      </c>
      <c r="E12" s="30" t="s">
        <v>0</v>
      </c>
      <c r="F12" s="22">
        <v>1.10346529124839</v>
      </c>
      <c r="G12" s="21">
        <v>20.871363636363601</v>
      </c>
      <c r="H12" s="30" t="s">
        <v>0</v>
      </c>
      <c r="I12" s="23">
        <v>0.73193774291542901</v>
      </c>
      <c r="J12" s="24">
        <f>G12/D12-1</f>
        <v>-9.9511876878182637E-2</v>
      </c>
      <c r="K12" s="26" t="s">
        <v>17</v>
      </c>
      <c r="L12" s="25">
        <v>29.050333333333299</v>
      </c>
      <c r="M12" s="30" t="s">
        <v>0</v>
      </c>
      <c r="N12" s="23">
        <v>1.13778296735717</v>
      </c>
      <c r="O12" s="24">
        <f>L12/D12-1</f>
        <v>0.2533670820539744</v>
      </c>
      <c r="P12" s="26" t="s">
        <v>18</v>
      </c>
      <c r="Q12" s="25">
        <v>25.219666666666701</v>
      </c>
      <c r="R12" s="30" t="s">
        <v>0</v>
      </c>
      <c r="S12" s="23">
        <v>0.869957316380081</v>
      </c>
      <c r="T12" s="24">
        <f>Q12/L12-1</f>
        <v>-0.13186308820323123</v>
      </c>
      <c r="U12" s="26" t="s">
        <v>19</v>
      </c>
      <c r="V12" s="1"/>
      <c r="W12" s="1"/>
      <c r="X12" s="1"/>
      <c r="Y12" s="1"/>
      <c r="Z12" s="1"/>
      <c r="AA12" s="1"/>
      <c r="AB12" s="1"/>
      <c r="AC12" s="1"/>
      <c r="AD12" s="1"/>
    </row>
    <row r="13" spans="1:30" ht="19.899999999999999" customHeight="1" x14ac:dyDescent="0.2">
      <c r="B13" s="58" t="s">
        <v>5</v>
      </c>
      <c r="C13" s="46" t="s">
        <v>2</v>
      </c>
      <c r="D13" s="15">
        <v>2.4213311502499999</v>
      </c>
      <c r="E13" s="29" t="s">
        <v>0</v>
      </c>
      <c r="F13" s="14">
        <v>0.37727139900367401</v>
      </c>
      <c r="G13" s="18">
        <v>1.88356724581818</v>
      </c>
      <c r="H13" s="29" t="s">
        <v>0</v>
      </c>
      <c r="I13" s="16">
        <v>0.35907009240915699</v>
      </c>
      <c r="J13" s="17">
        <f t="shared" si="0"/>
        <v>-0.22209432376744354</v>
      </c>
      <c r="K13" s="19" t="s">
        <v>17</v>
      </c>
      <c r="L13" s="18">
        <v>16.196016352142902</v>
      </c>
      <c r="M13" s="29" t="s">
        <v>0</v>
      </c>
      <c r="N13" s="16">
        <v>2.6148926446205598</v>
      </c>
      <c r="O13" s="17">
        <f t="shared" si="1"/>
        <v>5.6888894360734916</v>
      </c>
      <c r="P13" s="19" t="s">
        <v>18</v>
      </c>
      <c r="Q13" s="18">
        <v>10.2726246458571</v>
      </c>
      <c r="R13" s="29" t="s">
        <v>0</v>
      </c>
      <c r="S13" s="16">
        <v>1.24308038383548</v>
      </c>
      <c r="T13" s="17">
        <f t="shared" si="2"/>
        <v>-0.36573139823374379</v>
      </c>
      <c r="U13" s="19" t="s">
        <v>19</v>
      </c>
    </row>
    <row r="14" spans="1:30" ht="19.899999999999999" customHeight="1" thickBot="1" x14ac:dyDescent="0.25">
      <c r="B14" s="60"/>
      <c r="C14" s="27" t="s">
        <v>3</v>
      </c>
      <c r="D14" s="47">
        <v>12.144642990533301</v>
      </c>
      <c r="E14" s="30" t="s">
        <v>0</v>
      </c>
      <c r="F14" s="22">
        <v>2.6422920489340198</v>
      </c>
      <c r="G14" s="25">
        <v>7.6461089584666704</v>
      </c>
      <c r="H14" s="30" t="s">
        <v>0</v>
      </c>
      <c r="I14" s="23">
        <v>1.58983778999442</v>
      </c>
      <c r="J14" s="24">
        <f t="shared" si="0"/>
        <v>-0.37041303194941333</v>
      </c>
      <c r="K14" s="26" t="s">
        <v>17</v>
      </c>
      <c r="L14" s="25">
        <v>31.690595696857098</v>
      </c>
      <c r="M14" s="30" t="s">
        <v>0</v>
      </c>
      <c r="N14" s="23">
        <v>3.9336753504844202</v>
      </c>
      <c r="O14" s="24">
        <f t="shared" si="1"/>
        <v>1.6094299949006148</v>
      </c>
      <c r="P14" s="26" t="s">
        <v>18</v>
      </c>
      <c r="Q14" s="25">
        <v>17.971271407333301</v>
      </c>
      <c r="R14" s="30" t="s">
        <v>0</v>
      </c>
      <c r="S14" s="23">
        <v>2.0739323725400198</v>
      </c>
      <c r="T14" s="24">
        <f t="shared" si="2"/>
        <v>-0.4329146861346127</v>
      </c>
      <c r="U14" s="26" t="s">
        <v>20</v>
      </c>
    </row>
    <row r="15" spans="1:30" ht="20.100000000000001" customHeight="1" x14ac:dyDescent="0.2">
      <c r="B15" s="50" t="s">
        <v>24</v>
      </c>
      <c r="C15" s="12" t="s">
        <v>2</v>
      </c>
      <c r="D15" s="13">
        <v>0.20126466814285701</v>
      </c>
      <c r="E15" s="29" t="s">
        <v>0</v>
      </c>
      <c r="F15" s="14">
        <v>2.8351662687605899E-2</v>
      </c>
      <c r="G15" s="15">
        <v>0.23483423014285701</v>
      </c>
      <c r="H15" s="29" t="s">
        <v>0</v>
      </c>
      <c r="I15" s="16">
        <v>3.4917118273598099E-2</v>
      </c>
      <c r="J15" s="17">
        <f>G15/D15-1</f>
        <v>0.16679312027172322</v>
      </c>
      <c r="K15" s="19" t="s">
        <v>17</v>
      </c>
      <c r="L15" s="18">
        <v>0.199850158</v>
      </c>
      <c r="M15" s="29" t="s">
        <v>0</v>
      </c>
      <c r="N15" s="16">
        <v>3.1992881795510103E-2</v>
      </c>
      <c r="O15" s="17">
        <f>L15/D15-1</f>
        <v>-7.0281095828156337E-3</v>
      </c>
      <c r="P15" s="19" t="s">
        <v>17</v>
      </c>
      <c r="Q15" s="18">
        <v>0.31461813511111097</v>
      </c>
      <c r="R15" s="29" t="s">
        <v>0</v>
      </c>
      <c r="S15" s="16">
        <v>4.8001565572158601E-2</v>
      </c>
      <c r="T15" s="17">
        <f t="shared" ref="T15:T18" si="3">Q15/L15-1</f>
        <v>0.57427013448301079</v>
      </c>
      <c r="U15" s="19" t="s">
        <v>17</v>
      </c>
      <c r="V15" s="1"/>
      <c r="W15" s="1"/>
      <c r="X15" s="1"/>
      <c r="Y15" s="1"/>
      <c r="Z15" s="1"/>
      <c r="AA15" s="1"/>
      <c r="AB15" s="1"/>
      <c r="AC15" s="1"/>
      <c r="AD15" s="1"/>
    </row>
    <row r="16" spans="1:30" ht="20.100000000000001" customHeight="1" thickBot="1" x14ac:dyDescent="0.25">
      <c r="B16" s="64"/>
      <c r="C16" s="20" t="s">
        <v>3</v>
      </c>
      <c r="D16" s="21">
        <v>0.1565877926</v>
      </c>
      <c r="E16" s="30" t="s">
        <v>0</v>
      </c>
      <c r="F16" s="22">
        <v>3.82488437897988E-2</v>
      </c>
      <c r="G16" s="21">
        <v>0.14148746174999999</v>
      </c>
      <c r="H16" s="30" t="s">
        <v>0</v>
      </c>
      <c r="I16" s="23">
        <v>1.58212395334285E-2</v>
      </c>
      <c r="J16" s="24">
        <f>G16/D16-1</f>
        <v>-9.6433640191694092E-2</v>
      </c>
      <c r="K16" s="26" t="s">
        <v>17</v>
      </c>
      <c r="L16" s="25">
        <v>0.17756809700000001</v>
      </c>
      <c r="M16" s="30" t="s">
        <v>0</v>
      </c>
      <c r="N16" s="23">
        <v>3.8480030478187502E-2</v>
      </c>
      <c r="O16" s="24">
        <f>L16/D16-1</f>
        <v>0.13398429118669375</v>
      </c>
      <c r="P16" s="26" t="s">
        <v>17</v>
      </c>
      <c r="Q16" s="25">
        <v>0.155241886272727</v>
      </c>
      <c r="R16" s="30" t="s">
        <v>0</v>
      </c>
      <c r="S16" s="23">
        <v>2.62118167017148E-2</v>
      </c>
      <c r="T16" s="24">
        <f t="shared" si="3"/>
        <v>-0.12573323195141861</v>
      </c>
      <c r="U16" s="26" t="s">
        <v>17</v>
      </c>
      <c r="V16" s="1"/>
      <c r="W16" s="1"/>
      <c r="X16" s="1"/>
      <c r="Y16" s="1"/>
      <c r="Z16" s="1"/>
      <c r="AA16" s="1"/>
      <c r="AB16" s="1"/>
      <c r="AC16" s="1"/>
      <c r="AD16" s="1"/>
    </row>
    <row r="17" spans="2:30" ht="20.100000000000001" customHeight="1" x14ac:dyDescent="0.2">
      <c r="B17" s="48" t="s">
        <v>25</v>
      </c>
      <c r="C17" s="12" t="s">
        <v>2</v>
      </c>
      <c r="D17" s="13">
        <v>0.69503263514285696</v>
      </c>
      <c r="E17" s="29" t="s">
        <v>0</v>
      </c>
      <c r="F17" s="14">
        <v>9.3073720650688904E-2</v>
      </c>
      <c r="G17" s="15">
        <v>0.54329611600000005</v>
      </c>
      <c r="H17" s="29" t="s">
        <v>0</v>
      </c>
      <c r="I17" s="16">
        <v>0.11393959685381</v>
      </c>
      <c r="J17" s="17">
        <f>G17/D17-1</f>
        <v>-0.21831567536633589</v>
      </c>
      <c r="K17" s="19" t="s">
        <v>17</v>
      </c>
      <c r="L17" s="18">
        <v>1.0419111663</v>
      </c>
      <c r="M17" s="29" t="s">
        <v>0</v>
      </c>
      <c r="N17" s="16">
        <v>9.5431754766682503E-2</v>
      </c>
      <c r="O17" s="17">
        <f>L17/D17-1</f>
        <v>0.49908236479549717</v>
      </c>
      <c r="P17" s="19" t="s">
        <v>19</v>
      </c>
      <c r="Q17" s="18">
        <v>0.70415446520000002</v>
      </c>
      <c r="R17" s="29" t="s">
        <v>0</v>
      </c>
      <c r="S17" s="16">
        <v>5.1266910389814603E-2</v>
      </c>
      <c r="T17" s="17">
        <f t="shared" si="3"/>
        <v>-0.32417034390698607</v>
      </c>
      <c r="U17" s="19" t="s">
        <v>19</v>
      </c>
      <c r="V17" s="1"/>
      <c r="W17" s="1"/>
      <c r="X17" s="1"/>
      <c r="Y17" s="1"/>
      <c r="Z17" s="1"/>
      <c r="AA17" s="1"/>
      <c r="AB17" s="1"/>
      <c r="AC17" s="1"/>
      <c r="AD17" s="1"/>
    </row>
    <row r="18" spans="2:30" ht="20.100000000000001" customHeight="1" thickBot="1" x14ac:dyDescent="0.25">
      <c r="B18" s="49"/>
      <c r="C18" s="20" t="s">
        <v>3</v>
      </c>
      <c r="D18" s="21">
        <v>1.5201294494166699</v>
      </c>
      <c r="E18" s="30" t="s">
        <v>0</v>
      </c>
      <c r="F18" s="22">
        <v>0.26217706438288402</v>
      </c>
      <c r="G18" s="21">
        <v>1.8180574244444401</v>
      </c>
      <c r="H18" s="30" t="s">
        <v>0</v>
      </c>
      <c r="I18" s="23">
        <v>0.49648320972370702</v>
      </c>
      <c r="J18" s="24">
        <f>G18/D18-1</f>
        <v>0.1959885555418297</v>
      </c>
      <c r="K18" s="26" t="s">
        <v>17</v>
      </c>
      <c r="L18" s="25">
        <v>2.8917786630000002</v>
      </c>
      <c r="M18" s="30" t="s">
        <v>0</v>
      </c>
      <c r="N18" s="23">
        <v>0.81828364342621096</v>
      </c>
      <c r="O18" s="24">
        <f>L18/D18-1</f>
        <v>0.90232395281183653</v>
      </c>
      <c r="P18" s="26" t="s">
        <v>17</v>
      </c>
      <c r="Q18" s="25">
        <v>2.0623942684999998</v>
      </c>
      <c r="R18" s="30" t="s">
        <v>0</v>
      </c>
      <c r="S18" s="23">
        <v>0.45404905562133602</v>
      </c>
      <c r="T18" s="24">
        <f t="shared" si="3"/>
        <v>-0.28680770250914611</v>
      </c>
      <c r="U18" s="26" t="s">
        <v>17</v>
      </c>
      <c r="V18" s="1"/>
      <c r="W18" s="1"/>
      <c r="X18" s="1"/>
      <c r="Y18" s="1"/>
      <c r="Z18" s="1"/>
      <c r="AA18" s="1"/>
      <c r="AB18" s="1"/>
      <c r="AC18" s="1"/>
      <c r="AD18" s="1"/>
    </row>
    <row r="19" spans="2:30" ht="19.899999999999999" customHeight="1" x14ac:dyDescent="0.2">
      <c r="B19" s="55" t="s">
        <v>8</v>
      </c>
      <c r="C19" s="12" t="s">
        <v>2</v>
      </c>
      <c r="D19" s="35">
        <v>49.461538461538503</v>
      </c>
      <c r="E19" s="33" t="s">
        <v>0</v>
      </c>
      <c r="F19" s="34">
        <v>7.9796338395328501</v>
      </c>
      <c r="G19" s="35">
        <v>60.8333333333333</v>
      </c>
      <c r="H19" s="33" t="s">
        <v>0</v>
      </c>
      <c r="I19" s="36">
        <v>10.7997147362251</v>
      </c>
      <c r="J19" s="37">
        <f t="shared" si="0"/>
        <v>0.22991187143597558</v>
      </c>
      <c r="K19" s="19" t="s">
        <v>17</v>
      </c>
      <c r="L19" s="38">
        <v>241.941176470588</v>
      </c>
      <c r="M19" s="33" t="s">
        <v>0</v>
      </c>
      <c r="N19" s="36">
        <v>13.840337091120601</v>
      </c>
      <c r="O19" s="37">
        <f t="shared" si="1"/>
        <v>3.8915012350196605</v>
      </c>
      <c r="P19" s="39" t="s">
        <v>18</v>
      </c>
      <c r="Q19" s="38">
        <v>148.71428571428601</v>
      </c>
      <c r="R19" s="33" t="s">
        <v>0</v>
      </c>
      <c r="S19" s="36">
        <v>13.887866698822799</v>
      </c>
      <c r="T19" s="37">
        <f t="shared" si="2"/>
        <v>-0.38532874856725885</v>
      </c>
      <c r="U19" s="39" t="s">
        <v>18</v>
      </c>
    </row>
    <row r="20" spans="2:30" ht="19.899999999999999" customHeight="1" thickBot="1" x14ac:dyDescent="0.25">
      <c r="B20" s="56"/>
      <c r="C20" s="20" t="s">
        <v>3</v>
      </c>
      <c r="D20" s="40">
        <v>126.71428571428601</v>
      </c>
      <c r="E20" s="41" t="s">
        <v>0</v>
      </c>
      <c r="F20" s="42">
        <v>10.103545548621099</v>
      </c>
      <c r="G20" s="40">
        <v>84</v>
      </c>
      <c r="H20" s="41" t="s">
        <v>0</v>
      </c>
      <c r="I20" s="43">
        <v>16.843254973289401</v>
      </c>
      <c r="J20" s="44">
        <f t="shared" si="0"/>
        <v>-0.33709131905298917</v>
      </c>
      <c r="K20" s="26" t="s">
        <v>17</v>
      </c>
      <c r="L20" s="45">
        <v>388.142857142857</v>
      </c>
      <c r="M20" s="41" t="s">
        <v>0</v>
      </c>
      <c r="N20" s="43">
        <v>30.9424948991003</v>
      </c>
      <c r="O20" s="44">
        <f t="shared" si="1"/>
        <v>2.0631341600901836</v>
      </c>
      <c r="P20" s="31" t="s">
        <v>18</v>
      </c>
      <c r="Q20" s="45">
        <v>353.642857142857</v>
      </c>
      <c r="R20" s="41" t="s">
        <v>0</v>
      </c>
      <c r="S20" s="43">
        <v>41.416088494511897</v>
      </c>
      <c r="T20" s="44">
        <f t="shared" si="2"/>
        <v>-8.8884799411115267E-2</v>
      </c>
      <c r="U20" s="31" t="s">
        <v>17</v>
      </c>
    </row>
    <row r="21" spans="2:30" ht="19.899999999999999" customHeight="1" x14ac:dyDescent="0.2">
      <c r="B21" s="55" t="s">
        <v>9</v>
      </c>
      <c r="C21" s="12" t="s">
        <v>2</v>
      </c>
      <c r="D21" s="15">
        <v>173.5</v>
      </c>
      <c r="E21" s="29" t="s">
        <v>0</v>
      </c>
      <c r="F21" s="14">
        <v>15.0682789429659</v>
      </c>
      <c r="G21" s="15">
        <v>216.833333333333</v>
      </c>
      <c r="H21" s="29" t="s">
        <v>0</v>
      </c>
      <c r="I21" s="16">
        <v>33.491933296834297</v>
      </c>
      <c r="J21" s="17">
        <f t="shared" si="0"/>
        <v>0.24975984630163106</v>
      </c>
      <c r="K21" s="19" t="s">
        <v>17</v>
      </c>
      <c r="L21" s="18">
        <v>449.70588235294099</v>
      </c>
      <c r="M21" s="29" t="s">
        <v>0</v>
      </c>
      <c r="N21" s="16">
        <v>30.603460577326199</v>
      </c>
      <c r="O21" s="17">
        <f t="shared" si="1"/>
        <v>1.5919647397864032</v>
      </c>
      <c r="P21" s="19" t="s">
        <v>18</v>
      </c>
      <c r="Q21" s="18">
        <v>370.78571428571399</v>
      </c>
      <c r="R21" s="29" t="s">
        <v>0</v>
      </c>
      <c r="S21" s="16">
        <v>34.351476538066997</v>
      </c>
      <c r="T21" s="17">
        <f t="shared" si="2"/>
        <v>-0.17549285247127</v>
      </c>
      <c r="U21" s="19" t="s">
        <v>17</v>
      </c>
    </row>
    <row r="22" spans="2:30" ht="20.100000000000001" customHeight="1" thickBot="1" x14ac:dyDescent="0.25">
      <c r="B22" s="57"/>
      <c r="C22" s="27" t="s">
        <v>3</v>
      </c>
      <c r="D22" s="21">
        <v>276.39999999999998</v>
      </c>
      <c r="E22" s="30" t="s">
        <v>0</v>
      </c>
      <c r="F22" s="22">
        <v>29.934022688000301</v>
      </c>
      <c r="G22" s="21">
        <v>228.46666666666701</v>
      </c>
      <c r="H22" s="30" t="s">
        <v>0</v>
      </c>
      <c r="I22" s="23">
        <v>25.980004521182</v>
      </c>
      <c r="J22" s="24">
        <f t="shared" si="0"/>
        <v>-0.17342016401350568</v>
      </c>
      <c r="K22" s="26" t="s">
        <v>17</v>
      </c>
      <c r="L22" s="25">
        <v>489.78571428571399</v>
      </c>
      <c r="M22" s="30" t="s">
        <v>0</v>
      </c>
      <c r="N22" s="23">
        <v>37.646881366311099</v>
      </c>
      <c r="O22" s="24">
        <f t="shared" si="1"/>
        <v>0.77201777961546325</v>
      </c>
      <c r="P22" s="26" t="s">
        <v>18</v>
      </c>
      <c r="Q22" s="25">
        <v>458.357142857143</v>
      </c>
      <c r="R22" s="30" t="s">
        <v>0</v>
      </c>
      <c r="S22" s="23">
        <v>44.220055012472798</v>
      </c>
      <c r="T22" s="24">
        <f t="shared" si="2"/>
        <v>-6.4168003500072013E-2</v>
      </c>
      <c r="U22" s="26" t="s">
        <v>17</v>
      </c>
    </row>
    <row r="23" spans="2:30" ht="20.100000000000001" customHeight="1" x14ac:dyDescent="0.2">
      <c r="B23" s="58" t="s">
        <v>27</v>
      </c>
      <c r="C23" s="46" t="s">
        <v>2</v>
      </c>
      <c r="D23" s="35">
        <v>4.5</v>
      </c>
      <c r="E23" s="33" t="s">
        <v>0</v>
      </c>
      <c r="F23" s="34">
        <v>0.71879528842826101</v>
      </c>
      <c r="G23" s="38">
        <v>2.5</v>
      </c>
      <c r="H23" s="33" t="s">
        <v>0</v>
      </c>
      <c r="I23" s="36">
        <v>0.71879528842826101</v>
      </c>
      <c r="J23" s="37">
        <f t="shared" si="0"/>
        <v>-0.44444444444444442</v>
      </c>
      <c r="K23" s="39" t="s">
        <v>17</v>
      </c>
      <c r="L23" s="38">
        <v>8.3333333333333304</v>
      </c>
      <c r="M23" s="33" t="s">
        <v>0</v>
      </c>
      <c r="N23" s="36">
        <v>0.33333333333333298</v>
      </c>
      <c r="O23" s="37">
        <f t="shared" si="1"/>
        <v>0.85185185185185119</v>
      </c>
      <c r="P23" s="39" t="s">
        <v>20</v>
      </c>
      <c r="Q23" s="38">
        <v>3.3333333333333299</v>
      </c>
      <c r="R23" s="33" t="s">
        <v>0</v>
      </c>
      <c r="S23" s="36">
        <v>0.71492035298424095</v>
      </c>
      <c r="T23" s="37">
        <f t="shared" si="2"/>
        <v>-0.60000000000000031</v>
      </c>
      <c r="U23" s="39" t="s">
        <v>18</v>
      </c>
    </row>
    <row r="24" spans="2:30" ht="20.100000000000001" customHeight="1" thickBot="1" x14ac:dyDescent="0.25">
      <c r="B24" s="58"/>
      <c r="C24" s="20" t="s">
        <v>3</v>
      </c>
      <c r="D24" s="40">
        <v>5.5</v>
      </c>
      <c r="E24" s="41" t="s">
        <v>0</v>
      </c>
      <c r="F24" s="42">
        <v>0.42817441928883798</v>
      </c>
      <c r="G24" s="45">
        <v>1.8333333333333299</v>
      </c>
      <c r="H24" s="41" t="s">
        <v>0</v>
      </c>
      <c r="I24" s="43">
        <v>0.74907350180814103</v>
      </c>
      <c r="J24" s="44">
        <f t="shared" si="0"/>
        <v>-0.6666666666666673</v>
      </c>
      <c r="K24" s="31" t="s">
        <v>20</v>
      </c>
      <c r="L24" s="45">
        <v>7.8333333333333304</v>
      </c>
      <c r="M24" s="41" t="s">
        <v>0</v>
      </c>
      <c r="N24" s="43">
        <v>0.70316743699096595</v>
      </c>
      <c r="O24" s="44">
        <f t="shared" si="1"/>
        <v>0.42424242424242364</v>
      </c>
      <c r="P24" s="31" t="s">
        <v>17</v>
      </c>
      <c r="Q24" s="45">
        <v>8.6666666666666696</v>
      </c>
      <c r="R24" s="41" t="s">
        <v>0</v>
      </c>
      <c r="S24" s="43">
        <v>0.80277297191948604</v>
      </c>
      <c r="T24" s="44">
        <f t="shared" si="2"/>
        <v>0.10638297872340496</v>
      </c>
      <c r="U24" s="31" t="s">
        <v>17</v>
      </c>
    </row>
    <row r="25" spans="2:30" ht="20.100000000000001" customHeight="1" x14ac:dyDescent="0.2">
      <c r="B25" s="59" t="s">
        <v>16</v>
      </c>
      <c r="C25" s="12" t="s">
        <v>2</v>
      </c>
      <c r="D25" s="15">
        <v>23.417113333333301</v>
      </c>
      <c r="E25" s="29" t="s">
        <v>0</v>
      </c>
      <c r="F25" s="14">
        <v>2.6413779672368798</v>
      </c>
      <c r="G25" s="18">
        <v>22.362631428571401</v>
      </c>
      <c r="H25" s="29" t="s">
        <v>0</v>
      </c>
      <c r="I25" s="16">
        <v>1.8016057085614201</v>
      </c>
      <c r="J25" s="17">
        <f t="shared" si="0"/>
        <v>-4.5030396776569726E-2</v>
      </c>
      <c r="K25" s="19" t="s">
        <v>17</v>
      </c>
      <c r="L25" s="18">
        <v>43.534151428571398</v>
      </c>
      <c r="M25" s="29" t="s">
        <v>0</v>
      </c>
      <c r="N25" s="16">
        <v>1.0857697525487</v>
      </c>
      <c r="O25" s="17">
        <f t="shared" si="1"/>
        <v>0.85907420820320834</v>
      </c>
      <c r="P25" s="19" t="s">
        <v>18</v>
      </c>
      <c r="Q25" s="18">
        <v>28.421826249999999</v>
      </c>
      <c r="R25" s="29" t="s">
        <v>0</v>
      </c>
      <c r="S25" s="16">
        <v>1.7390128508304199</v>
      </c>
      <c r="T25" s="17">
        <f t="shared" si="2"/>
        <v>-0.34713724013587188</v>
      </c>
      <c r="U25" s="19" t="s">
        <v>18</v>
      </c>
    </row>
    <row r="26" spans="2:30" ht="20.100000000000001" customHeight="1" thickBot="1" x14ac:dyDescent="0.25">
      <c r="B26" s="60"/>
      <c r="C26" s="27" t="s">
        <v>3</v>
      </c>
      <c r="D26" s="21">
        <v>41.524862499999998</v>
      </c>
      <c r="E26" s="30" t="s">
        <v>0</v>
      </c>
      <c r="F26" s="22">
        <v>2.1122937831256401</v>
      </c>
      <c r="G26" s="25">
        <v>36.288762499999997</v>
      </c>
      <c r="H26" s="30" t="s">
        <v>0</v>
      </c>
      <c r="I26" s="23">
        <v>2.7625001838931702</v>
      </c>
      <c r="J26" s="24">
        <f t="shared" si="0"/>
        <v>-0.12609554095453057</v>
      </c>
      <c r="K26" s="26" t="s">
        <v>17</v>
      </c>
      <c r="L26" s="25">
        <v>83.011314999999996</v>
      </c>
      <c r="M26" s="30" t="s">
        <v>0</v>
      </c>
      <c r="N26" s="23">
        <v>2.58861293581759</v>
      </c>
      <c r="O26" s="24">
        <f t="shared" si="1"/>
        <v>0.99907501198829984</v>
      </c>
      <c r="P26" s="26" t="s">
        <v>18</v>
      </c>
      <c r="Q26" s="25">
        <v>60.414616250000002</v>
      </c>
      <c r="R26" s="30" t="s">
        <v>0</v>
      </c>
      <c r="S26" s="23">
        <v>2.6008476842793402</v>
      </c>
      <c r="T26" s="24">
        <f t="shared" si="2"/>
        <v>-0.27221227310999707</v>
      </c>
      <c r="U26" s="26" t="s">
        <v>18</v>
      </c>
    </row>
    <row r="27" spans="2:30" ht="69" customHeight="1" x14ac:dyDescent="0.2">
      <c r="B27" s="51" t="s">
        <v>28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1"/>
      <c r="W27" s="1"/>
      <c r="X27" s="1"/>
      <c r="Y27" s="1"/>
      <c r="Z27" s="1"/>
      <c r="AA27" s="1"/>
      <c r="AB27" s="1"/>
      <c r="AC27" s="1"/>
      <c r="AD27" s="1"/>
    </row>
    <row r="28" spans="2:30" x14ac:dyDescent="0.2">
      <c r="W28" s="5"/>
      <c r="X28" s="5"/>
    </row>
    <row r="29" spans="2:30" x14ac:dyDescent="0.2">
      <c r="W29" s="5"/>
      <c r="X29" s="5"/>
    </row>
  </sheetData>
  <mergeCells count="17">
    <mergeCell ref="B15:B16"/>
    <mergeCell ref="B17:B18"/>
    <mergeCell ref="B11:B12"/>
    <mergeCell ref="B27:U27"/>
    <mergeCell ref="Q2:S2"/>
    <mergeCell ref="B19:B20"/>
    <mergeCell ref="B21:B22"/>
    <mergeCell ref="B23:B24"/>
    <mergeCell ref="B25:B26"/>
    <mergeCell ref="B9:B10"/>
    <mergeCell ref="B7:B8"/>
    <mergeCell ref="B13:B14"/>
    <mergeCell ref="D2:F2"/>
    <mergeCell ref="G2:I2"/>
    <mergeCell ref="L2:N2"/>
    <mergeCell ref="B5:B6"/>
    <mergeCell ref="B3:B4"/>
  </mergeCells>
  <pageMargins left="0.25" right="0.25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HFFD Table</vt:lpstr>
      <vt:lpstr>'HFFD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Shek Man Chim</dc:creator>
  <cp:lastModifiedBy>Jacky Chim</cp:lastModifiedBy>
  <cp:lastPrinted>2021-07-27T19:55:29Z</cp:lastPrinted>
  <dcterms:created xsi:type="dcterms:W3CDTF">2020-10-02T19:02:43Z</dcterms:created>
  <dcterms:modified xsi:type="dcterms:W3CDTF">2024-11-07T19:06:54Z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d102f7-3361-4e3d-9731-8ea08c17de40_Enabled">
    <vt:lpwstr>true</vt:lpwstr>
  </property>
  <property fmtid="{D5CDD505-2E9C-101B-9397-08002B2CF9AE}" pid="3" name="MSIP_Label_17d102f7-3361-4e3d-9731-8ea08c17de40_SetDate">
    <vt:lpwstr>2024-11-07T19:06:52Z</vt:lpwstr>
  </property>
  <property fmtid="{D5CDD505-2E9C-101B-9397-08002B2CF9AE}" pid="4" name="MSIP_Label_17d102f7-3361-4e3d-9731-8ea08c17de40_Method">
    <vt:lpwstr>Privileged</vt:lpwstr>
  </property>
  <property fmtid="{D5CDD505-2E9C-101B-9397-08002B2CF9AE}" pid="5" name="MSIP_Label_17d102f7-3361-4e3d-9731-8ea08c17de40_Name">
    <vt:lpwstr>Public</vt:lpwstr>
  </property>
  <property fmtid="{D5CDD505-2E9C-101B-9397-08002B2CF9AE}" pid="6" name="MSIP_Label_17d102f7-3361-4e3d-9731-8ea08c17de40_SiteId">
    <vt:lpwstr>3e9aadf8-6a16-490f-8dcd-c68860caae0b</vt:lpwstr>
  </property>
  <property fmtid="{D5CDD505-2E9C-101B-9397-08002B2CF9AE}" pid="7" name="MSIP_Label_17d102f7-3361-4e3d-9731-8ea08c17de40_ActionId">
    <vt:lpwstr>d8b6b0d3-1dd4-4634-8f53-c14fd4713836</vt:lpwstr>
  </property>
  <property fmtid="{D5CDD505-2E9C-101B-9397-08002B2CF9AE}" pid="8" name="MSIP_Label_17d102f7-3361-4e3d-9731-8ea08c17de40_ContentBits">
    <vt:lpwstr>0</vt:lpwstr>
  </property>
</Properties>
</file>