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Figure2B" sheetId="1" r:id="rId1"/>
    <sheet name="Figure2C" sheetId="2" r:id="rId2"/>
    <sheet name="Figure2D" sheetId="3" r:id="rId3"/>
  </sheets>
  <definedNames/>
  <calcPr fullCalcOnLoad="1"/>
</workbook>
</file>

<file path=xl/sharedStrings.xml><?xml version="1.0" encoding="utf-8"?>
<sst xmlns="http://schemas.openxmlformats.org/spreadsheetml/2006/main" count="155" uniqueCount="68">
  <si>
    <t>1st plating:</t>
  </si>
  <si>
    <t>Genotype:</t>
  </si>
  <si>
    <t>mat3M::ade6+</t>
  </si>
  <si>
    <t>dcr1Δ mat3M::ade6+</t>
  </si>
  <si>
    <r>
      <t>Temp.(</t>
    </r>
    <r>
      <rPr>
        <b/>
        <sz val="11"/>
        <color indexed="8"/>
        <rFont val="等线"/>
        <family val="0"/>
      </rPr>
      <t>℃</t>
    </r>
    <r>
      <rPr>
        <b/>
        <sz val="11"/>
        <color indexed="8"/>
        <rFont val="Arial"/>
        <family val="2"/>
      </rPr>
      <t>)</t>
    </r>
  </si>
  <si>
    <r>
      <t>30</t>
    </r>
    <r>
      <rPr>
        <sz val="11"/>
        <color indexed="8"/>
        <rFont val="等线"/>
        <family val="0"/>
      </rPr>
      <t>℃</t>
    </r>
  </si>
  <si>
    <r>
      <t>37</t>
    </r>
    <r>
      <rPr>
        <sz val="11"/>
        <color indexed="8"/>
        <rFont val="等线"/>
        <family val="0"/>
      </rPr>
      <t>℃</t>
    </r>
  </si>
  <si>
    <t>White</t>
  </si>
  <si>
    <t>Variegated</t>
  </si>
  <si>
    <t>Red</t>
  </si>
  <si>
    <t>2nd plating</t>
  </si>
  <si>
    <t>Repeat #1:</t>
  </si>
  <si>
    <t>Repeat #2:</t>
  </si>
  <si>
    <t>Repeat #3:</t>
  </si>
  <si>
    <t>mean</t>
  </si>
  <si>
    <t>SD</t>
  </si>
  <si>
    <t>P value</t>
  </si>
  <si>
    <r>
      <t>Temp.(</t>
    </r>
    <r>
      <rPr>
        <sz val="11"/>
        <color indexed="8"/>
        <rFont val="等线"/>
        <family val="0"/>
      </rPr>
      <t>℃</t>
    </r>
    <r>
      <rPr>
        <sz val="11"/>
        <color indexed="8"/>
        <rFont val="Arial"/>
        <family val="2"/>
      </rPr>
      <t>)</t>
    </r>
  </si>
  <si>
    <r>
      <t>mRNA levels (</t>
    </r>
    <r>
      <rPr>
        <i/>
        <sz val="11"/>
        <color indexed="8"/>
        <rFont val="Arial"/>
        <family val="2"/>
      </rPr>
      <t>ade6+/act1+</t>
    </r>
    <r>
      <rPr>
        <sz val="11"/>
        <color indexed="8"/>
        <rFont val="Arial"/>
        <family val="2"/>
      </rPr>
      <t>)</t>
    </r>
  </si>
  <si>
    <t>mat3M::ade6+ clr4Δ</t>
  </si>
  <si>
    <t>mat3M::ade6+(OFF) dcr1Δ</t>
  </si>
  <si>
    <t>mat3M::ade6+(ON) dcr1Δ#1</t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</si>
  <si>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=0.0002</t>
    </r>
  </si>
  <si>
    <t>mat3M::ade6+(ON) dcr1Δ#2</t>
  </si>
  <si>
    <r>
      <t xml:space="preserve">3 vs 5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</si>
  <si>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t>mat3M::ade6+(ON) dcr1Δ#3</t>
  </si>
  <si>
    <r>
      <t xml:space="preserve">3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=0.0028</t>
    </r>
  </si>
  <si>
    <r>
      <t>mRNA levels (</t>
    </r>
    <r>
      <rPr>
        <i/>
        <sz val="11"/>
        <color indexed="8"/>
        <rFont val="Arial"/>
        <family val="2"/>
      </rPr>
      <t>cenH/act1+</t>
    </r>
    <r>
      <rPr>
        <sz val="11"/>
        <color indexed="8"/>
        <rFont val="Arial"/>
        <family val="2"/>
      </rPr>
      <t>)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</si>
  <si>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</si>
  <si>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r>
      <t xml:space="preserve">3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</si>
  <si>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r>
      <t>mRNA levels (</t>
    </r>
    <r>
      <rPr>
        <i/>
        <sz val="11"/>
        <color indexed="8"/>
        <rFont val="Arial"/>
        <family val="2"/>
      </rPr>
      <t>dg</t>
    </r>
    <r>
      <rPr>
        <i/>
        <sz val="11"/>
        <color indexed="8"/>
        <rFont val="Arial"/>
        <family val="2"/>
      </rPr>
      <t>/act1+</t>
    </r>
    <r>
      <rPr>
        <sz val="11"/>
        <color indexed="8"/>
        <rFont val="Arial"/>
        <family val="2"/>
      </rPr>
      <t>)</t>
    </r>
  </si>
  <si>
    <r>
      <t>mRNA levels (</t>
    </r>
    <r>
      <rPr>
        <i/>
        <sz val="11"/>
        <color indexed="8"/>
        <rFont val="Arial"/>
        <family val="2"/>
      </rPr>
      <t>dg/act1+</t>
    </r>
    <r>
      <rPr>
        <sz val="11"/>
        <color indexed="8"/>
        <rFont val="Arial"/>
        <family val="2"/>
      </rPr>
      <t>)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</si>
  <si>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=0.6368</t>
    </r>
  </si>
  <si>
    <r>
      <t xml:space="preserve">3 vs 5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=0.3930</t>
    </r>
  </si>
  <si>
    <r>
      <t xml:space="preserve">3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=0.4102</t>
    </r>
  </si>
  <si>
    <r>
      <t>mat2Pc</t>
    </r>
    <r>
      <rPr>
        <sz val="11"/>
        <color indexed="30"/>
        <rFont val="Arial"/>
        <family val="2"/>
      </rPr>
      <t>(</t>
    </r>
    <r>
      <rPr>
        <i/>
        <sz val="11"/>
        <color indexed="30"/>
        <rFont val="Arial"/>
        <family val="2"/>
      </rPr>
      <t>mat</t>
    </r>
    <r>
      <rPr>
        <sz val="11"/>
        <color indexed="30"/>
        <rFont val="Arial"/>
        <family val="2"/>
      </rPr>
      <t xml:space="preserve"> locus) Normalized to </t>
    </r>
    <r>
      <rPr>
        <i/>
        <sz val="11"/>
        <color indexed="30"/>
        <rFont val="Arial"/>
        <family val="2"/>
      </rPr>
      <t>tub1+</t>
    </r>
  </si>
  <si>
    <r>
      <t>CenH</t>
    </r>
    <r>
      <rPr>
        <sz val="11"/>
        <color indexed="30"/>
        <rFont val="Arial"/>
        <family val="2"/>
      </rPr>
      <t>(</t>
    </r>
    <r>
      <rPr>
        <i/>
        <sz val="11"/>
        <color indexed="30"/>
        <rFont val="Arial"/>
        <family val="2"/>
      </rPr>
      <t>mat</t>
    </r>
    <r>
      <rPr>
        <sz val="11"/>
        <color indexed="30"/>
        <rFont val="Arial"/>
        <family val="2"/>
      </rPr>
      <t xml:space="preserve"> locus) Normalized to </t>
    </r>
    <r>
      <rPr>
        <i/>
        <sz val="11"/>
        <color indexed="30"/>
        <rFont val="Arial"/>
        <family val="2"/>
      </rPr>
      <t>tub1+</t>
    </r>
  </si>
  <si>
    <r>
      <t>s2</t>
    </r>
    <r>
      <rPr>
        <sz val="11"/>
        <color indexed="30"/>
        <rFont val="Arial"/>
        <family val="2"/>
      </rPr>
      <t>(</t>
    </r>
    <r>
      <rPr>
        <i/>
        <sz val="11"/>
        <color indexed="30"/>
        <rFont val="Arial"/>
        <family val="2"/>
      </rPr>
      <t>mat locus</t>
    </r>
    <r>
      <rPr>
        <sz val="11"/>
        <color indexed="30"/>
        <rFont val="Arial"/>
        <family val="2"/>
      </rPr>
      <t xml:space="preserve">) Normalized to </t>
    </r>
    <r>
      <rPr>
        <i/>
        <sz val="11"/>
        <color indexed="30"/>
        <rFont val="Arial"/>
        <family val="2"/>
      </rPr>
      <t>tub1+</t>
    </r>
  </si>
  <si>
    <r>
      <t>ade6+</t>
    </r>
    <r>
      <rPr>
        <sz val="11"/>
        <color indexed="30"/>
        <rFont val="Arial"/>
        <family val="2"/>
      </rPr>
      <t>(</t>
    </r>
    <r>
      <rPr>
        <i/>
        <sz val="11"/>
        <color indexed="30"/>
        <rFont val="Arial"/>
        <family val="2"/>
      </rPr>
      <t>mat locus</t>
    </r>
    <r>
      <rPr>
        <sz val="11"/>
        <color indexed="30"/>
        <rFont val="Arial"/>
        <family val="2"/>
      </rPr>
      <t xml:space="preserve">) Normalized to </t>
    </r>
    <r>
      <rPr>
        <i/>
        <sz val="11"/>
        <color indexed="30"/>
        <rFont val="Arial"/>
        <family val="2"/>
      </rPr>
      <t>tub1+</t>
    </r>
  </si>
  <si>
    <r>
      <t>clr4Δ</t>
    </r>
    <r>
      <rPr>
        <sz val="11"/>
        <color indexed="8"/>
        <rFont val="Arial"/>
        <family val="2"/>
      </rPr>
      <t xml:space="preserve"> (30</t>
    </r>
    <r>
      <rPr>
        <sz val="11"/>
        <color indexed="8"/>
        <rFont val="微软雅黑"/>
        <family val="2"/>
      </rPr>
      <t>℃</t>
    </r>
    <r>
      <rPr>
        <sz val="11"/>
        <color indexed="8"/>
        <rFont val="Arial"/>
        <family val="2"/>
      </rPr>
      <t>)</t>
    </r>
  </si>
  <si>
    <r>
      <t>WT (30</t>
    </r>
    <r>
      <rPr>
        <sz val="11"/>
        <color indexed="8"/>
        <rFont val="微软雅黑"/>
        <family val="2"/>
      </rPr>
      <t>℃</t>
    </r>
    <r>
      <rPr>
        <sz val="11"/>
        <color indexed="8"/>
        <rFont val="Arial"/>
        <family val="2"/>
      </rPr>
      <t>)</t>
    </r>
  </si>
  <si>
    <r>
      <t>dcr1Δ</t>
    </r>
    <r>
      <rPr>
        <i/>
        <vertAlign val="superscript"/>
        <sz val="11"/>
        <color indexed="8"/>
        <rFont val="Arial"/>
        <family val="2"/>
      </rPr>
      <t>R</t>
    </r>
    <r>
      <rPr>
        <sz val="11"/>
        <color indexed="8"/>
        <rFont val="Arial"/>
        <family val="2"/>
      </rPr>
      <t xml:space="preserve"> (30</t>
    </r>
    <r>
      <rPr>
        <sz val="11"/>
        <color indexed="8"/>
        <rFont val="微软雅黑"/>
        <family val="2"/>
      </rPr>
      <t>℃</t>
    </r>
    <r>
      <rPr>
        <sz val="11"/>
        <color indexed="8"/>
        <rFont val="Arial"/>
        <family val="2"/>
      </rPr>
      <t>)</t>
    </r>
  </si>
  <si>
    <r>
      <t>dcr1Δ</t>
    </r>
    <r>
      <rPr>
        <i/>
        <vertAlign val="superscript"/>
        <sz val="11"/>
        <color indexed="8"/>
        <rFont val="Arial"/>
        <family val="2"/>
      </rPr>
      <t>V</t>
    </r>
    <r>
      <rPr>
        <sz val="11"/>
        <color indexed="8"/>
        <rFont val="Arial"/>
        <family val="2"/>
      </rPr>
      <t xml:space="preserve"> (30</t>
    </r>
    <r>
      <rPr>
        <sz val="11"/>
        <color indexed="8"/>
        <rFont val="微软雅黑"/>
        <family val="2"/>
      </rPr>
      <t>℃</t>
    </r>
    <r>
      <rPr>
        <sz val="11"/>
        <color indexed="8"/>
        <rFont val="Arial"/>
        <family val="2"/>
      </rPr>
      <t>)</t>
    </r>
  </si>
  <si>
    <t>Repeat #1</t>
  </si>
  <si>
    <t>Repeat #2</t>
  </si>
  <si>
    <t>Repeat #3</t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</si>
  <si>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</si>
  <si>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=0.0025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</si>
  <si>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=0.0008</t>
    </r>
  </si>
  <si>
    <r>
      <t>dg</t>
    </r>
    <r>
      <rPr>
        <sz val="11"/>
        <color indexed="30"/>
        <rFont val="Arial"/>
        <family val="2"/>
      </rPr>
      <t xml:space="preserve">(Centromere) Normalized to </t>
    </r>
    <r>
      <rPr>
        <i/>
        <sz val="11"/>
        <color indexed="30"/>
        <rFont val="Arial"/>
        <family val="2"/>
      </rPr>
      <t>tub1+</t>
    </r>
  </si>
  <si>
    <r>
      <t xml:space="preserve">3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=0.9288</t>
    </r>
  </si>
  <si>
    <t>Sample #</t>
  </si>
  <si>
    <t>Sample #</t>
  </si>
  <si>
    <t>Colony #1</t>
  </si>
  <si>
    <t>Colony #2</t>
  </si>
  <si>
    <t>Colony #3</t>
  </si>
  <si>
    <t>H3K9me3 ChIP:</t>
  </si>
  <si>
    <t>Genotype:</t>
  </si>
  <si>
    <t>mat3M::ade6+</t>
  </si>
  <si>
    <r>
      <t>Temp.(</t>
    </r>
    <r>
      <rPr>
        <b/>
        <sz val="11"/>
        <color indexed="8"/>
        <rFont val="等线"/>
        <family val="0"/>
      </rPr>
      <t>℃</t>
    </r>
    <r>
      <rPr>
        <b/>
        <sz val="11"/>
        <color indexed="8"/>
        <rFont val="Arial"/>
        <family val="2"/>
      </rPr>
      <t>)</t>
    </r>
  </si>
  <si>
    <r>
      <t>30</t>
    </r>
    <r>
      <rPr>
        <sz val="11"/>
        <color indexed="8"/>
        <rFont val="等线"/>
        <family val="0"/>
      </rPr>
      <t>℃</t>
    </r>
  </si>
  <si>
    <r>
      <t>37</t>
    </r>
    <r>
      <rPr>
        <sz val="11"/>
        <color indexed="8"/>
        <rFont val="等线"/>
        <family val="0"/>
      </rPr>
      <t>℃</t>
    </r>
  </si>
  <si>
    <t>White</t>
  </si>
  <si>
    <t>Variegated</t>
  </si>
  <si>
    <t>Red</t>
  </si>
  <si>
    <t>Colony #1</t>
  </si>
  <si>
    <t>Colony #2</t>
  </si>
  <si>
    <t>Colony #3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</si>
</sst>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i/>
      <sz val="11"/>
      <color indexed="30"/>
      <name val="Arial"/>
      <family val="2"/>
    </font>
    <font>
      <sz val="11"/>
      <color indexed="30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等线"/>
      <family val="0"/>
    </font>
    <font>
      <sz val="11"/>
      <color indexed="8"/>
      <name val="微软雅黑"/>
      <family val="2"/>
    </font>
    <font>
      <i/>
      <vertAlign val="superscript"/>
      <sz val="11"/>
      <color indexed="8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49"/>
      <name val="Arial"/>
      <family val="2"/>
    </font>
    <font>
      <sz val="9"/>
      <name val="等线"/>
      <family val="0"/>
    </font>
    <font>
      <b/>
      <sz val="11"/>
      <color indexed="49"/>
      <name val="Arial"/>
      <family val="2"/>
    </font>
    <font>
      <b/>
      <sz val="11"/>
      <color indexed="30"/>
      <name val="等线"/>
      <family val="0"/>
    </font>
    <font>
      <b/>
      <sz val="11"/>
      <color indexed="30"/>
      <name val="Arial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4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b/>
      <sz val="11"/>
      <color theme="4"/>
      <name val="Arial"/>
      <family val="2"/>
    </font>
    <font>
      <b/>
      <sz val="11"/>
      <color rgb="FF0070C0"/>
      <name val="Calibri"/>
      <family val="0"/>
    </font>
    <font>
      <b/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6" fillId="0" borderId="9" applyFont="0" applyAlignment="0">
      <protection/>
    </xf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10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4" fillId="0" borderId="0" xfId="0" applyFont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4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4" fillId="0" borderId="13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0" fillId="0" borderId="0" xfId="0" applyAlignment="1">
      <alignment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9" fontId="52" fillId="0" borderId="0" xfId="33" applyNumberFormat="1" applyFont="1" applyBorder="1" applyAlignment="1">
      <alignment horizontal="center"/>
    </xf>
    <xf numFmtId="9" fontId="52" fillId="0" borderId="15" xfId="33" applyNumberFormat="1" applyFont="1" applyBorder="1" applyAlignment="1">
      <alignment horizontal="center"/>
    </xf>
    <xf numFmtId="10" fontId="52" fillId="0" borderId="0" xfId="33" applyNumberFormat="1" applyFont="1" applyBorder="1" applyAlignment="1">
      <alignment horizontal="center"/>
    </xf>
    <xf numFmtId="10" fontId="52" fillId="0" borderId="15" xfId="33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9" fontId="52" fillId="0" borderId="11" xfId="33" applyNumberFormat="1" applyFont="1" applyBorder="1" applyAlignment="1">
      <alignment horizontal="center"/>
    </xf>
    <xf numFmtId="10" fontId="52" fillId="0" borderId="11" xfId="33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10" fontId="52" fillId="0" borderId="14" xfId="33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52" fillId="0" borderId="13" xfId="0" applyFont="1" applyBorder="1" applyAlignment="1">
      <alignment horizontal="center"/>
    </xf>
    <xf numFmtId="9" fontId="52" fillId="0" borderId="13" xfId="33" applyNumberFormat="1" applyFont="1" applyBorder="1" applyAlignment="1">
      <alignment horizontal="center"/>
    </xf>
    <xf numFmtId="10" fontId="52" fillId="0" borderId="13" xfId="33" applyNumberFormat="1" applyFont="1" applyBorder="1" applyAlignment="1">
      <alignment horizontal="center"/>
    </xf>
    <xf numFmtId="10" fontId="52" fillId="0" borderId="12" xfId="33" applyNumberFormat="1" applyFont="1" applyBorder="1" applyAlignment="1">
      <alignment horizontal="center"/>
    </xf>
    <xf numFmtId="0" fontId="53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9" fontId="52" fillId="0" borderId="11" xfId="33" applyFont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Q9" sqref="Q9"/>
    </sheetView>
  </sheetViews>
  <sheetFormatPr defaultColWidth="8.8515625" defaultRowHeight="15"/>
  <cols>
    <col min="1" max="1" width="14.7109375" style="0" customWidth="1"/>
    <col min="2" max="2" width="11.140625" style="0" customWidth="1"/>
    <col min="3" max="3" width="9.7109375" style="0" customWidth="1"/>
    <col min="4" max="4" width="8.140625" style="0" customWidth="1"/>
    <col min="5" max="9" width="8.8515625" style="0" customWidth="1"/>
    <col min="10" max="10" width="12.57421875" style="0" customWidth="1"/>
  </cols>
  <sheetData>
    <row r="1" ht="15">
      <c r="A1" s="29"/>
    </row>
    <row r="2" spans="1:7" ht="15">
      <c r="A2" s="29" t="s">
        <v>0</v>
      </c>
      <c r="B2" s="36" t="s">
        <v>1</v>
      </c>
      <c r="C2" s="62" t="s">
        <v>2</v>
      </c>
      <c r="D2" s="63"/>
      <c r="E2" s="37"/>
      <c r="F2" s="62" t="s">
        <v>3</v>
      </c>
      <c r="G2" s="64"/>
    </row>
    <row r="3" spans="2:12" ht="15">
      <c r="B3" s="38" t="s">
        <v>4</v>
      </c>
      <c r="C3" s="39" t="s">
        <v>5</v>
      </c>
      <c r="D3" s="39" t="s">
        <v>6</v>
      </c>
      <c r="E3" s="40"/>
      <c r="F3" s="39" t="s">
        <v>5</v>
      </c>
      <c r="G3" s="41" t="s">
        <v>6</v>
      </c>
      <c r="H3" s="42"/>
      <c r="I3" s="42"/>
      <c r="J3" s="42"/>
      <c r="K3" s="42"/>
      <c r="L3" s="42"/>
    </row>
    <row r="4" spans="2:12" ht="14.25">
      <c r="B4" s="43" t="s">
        <v>7</v>
      </c>
      <c r="C4" s="39">
        <v>0</v>
      </c>
      <c r="D4" s="39">
        <v>0</v>
      </c>
      <c r="E4" s="40"/>
      <c r="F4" s="39">
        <v>0</v>
      </c>
      <c r="G4" s="41">
        <v>0</v>
      </c>
      <c r="H4" s="42"/>
      <c r="I4" s="42"/>
      <c r="J4" s="42"/>
      <c r="K4" s="42"/>
      <c r="L4" s="42"/>
    </row>
    <row r="5" spans="2:12" ht="14.25">
      <c r="B5" s="43" t="s">
        <v>8</v>
      </c>
      <c r="C5" s="39">
        <v>0</v>
      </c>
      <c r="D5" s="39">
        <v>86</v>
      </c>
      <c r="E5" s="40"/>
      <c r="F5" s="39">
        <v>0</v>
      </c>
      <c r="G5" s="41">
        <v>110</v>
      </c>
      <c r="H5" s="42"/>
      <c r="I5" s="42"/>
      <c r="J5" s="42"/>
      <c r="K5" s="42"/>
      <c r="L5" s="42"/>
    </row>
    <row r="6" spans="2:12" ht="14.25">
      <c r="B6" s="43" t="s">
        <v>9</v>
      </c>
      <c r="C6" s="39">
        <v>524</v>
      </c>
      <c r="D6" s="39">
        <v>468</v>
      </c>
      <c r="E6" s="40"/>
      <c r="F6" s="39">
        <v>686</v>
      </c>
      <c r="G6" s="41">
        <v>520</v>
      </c>
      <c r="H6" s="42"/>
      <c r="I6" s="42"/>
      <c r="J6" s="42"/>
      <c r="K6" s="42"/>
      <c r="L6" s="42"/>
    </row>
    <row r="7" spans="2:7" ht="14.25">
      <c r="B7" s="44"/>
      <c r="C7" s="45"/>
      <c r="D7" s="45"/>
      <c r="E7" s="46"/>
      <c r="F7" s="46"/>
      <c r="G7" s="47"/>
    </row>
    <row r="8" spans="2:7" ht="14.25">
      <c r="B8" s="43" t="s">
        <v>7</v>
      </c>
      <c r="C8" s="48">
        <v>0</v>
      </c>
      <c r="D8" s="48">
        <v>0</v>
      </c>
      <c r="E8" s="46"/>
      <c r="F8" s="48">
        <v>0</v>
      </c>
      <c r="G8" s="49">
        <v>0</v>
      </c>
    </row>
    <row r="9" spans="2:7" ht="14.25">
      <c r="B9" s="43" t="s">
        <v>8</v>
      </c>
      <c r="C9" s="48">
        <v>0</v>
      </c>
      <c r="D9" s="50">
        <v>0.1552</v>
      </c>
      <c r="E9" s="46"/>
      <c r="F9" s="48">
        <v>0</v>
      </c>
      <c r="G9" s="51">
        <v>0.1746</v>
      </c>
    </row>
    <row r="10" spans="2:7" ht="14.25">
      <c r="B10" s="52" t="s">
        <v>9</v>
      </c>
      <c r="C10" s="53">
        <v>1</v>
      </c>
      <c r="D10" s="54">
        <v>0.8448</v>
      </c>
      <c r="E10" s="55"/>
      <c r="F10" s="53">
        <v>1</v>
      </c>
      <c r="G10" s="56">
        <v>0.8254</v>
      </c>
    </row>
    <row r="12" ht="15" thickBot="1"/>
    <row r="13" spans="1:16" ht="15">
      <c r="A13" s="29" t="s">
        <v>10</v>
      </c>
      <c r="B13" s="36" t="s">
        <v>1</v>
      </c>
      <c r="C13" s="62" t="s">
        <v>3</v>
      </c>
      <c r="D13" s="62"/>
      <c r="E13" s="62"/>
      <c r="F13" s="62"/>
      <c r="G13" s="62"/>
      <c r="H13" s="64"/>
      <c r="J13" s="36" t="s">
        <v>57</v>
      </c>
      <c r="K13" s="62" t="s">
        <v>58</v>
      </c>
      <c r="L13" s="62"/>
      <c r="M13" s="62"/>
      <c r="N13" s="62"/>
      <c r="O13" s="62"/>
      <c r="P13" s="64"/>
    </row>
    <row r="14" spans="2:16" ht="15">
      <c r="B14" s="57"/>
      <c r="C14" s="65" t="s">
        <v>53</v>
      </c>
      <c r="D14" s="66"/>
      <c r="E14" s="65" t="s">
        <v>54</v>
      </c>
      <c r="F14" s="66"/>
      <c r="G14" s="65" t="s">
        <v>55</v>
      </c>
      <c r="H14" s="67"/>
      <c r="J14" s="83"/>
      <c r="K14" s="84" t="s">
        <v>65</v>
      </c>
      <c r="L14" s="84"/>
      <c r="M14" s="84" t="s">
        <v>66</v>
      </c>
      <c r="N14" s="84"/>
      <c r="O14" s="84" t="s">
        <v>67</v>
      </c>
      <c r="P14" s="85"/>
    </row>
    <row r="15" spans="2:16" ht="15">
      <c r="B15" s="38" t="s">
        <v>4</v>
      </c>
      <c r="C15" s="39" t="s">
        <v>5</v>
      </c>
      <c r="D15" s="39" t="s">
        <v>6</v>
      </c>
      <c r="E15" s="58" t="s">
        <v>5</v>
      </c>
      <c r="F15" s="41" t="s">
        <v>6</v>
      </c>
      <c r="G15" s="58" t="s">
        <v>5</v>
      </c>
      <c r="H15" s="41" t="s">
        <v>6</v>
      </c>
      <c r="J15" s="38" t="s">
        <v>59</v>
      </c>
      <c r="K15" s="86" t="s">
        <v>60</v>
      </c>
      <c r="L15" s="41" t="s">
        <v>61</v>
      </c>
      <c r="M15" s="58" t="s">
        <v>60</v>
      </c>
      <c r="N15" s="41" t="s">
        <v>61</v>
      </c>
      <c r="O15" s="86" t="s">
        <v>60</v>
      </c>
      <c r="P15" s="41" t="s">
        <v>61</v>
      </c>
    </row>
    <row r="16" spans="2:16" ht="14.25">
      <c r="B16" s="43" t="s">
        <v>7</v>
      </c>
      <c r="C16" s="39">
        <v>0</v>
      </c>
      <c r="D16" s="39">
        <v>68</v>
      </c>
      <c r="E16" s="58">
        <v>0</v>
      </c>
      <c r="F16" s="41">
        <v>102</v>
      </c>
      <c r="G16" s="58">
        <v>0</v>
      </c>
      <c r="H16" s="41">
        <v>90</v>
      </c>
      <c r="J16" s="43" t="s">
        <v>62</v>
      </c>
      <c r="K16" s="86">
        <v>0</v>
      </c>
      <c r="L16" s="41">
        <v>0</v>
      </c>
      <c r="M16" s="87">
        <v>0</v>
      </c>
      <c r="N16" s="88">
        <v>0</v>
      </c>
      <c r="O16" s="33">
        <v>0</v>
      </c>
      <c r="P16" s="88">
        <v>0</v>
      </c>
    </row>
    <row r="17" spans="2:16" ht="14.25">
      <c r="B17" s="43" t="s">
        <v>8</v>
      </c>
      <c r="C17" s="39">
        <v>668</v>
      </c>
      <c r="D17" s="39">
        <v>688</v>
      </c>
      <c r="E17" s="58">
        <v>508</v>
      </c>
      <c r="F17" s="41">
        <v>602</v>
      </c>
      <c r="G17" s="58">
        <v>512</v>
      </c>
      <c r="H17" s="41">
        <v>578</v>
      </c>
      <c r="J17" s="43" t="s">
        <v>63</v>
      </c>
      <c r="K17" s="86">
        <v>0</v>
      </c>
      <c r="L17" s="41">
        <v>406</v>
      </c>
      <c r="M17" s="87">
        <v>2</v>
      </c>
      <c r="N17" s="88">
        <v>168</v>
      </c>
      <c r="O17" s="33">
        <v>0</v>
      </c>
      <c r="P17" s="88">
        <v>186</v>
      </c>
    </row>
    <row r="18" spans="2:16" ht="14.25">
      <c r="B18" s="43" t="s">
        <v>9</v>
      </c>
      <c r="C18" s="39">
        <v>202</v>
      </c>
      <c r="D18" s="39">
        <v>78</v>
      </c>
      <c r="E18" s="58">
        <v>174</v>
      </c>
      <c r="F18" s="41">
        <v>118</v>
      </c>
      <c r="G18" s="58">
        <v>244</v>
      </c>
      <c r="H18" s="41">
        <v>176</v>
      </c>
      <c r="J18" s="43" t="s">
        <v>64</v>
      </c>
      <c r="K18" s="86">
        <v>605</v>
      </c>
      <c r="L18" s="41">
        <v>462</v>
      </c>
      <c r="M18" s="87">
        <v>618</v>
      </c>
      <c r="N18" s="88">
        <v>296</v>
      </c>
      <c r="O18" s="33">
        <v>282</v>
      </c>
      <c r="P18" s="88">
        <v>224</v>
      </c>
    </row>
    <row r="19" spans="2:16" ht="14.25">
      <c r="B19" s="44"/>
      <c r="C19" s="45"/>
      <c r="D19" s="45"/>
      <c r="E19" s="57"/>
      <c r="F19" s="47"/>
      <c r="G19" s="57"/>
      <c r="H19" s="47"/>
      <c r="J19" s="44"/>
      <c r="K19" s="33"/>
      <c r="L19" s="88"/>
      <c r="M19" s="83"/>
      <c r="N19" s="89"/>
      <c r="O19" s="35"/>
      <c r="P19" s="89"/>
    </row>
    <row r="20" spans="2:16" ht="14.25">
      <c r="B20" s="43" t="s">
        <v>7</v>
      </c>
      <c r="C20" s="48">
        <v>0</v>
      </c>
      <c r="D20" s="50">
        <v>0.0815</v>
      </c>
      <c r="E20" s="59">
        <v>0</v>
      </c>
      <c r="F20" s="51">
        <v>0.1241</v>
      </c>
      <c r="G20" s="59">
        <v>0</v>
      </c>
      <c r="H20" s="51">
        <v>0.1066</v>
      </c>
      <c r="J20" s="43" t="s">
        <v>62</v>
      </c>
      <c r="K20" s="50">
        <v>0</v>
      </c>
      <c r="L20" s="51">
        <v>0</v>
      </c>
      <c r="M20" s="60">
        <v>0</v>
      </c>
      <c r="N20" s="51">
        <v>0</v>
      </c>
      <c r="O20" s="50">
        <v>0</v>
      </c>
      <c r="P20" s="51">
        <v>0</v>
      </c>
    </row>
    <row r="21" spans="2:16" ht="14.25">
      <c r="B21" s="43" t="s">
        <v>8</v>
      </c>
      <c r="C21" s="50">
        <v>0.7678</v>
      </c>
      <c r="D21" s="50">
        <v>0.825</v>
      </c>
      <c r="E21" s="60">
        <v>0.7449</v>
      </c>
      <c r="F21" s="51">
        <v>0.7324</v>
      </c>
      <c r="G21" s="60">
        <v>0.6772</v>
      </c>
      <c r="H21" s="51">
        <v>0.6848</v>
      </c>
      <c r="J21" s="43" t="s">
        <v>63</v>
      </c>
      <c r="K21" s="50">
        <v>0</v>
      </c>
      <c r="L21" s="51">
        <v>0.4677</v>
      </c>
      <c r="M21" s="60">
        <v>0.003</v>
      </c>
      <c r="N21" s="51">
        <v>0.3621</v>
      </c>
      <c r="O21" s="50">
        <v>0</v>
      </c>
      <c r="P21" s="51">
        <v>0.4537</v>
      </c>
    </row>
    <row r="22" spans="2:16" ht="15" thickBot="1">
      <c r="B22" s="52" t="s">
        <v>9</v>
      </c>
      <c r="C22" s="54">
        <v>0.2322</v>
      </c>
      <c r="D22" s="54">
        <v>0.0935</v>
      </c>
      <c r="E22" s="61">
        <v>0.2551</v>
      </c>
      <c r="F22" s="56">
        <v>0.1435</v>
      </c>
      <c r="G22" s="61">
        <v>0.3238</v>
      </c>
      <c r="H22" s="56">
        <v>0.2086</v>
      </c>
      <c r="J22" s="52" t="s">
        <v>64</v>
      </c>
      <c r="K22" s="90">
        <v>1</v>
      </c>
      <c r="L22" s="56">
        <v>0.5323</v>
      </c>
      <c r="M22" s="61">
        <v>0.997</v>
      </c>
      <c r="N22" s="56">
        <v>0.6379</v>
      </c>
      <c r="O22" s="90">
        <v>1</v>
      </c>
      <c r="P22" s="56">
        <v>0.5463</v>
      </c>
    </row>
  </sheetData>
  <sheetProtection/>
  <mergeCells count="10">
    <mergeCell ref="K13:P13"/>
    <mergeCell ref="K14:L14"/>
    <mergeCell ref="M14:N14"/>
    <mergeCell ref="O14:P14"/>
    <mergeCell ref="C2:D2"/>
    <mergeCell ref="F2:G2"/>
    <mergeCell ref="C13:H13"/>
    <mergeCell ref="C14:D14"/>
    <mergeCell ref="E14:F14"/>
    <mergeCell ref="G14:H1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SheetLayoutView="100" workbookViewId="0" topLeftCell="A10">
      <selection activeCell="E32" sqref="E32"/>
    </sheetView>
  </sheetViews>
  <sheetFormatPr defaultColWidth="8.8515625" defaultRowHeight="15"/>
  <cols>
    <col min="1" max="1" width="15.57421875" style="0" customWidth="1"/>
    <col min="2" max="2" width="24.57421875" style="0" customWidth="1"/>
    <col min="3" max="3" width="8.8515625" style="0" customWidth="1"/>
    <col min="4" max="4" width="27.00390625" style="0" customWidth="1"/>
    <col min="5" max="5" width="26.00390625" style="0" customWidth="1"/>
    <col min="6" max="6" width="24.421875" style="0" customWidth="1"/>
    <col min="7" max="8" width="14.421875" style="0" bestFit="1" customWidth="1"/>
    <col min="9" max="9" width="17.421875" style="0" customWidth="1"/>
  </cols>
  <sheetData>
    <row r="2" spans="2:9" ht="15">
      <c r="B2" s="29"/>
      <c r="D2" s="14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</row>
    <row r="3" spans="1:6" ht="14.25">
      <c r="A3" s="81" t="s">
        <v>52</v>
      </c>
      <c r="B3" s="30" t="s">
        <v>1</v>
      </c>
      <c r="C3" s="30" t="s">
        <v>17</v>
      </c>
      <c r="D3" s="31" t="s">
        <v>18</v>
      </c>
      <c r="E3" s="31" t="s">
        <v>18</v>
      </c>
      <c r="F3" s="31" t="s">
        <v>18</v>
      </c>
    </row>
    <row r="4" spans="1:8" ht="15">
      <c r="A4" s="79">
        <v>1</v>
      </c>
      <c r="B4" s="32" t="s">
        <v>2</v>
      </c>
      <c r="C4" s="33">
        <v>30</v>
      </c>
      <c r="D4" s="33">
        <v>1</v>
      </c>
      <c r="E4" s="33">
        <v>1</v>
      </c>
      <c r="F4" s="33">
        <v>1</v>
      </c>
      <c r="G4" s="24">
        <f aca="true" t="shared" si="0" ref="G4:G9">AVERAGE(D4:F4)</f>
        <v>1</v>
      </c>
      <c r="H4" s="24">
        <f aca="true" t="shared" si="1" ref="H4:H9">STDEV(D4:F4)</f>
        <v>0</v>
      </c>
    </row>
    <row r="5" spans="1:8" ht="15">
      <c r="A5" s="79">
        <v>2</v>
      </c>
      <c r="B5" s="32" t="s">
        <v>19</v>
      </c>
      <c r="C5" s="33">
        <v>30</v>
      </c>
      <c r="D5" s="33">
        <v>58.35771560668945</v>
      </c>
      <c r="E5" s="33">
        <v>61.15745544433594</v>
      </c>
      <c r="F5" s="33">
        <v>68.3234515606689</v>
      </c>
      <c r="G5" s="24">
        <f t="shared" si="0"/>
        <v>62.612874203898095</v>
      </c>
      <c r="H5" s="24">
        <f t="shared" si="1"/>
        <v>5.13981090122718</v>
      </c>
    </row>
    <row r="6" spans="1:8" ht="15">
      <c r="A6" s="79">
        <v>3</v>
      </c>
      <c r="B6" s="34" t="s">
        <v>20</v>
      </c>
      <c r="C6" s="33">
        <v>30</v>
      </c>
      <c r="D6" s="33">
        <v>4.278510093688965</v>
      </c>
      <c r="E6" s="33">
        <v>3.508427858352661</v>
      </c>
      <c r="F6" s="33">
        <v>3.13651009368896</v>
      </c>
      <c r="G6" s="24">
        <f t="shared" si="0"/>
        <v>3.641149348576862</v>
      </c>
      <c r="H6" s="24">
        <f t="shared" si="1"/>
        <v>0.582453642340318</v>
      </c>
    </row>
    <row r="7" spans="1:9" ht="15">
      <c r="A7" s="79">
        <v>4</v>
      </c>
      <c r="B7" s="34" t="s">
        <v>21</v>
      </c>
      <c r="C7" s="33">
        <v>30</v>
      </c>
      <c r="D7" s="33">
        <v>40.71394729614258</v>
      </c>
      <c r="E7" s="33">
        <v>41.75160598754883</v>
      </c>
      <c r="F7" s="33">
        <v>50.1119472961425</v>
      </c>
      <c r="G7" s="24">
        <f t="shared" si="0"/>
        <v>44.192500193277965</v>
      </c>
      <c r="H7" s="24">
        <f t="shared" si="1"/>
        <v>5.1525793921754595</v>
      </c>
      <c r="I7" s="35" t="s">
        <v>22</v>
      </c>
    </row>
    <row r="8" spans="1:9" ht="15">
      <c r="A8" s="79">
        <v>5</v>
      </c>
      <c r="B8" s="34" t="s">
        <v>23</v>
      </c>
      <c r="C8" s="33">
        <v>30</v>
      </c>
      <c r="D8" s="33">
        <v>48.804481506347656</v>
      </c>
      <c r="E8" s="33">
        <v>49.1897888183593</v>
      </c>
      <c r="F8" s="33">
        <v>58.4134815063476</v>
      </c>
      <c r="G8" s="24">
        <f t="shared" si="0"/>
        <v>52.13591727701819</v>
      </c>
      <c r="H8" s="24">
        <f t="shared" si="1"/>
        <v>5.439942547600074</v>
      </c>
      <c r="I8" s="35" t="s">
        <v>24</v>
      </c>
    </row>
    <row r="9" spans="1:9" ht="15">
      <c r="A9" s="79">
        <v>6</v>
      </c>
      <c r="B9" s="34" t="s">
        <v>25</v>
      </c>
      <c r="C9" s="33">
        <v>30</v>
      </c>
      <c r="D9" s="33">
        <v>39.066650390625</v>
      </c>
      <c r="E9" s="33">
        <v>40.2345432123312</v>
      </c>
      <c r="F9" s="33">
        <v>59.134650390625</v>
      </c>
      <c r="G9" s="24">
        <f t="shared" si="0"/>
        <v>46.145281331193736</v>
      </c>
      <c r="H9" s="24">
        <f t="shared" si="1"/>
        <v>11.264269831299739</v>
      </c>
      <c r="I9" s="35" t="s">
        <v>26</v>
      </c>
    </row>
    <row r="10" spans="1:8" ht="14.25">
      <c r="A10" s="78"/>
      <c r="C10" s="24"/>
      <c r="D10" s="24"/>
      <c r="E10" s="24"/>
      <c r="F10" s="24"/>
      <c r="G10" s="24"/>
      <c r="H10" s="24"/>
    </row>
    <row r="11" spans="1:8" ht="15">
      <c r="A11" s="78"/>
      <c r="B11" s="29"/>
      <c r="C11" s="24"/>
      <c r="D11" s="24"/>
      <c r="E11" s="24"/>
      <c r="F11" s="24"/>
      <c r="G11" s="24"/>
      <c r="H11" s="24"/>
    </row>
    <row r="12" spans="1:8" ht="14.25">
      <c r="A12" s="81" t="s">
        <v>51</v>
      </c>
      <c r="B12" s="30" t="s">
        <v>1</v>
      </c>
      <c r="C12" s="30" t="s">
        <v>17</v>
      </c>
      <c r="D12" s="31" t="s">
        <v>27</v>
      </c>
      <c r="E12" s="31" t="s">
        <v>27</v>
      </c>
      <c r="F12" s="31" t="s">
        <v>27</v>
      </c>
      <c r="G12" s="24"/>
      <c r="H12" s="24"/>
    </row>
    <row r="13" spans="1:8" ht="15">
      <c r="A13" s="79">
        <v>1</v>
      </c>
      <c r="B13" s="32" t="s">
        <v>2</v>
      </c>
      <c r="C13" s="33">
        <v>30</v>
      </c>
      <c r="D13" s="33">
        <v>1</v>
      </c>
      <c r="E13" s="33">
        <v>1</v>
      </c>
      <c r="F13" s="33">
        <v>1</v>
      </c>
      <c r="G13" s="24">
        <f aca="true" t="shared" si="2" ref="G13:G18">AVERAGE(D13:F13)</f>
        <v>1</v>
      </c>
      <c r="H13" s="24">
        <f aca="true" t="shared" si="3" ref="H13:H18">STDEV(D13:F13)</f>
        <v>0</v>
      </c>
    </row>
    <row r="14" spans="1:8" ht="15">
      <c r="A14" s="79">
        <v>2</v>
      </c>
      <c r="B14" s="32" t="s">
        <v>19</v>
      </c>
      <c r="C14" s="33">
        <v>30</v>
      </c>
      <c r="D14" s="33">
        <v>173.7526614091488</v>
      </c>
      <c r="E14" s="33">
        <v>133.272310799232</v>
      </c>
      <c r="F14" s="33">
        <v>161.272310799232</v>
      </c>
      <c r="G14" s="24">
        <f t="shared" si="2"/>
        <v>156.09909433587094</v>
      </c>
      <c r="H14" s="24">
        <f t="shared" si="3"/>
        <v>20.730082556710567</v>
      </c>
    </row>
    <row r="15" spans="1:8" ht="15">
      <c r="A15" s="79">
        <v>3</v>
      </c>
      <c r="B15" s="34" t="s">
        <v>20</v>
      </c>
      <c r="C15" s="33">
        <v>30</v>
      </c>
      <c r="D15" s="33">
        <v>2.14723476465339</v>
      </c>
      <c r="E15" s="33">
        <v>1.0853068742567096</v>
      </c>
      <c r="F15" s="33">
        <v>2.03530687425671</v>
      </c>
      <c r="G15" s="24">
        <f t="shared" si="2"/>
        <v>1.7559495043889364</v>
      </c>
      <c r="H15" s="24">
        <f t="shared" si="3"/>
        <v>0.5834836040328524</v>
      </c>
    </row>
    <row r="16" spans="1:9" ht="15">
      <c r="A16" s="79">
        <v>4</v>
      </c>
      <c r="B16" s="34" t="s">
        <v>21</v>
      </c>
      <c r="C16" s="33">
        <v>30</v>
      </c>
      <c r="D16" s="33">
        <v>85.41254720316668</v>
      </c>
      <c r="E16" s="33">
        <v>100.39155968860686</v>
      </c>
      <c r="F16" s="33">
        <v>90.991559688607</v>
      </c>
      <c r="G16" s="24">
        <f t="shared" si="2"/>
        <v>92.26522219346016</v>
      </c>
      <c r="H16" s="24">
        <f t="shared" si="3"/>
        <v>7.570294967301133</v>
      </c>
      <c r="I16" s="35" t="s">
        <v>28</v>
      </c>
    </row>
    <row r="17" spans="1:9" ht="15">
      <c r="A17" s="79">
        <v>5</v>
      </c>
      <c r="B17" s="34" t="s">
        <v>23</v>
      </c>
      <c r="C17" s="33">
        <v>30</v>
      </c>
      <c r="D17" s="33">
        <v>98.12446030427245</v>
      </c>
      <c r="E17" s="33">
        <v>99.91171470956319</v>
      </c>
      <c r="F17" s="33">
        <v>97.2117147095632</v>
      </c>
      <c r="G17" s="24">
        <f t="shared" si="2"/>
        <v>98.41596324113294</v>
      </c>
      <c r="H17" s="24">
        <f t="shared" si="3"/>
        <v>1.3734010600144102</v>
      </c>
      <c r="I17" s="35" t="s">
        <v>24</v>
      </c>
    </row>
    <row r="18" spans="1:9" ht="15">
      <c r="A18" s="79">
        <v>6</v>
      </c>
      <c r="B18" s="34" t="s">
        <v>25</v>
      </c>
      <c r="C18" s="33">
        <v>30</v>
      </c>
      <c r="D18" s="33">
        <v>74.68506169272364</v>
      </c>
      <c r="E18" s="33">
        <v>77.04676243918499</v>
      </c>
      <c r="F18" s="33">
        <v>87.946762439185</v>
      </c>
      <c r="G18" s="24">
        <f t="shared" si="2"/>
        <v>79.89286219036454</v>
      </c>
      <c r="H18" s="24">
        <f t="shared" si="3"/>
        <v>7.0741352487368845</v>
      </c>
      <c r="I18" s="35" t="s">
        <v>29</v>
      </c>
    </row>
    <row r="19" spans="1:8" ht="14.25">
      <c r="A19" s="78"/>
      <c r="C19" s="24"/>
      <c r="D19" s="24"/>
      <c r="E19" s="24"/>
      <c r="F19" s="24"/>
      <c r="G19" s="24"/>
      <c r="H19" s="24"/>
    </row>
    <row r="20" spans="1:8" ht="15">
      <c r="A20" s="78"/>
      <c r="B20" s="29"/>
      <c r="C20" s="24"/>
      <c r="D20" s="24"/>
      <c r="E20" s="24"/>
      <c r="F20" s="24"/>
      <c r="G20" s="24"/>
      <c r="H20" s="24"/>
    </row>
    <row r="21" spans="1:8" ht="14.25">
      <c r="A21" s="81" t="s">
        <v>52</v>
      </c>
      <c r="B21" s="30" t="s">
        <v>1</v>
      </c>
      <c r="C21" s="30" t="s">
        <v>17</v>
      </c>
      <c r="D21" s="31" t="s">
        <v>30</v>
      </c>
      <c r="E21" s="31" t="s">
        <v>31</v>
      </c>
      <c r="F21" s="31" t="s">
        <v>31</v>
      </c>
      <c r="G21" s="24"/>
      <c r="H21" s="24"/>
    </row>
    <row r="22" spans="1:8" ht="15">
      <c r="A22" s="79">
        <v>1</v>
      </c>
      <c r="B22" s="32" t="s">
        <v>2</v>
      </c>
      <c r="C22" s="33">
        <v>30</v>
      </c>
      <c r="D22" s="33">
        <v>1</v>
      </c>
      <c r="E22" s="33">
        <v>1</v>
      </c>
      <c r="F22" s="33">
        <v>1</v>
      </c>
      <c r="G22" s="24">
        <f aca="true" t="shared" si="4" ref="G22:G27">AVERAGE(D22:F22)</f>
        <v>1</v>
      </c>
      <c r="H22" s="24">
        <f aca="true" t="shared" si="5" ref="H22:H27">STDEV(D22:F22)</f>
        <v>0</v>
      </c>
    </row>
    <row r="23" spans="1:8" ht="15">
      <c r="A23" s="79">
        <v>2</v>
      </c>
      <c r="B23" s="32" t="s">
        <v>19</v>
      </c>
      <c r="C23" s="33">
        <v>30</v>
      </c>
      <c r="D23" s="33">
        <v>153.453715606689</v>
      </c>
      <c r="E23" s="33">
        <v>178.453715606689</v>
      </c>
      <c r="F23" s="33">
        <v>168.79908716735792</v>
      </c>
      <c r="G23" s="24">
        <f t="shared" si="4"/>
        <v>166.90217279357864</v>
      </c>
      <c r="H23" s="24">
        <f t="shared" si="5"/>
        <v>12.607486391271173</v>
      </c>
    </row>
    <row r="24" spans="1:8" ht="15">
      <c r="A24" s="79">
        <v>3</v>
      </c>
      <c r="B24" s="34" t="s">
        <v>20</v>
      </c>
      <c r="C24" s="33">
        <v>30</v>
      </c>
      <c r="D24" s="33">
        <v>135.278510093688</v>
      </c>
      <c r="E24" s="33">
        <v>120.278510093688</v>
      </c>
      <c r="F24" s="33">
        <v>138.806361103057</v>
      </c>
      <c r="G24" s="24">
        <f t="shared" si="4"/>
        <v>131.45446043014434</v>
      </c>
      <c r="H24" s="24">
        <f t="shared" si="5"/>
        <v>9.838080739060857</v>
      </c>
    </row>
    <row r="25" spans="1:9" ht="15">
      <c r="A25" s="79">
        <v>4</v>
      </c>
      <c r="B25" s="34" t="s">
        <v>21</v>
      </c>
      <c r="C25" s="33">
        <v>30</v>
      </c>
      <c r="D25" s="33">
        <v>132.713947296142</v>
      </c>
      <c r="E25" s="33">
        <v>127.713947296142</v>
      </c>
      <c r="F25" s="33">
        <v>145.985342025756</v>
      </c>
      <c r="G25" s="24">
        <f t="shared" si="4"/>
        <v>135.47107887268</v>
      </c>
      <c r="H25" s="24">
        <f t="shared" si="5"/>
        <v>9.44257895064155</v>
      </c>
      <c r="I25" s="35" t="s">
        <v>32</v>
      </c>
    </row>
    <row r="26" spans="1:9" ht="15">
      <c r="A26" s="79">
        <v>5</v>
      </c>
      <c r="B26" s="34" t="s">
        <v>23</v>
      </c>
      <c r="C26" s="33">
        <v>30</v>
      </c>
      <c r="D26" s="33">
        <v>140.804481506347</v>
      </c>
      <c r="E26" s="33">
        <v>135.804481506347</v>
      </c>
      <c r="F26" s="33">
        <v>134.884929656982</v>
      </c>
      <c r="G26" s="24">
        <f t="shared" si="4"/>
        <v>137.164630889892</v>
      </c>
      <c r="H26" s="24">
        <f t="shared" si="5"/>
        <v>3.185557766467051</v>
      </c>
      <c r="I26" s="35" t="s">
        <v>33</v>
      </c>
    </row>
    <row r="27" spans="1:9" ht="15">
      <c r="A27" s="79">
        <v>6</v>
      </c>
      <c r="B27" s="34" t="s">
        <v>25</v>
      </c>
      <c r="C27" s="33">
        <v>30</v>
      </c>
      <c r="D27" s="33">
        <v>118.066650390625</v>
      </c>
      <c r="E27" s="33">
        <v>103.066650390625</v>
      </c>
      <c r="F27" s="33">
        <v>139.873315429688</v>
      </c>
      <c r="G27" s="24">
        <f t="shared" si="4"/>
        <v>120.33553873697933</v>
      </c>
      <c r="H27" s="24">
        <f t="shared" si="5"/>
        <v>18.50793177452896</v>
      </c>
      <c r="I27" s="35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">
      <selection activeCell="A7" sqref="A7"/>
    </sheetView>
  </sheetViews>
  <sheetFormatPr defaultColWidth="8.8515625" defaultRowHeight="15"/>
  <cols>
    <col min="1" max="1" width="20.140625" style="0" customWidth="1"/>
    <col min="2" max="2" width="12.00390625" style="0" customWidth="1"/>
    <col min="3" max="3" width="11.140625" style="0" customWidth="1"/>
    <col min="4" max="4" width="10.8515625" style="0" customWidth="1"/>
    <col min="5" max="5" width="12.57421875" style="0" customWidth="1"/>
    <col min="6" max="6" width="13.28125" style="0" customWidth="1"/>
    <col min="7" max="7" width="11.00390625" style="0" customWidth="1"/>
    <col min="8" max="8" width="11.421875" style="0" customWidth="1"/>
    <col min="9" max="9" width="12.8515625" style="0" customWidth="1"/>
    <col min="10" max="10" width="13.421875" style="0" customWidth="1"/>
    <col min="11" max="11" width="12.140625" style="0" customWidth="1"/>
    <col min="12" max="12" width="11.7109375" style="0" customWidth="1"/>
    <col min="13" max="13" width="13.421875" style="0" customWidth="1"/>
    <col min="14" max="14" width="12.421875" style="0" customWidth="1"/>
    <col min="15" max="15" width="11.8515625" style="0" customWidth="1"/>
    <col min="16" max="16" width="12.00390625" style="0" customWidth="1"/>
    <col min="17" max="17" width="12.7109375" style="0" customWidth="1"/>
    <col min="18" max="18" width="12.421875" style="0" customWidth="1"/>
  </cols>
  <sheetData>
    <row r="1" spans="1:18" ht="14.25">
      <c r="A1" s="78" t="s">
        <v>56</v>
      </c>
      <c r="B1" s="80" t="s">
        <v>52</v>
      </c>
      <c r="C1" s="1">
        <v>1</v>
      </c>
      <c r="D1" s="1">
        <v>2</v>
      </c>
      <c r="E1" s="1">
        <v>3</v>
      </c>
      <c r="F1" s="1">
        <v>4</v>
      </c>
      <c r="G1" s="1">
        <v>1</v>
      </c>
      <c r="H1" s="1">
        <v>2</v>
      </c>
      <c r="I1" s="1">
        <v>3</v>
      </c>
      <c r="J1" s="1">
        <v>4</v>
      </c>
      <c r="K1" s="1">
        <v>1</v>
      </c>
      <c r="L1" s="1">
        <v>2</v>
      </c>
      <c r="M1" s="1">
        <v>3</v>
      </c>
      <c r="N1" s="1">
        <v>4</v>
      </c>
      <c r="O1" s="1">
        <v>1</v>
      </c>
      <c r="P1" s="1">
        <v>2</v>
      </c>
      <c r="Q1" s="1">
        <v>3</v>
      </c>
      <c r="R1" s="1">
        <v>4</v>
      </c>
    </row>
    <row r="2" spans="2:18" ht="14.25">
      <c r="B2" s="2"/>
      <c r="C2" s="68" t="s">
        <v>35</v>
      </c>
      <c r="D2" s="69"/>
      <c r="E2" s="69"/>
      <c r="F2" s="69"/>
      <c r="G2" s="70" t="s">
        <v>36</v>
      </c>
      <c r="H2" s="69"/>
      <c r="I2" s="69"/>
      <c r="J2" s="71"/>
      <c r="K2" s="70" t="s">
        <v>37</v>
      </c>
      <c r="L2" s="69"/>
      <c r="M2" s="69"/>
      <c r="N2" s="71"/>
      <c r="O2" s="68" t="s">
        <v>38</v>
      </c>
      <c r="P2" s="69"/>
      <c r="Q2" s="69"/>
      <c r="R2" s="69"/>
    </row>
    <row r="3" spans="2:18" ht="14.25">
      <c r="B3" s="76" t="s">
        <v>1</v>
      </c>
      <c r="C3" s="72" t="s">
        <v>2</v>
      </c>
      <c r="D3" s="72"/>
      <c r="E3" s="72"/>
      <c r="F3" s="72"/>
      <c r="G3" s="73" t="s">
        <v>2</v>
      </c>
      <c r="H3" s="72"/>
      <c r="I3" s="72"/>
      <c r="J3" s="74"/>
      <c r="K3" s="73" t="s">
        <v>2</v>
      </c>
      <c r="L3" s="72"/>
      <c r="M3" s="72"/>
      <c r="N3" s="74"/>
      <c r="O3" s="72" t="s">
        <v>2</v>
      </c>
      <c r="P3" s="72"/>
      <c r="Q3" s="72"/>
      <c r="R3" s="72"/>
    </row>
    <row r="4" spans="2:18" ht="16.5">
      <c r="B4" s="77"/>
      <c r="C4" s="4" t="s">
        <v>39</v>
      </c>
      <c r="D4" s="3" t="s">
        <v>40</v>
      </c>
      <c r="E4" s="4" t="s">
        <v>41</v>
      </c>
      <c r="F4" s="4" t="s">
        <v>42</v>
      </c>
      <c r="G4" s="5" t="s">
        <v>39</v>
      </c>
      <c r="H4" s="3" t="s">
        <v>40</v>
      </c>
      <c r="I4" s="4" t="s">
        <v>41</v>
      </c>
      <c r="J4" s="25" t="s">
        <v>42</v>
      </c>
      <c r="K4" s="5" t="s">
        <v>39</v>
      </c>
      <c r="L4" s="3" t="s">
        <v>40</v>
      </c>
      <c r="M4" s="4" t="s">
        <v>41</v>
      </c>
      <c r="N4" s="25" t="s">
        <v>42</v>
      </c>
      <c r="O4" s="4" t="s">
        <v>39</v>
      </c>
      <c r="P4" s="3" t="s">
        <v>40</v>
      </c>
      <c r="Q4" s="4" t="s">
        <v>41</v>
      </c>
      <c r="R4" s="4" t="s">
        <v>42</v>
      </c>
    </row>
    <row r="5" spans="2:18" ht="14.25">
      <c r="B5" s="6" t="s">
        <v>43</v>
      </c>
      <c r="C5" s="7">
        <v>1.764033879916618</v>
      </c>
      <c r="D5" s="7">
        <v>6.347721234008983</v>
      </c>
      <c r="E5" s="7">
        <v>6.030558068013916</v>
      </c>
      <c r="F5" s="7">
        <v>2.396509298464306</v>
      </c>
      <c r="G5" s="8">
        <v>1.0743854813282971</v>
      </c>
      <c r="H5" s="7">
        <v>5.42215260940097</v>
      </c>
      <c r="I5" s="7">
        <v>4.174813565244368</v>
      </c>
      <c r="J5" s="26">
        <v>1.5339594682038693</v>
      </c>
      <c r="K5" s="8">
        <v>1.3869750053026608</v>
      </c>
      <c r="L5" s="7">
        <v>5.903653718013391</v>
      </c>
      <c r="M5" s="7">
        <v>4.818981932816434</v>
      </c>
      <c r="N5" s="26">
        <v>1.8498639172711722</v>
      </c>
      <c r="O5" s="11">
        <v>2.235156193467926</v>
      </c>
      <c r="P5" s="11">
        <v>8.80769347413286</v>
      </c>
      <c r="Q5" s="11">
        <v>8.359239434360964</v>
      </c>
      <c r="R5" s="11">
        <v>2.6017210505855686</v>
      </c>
    </row>
    <row r="6" spans="2:18" ht="14.25">
      <c r="B6" s="6" t="s">
        <v>44</v>
      </c>
      <c r="C6" s="9">
        <v>1.02291116952329</v>
      </c>
      <c r="D6" s="9">
        <v>5.839903535288264</v>
      </c>
      <c r="E6" s="9">
        <v>5.9481134225728</v>
      </c>
      <c r="F6" s="9">
        <v>2.00478855458716</v>
      </c>
      <c r="G6" s="10">
        <v>0.99670112572679</v>
      </c>
      <c r="H6" s="11">
        <v>6.04879839222126</v>
      </c>
      <c r="I6" s="11">
        <v>5.02725763481768</v>
      </c>
      <c r="J6" s="27">
        <v>1.99414730866503</v>
      </c>
      <c r="K6" s="10">
        <v>1.06437000636319</v>
      </c>
      <c r="L6" s="11">
        <v>7.08438446161607</v>
      </c>
      <c r="M6" s="11">
        <v>5.78277831937972</v>
      </c>
      <c r="N6" s="27">
        <v>2.2198367007254065</v>
      </c>
      <c r="O6" s="9">
        <v>2.0116405741211336</v>
      </c>
      <c r="P6" s="9">
        <v>7.82692412671957</v>
      </c>
      <c r="Q6" s="9">
        <v>7.62331549092487</v>
      </c>
      <c r="R6" s="9">
        <v>2.04154894552701</v>
      </c>
    </row>
    <row r="7" spans="2:18" ht="14.25">
      <c r="B7" s="6" t="s">
        <v>45</v>
      </c>
      <c r="C7" s="9">
        <v>0.9922238344375912</v>
      </c>
      <c r="D7" s="9">
        <v>5.96470642922962</v>
      </c>
      <c r="E7" s="9">
        <v>5.769670019895616</v>
      </c>
      <c r="F7" s="9">
        <v>1.54464489794955</v>
      </c>
      <c r="G7" s="12">
        <v>1.096371238299469</v>
      </c>
      <c r="H7" s="13">
        <v>6.15367823144339</v>
      </c>
      <c r="I7" s="13">
        <v>5.12998339829945</v>
      </c>
      <c r="J7" s="28">
        <v>2.49356203953153</v>
      </c>
      <c r="K7" s="10">
        <v>0.9898641059177667</v>
      </c>
      <c r="L7" s="11">
        <v>6.5884775493029455</v>
      </c>
      <c r="M7" s="11">
        <v>5.07798383702314</v>
      </c>
      <c r="N7" s="27">
        <v>2.46444813167463</v>
      </c>
      <c r="O7" s="9">
        <v>1.9110585454150768</v>
      </c>
      <c r="P7" s="9">
        <v>7.63557792038359</v>
      </c>
      <c r="Q7" s="9">
        <v>7.94214971637863</v>
      </c>
      <c r="R7" s="9">
        <v>1.9394714982506596</v>
      </c>
    </row>
    <row r="8" spans="2:18" ht="15">
      <c r="B8" s="14" t="s">
        <v>14</v>
      </c>
      <c r="C8" s="9">
        <f>AVERAGE(C5:C7)</f>
        <v>1.2597229612924996</v>
      </c>
      <c r="D8" s="9">
        <f aca="true" t="shared" si="0" ref="D8:R8">AVERAGE(D5:D7)</f>
        <v>6.050777066175622</v>
      </c>
      <c r="E8" s="9">
        <f t="shared" si="0"/>
        <v>5.916113836827445</v>
      </c>
      <c r="F8" s="9">
        <f t="shared" si="0"/>
        <v>1.9819809170003388</v>
      </c>
      <c r="G8" s="9">
        <f t="shared" si="0"/>
        <v>1.0558192817848522</v>
      </c>
      <c r="H8" s="9">
        <f t="shared" si="0"/>
        <v>5.874876411021873</v>
      </c>
      <c r="I8" s="9">
        <f t="shared" si="0"/>
        <v>4.777351532787166</v>
      </c>
      <c r="J8" s="9">
        <f t="shared" si="0"/>
        <v>2.007222938800143</v>
      </c>
      <c r="K8" s="9">
        <f t="shared" si="0"/>
        <v>1.1470697058612058</v>
      </c>
      <c r="L8" s="9">
        <f t="shared" si="0"/>
        <v>6.525505242977469</v>
      </c>
      <c r="M8" s="9">
        <f t="shared" si="0"/>
        <v>5.226581363073098</v>
      </c>
      <c r="N8" s="9">
        <f t="shared" si="0"/>
        <v>2.178049583223736</v>
      </c>
      <c r="O8" s="9">
        <f t="shared" si="0"/>
        <v>2.052618437668045</v>
      </c>
      <c r="P8" s="9">
        <f t="shared" si="0"/>
        <v>8.090065173745339</v>
      </c>
      <c r="Q8" s="9">
        <f t="shared" si="0"/>
        <v>7.974901547221488</v>
      </c>
      <c r="R8" s="9">
        <f t="shared" si="0"/>
        <v>2.1942471647877464</v>
      </c>
    </row>
    <row r="9" spans="2:18" ht="15">
      <c r="B9" s="14" t="s">
        <v>15</v>
      </c>
      <c r="C9" s="15">
        <f>STDEV(C5:C7)</f>
        <v>0.43701550901117003</v>
      </c>
      <c r="D9" s="15">
        <f aca="true" t="shared" si="1" ref="D9:R9">STDEV(D5:D7)</f>
        <v>0.2646239212386506</v>
      </c>
      <c r="E9" s="15">
        <f t="shared" si="1"/>
        <v>0.13335525309731855</v>
      </c>
      <c r="F9" s="15">
        <f t="shared" si="1"/>
        <v>0.42638993945133147</v>
      </c>
      <c r="G9" s="15">
        <f t="shared" si="1"/>
        <v>0.052364689048803585</v>
      </c>
      <c r="H9" s="15">
        <f t="shared" si="1"/>
        <v>0.39556172158637526</v>
      </c>
      <c r="I9" s="15">
        <f t="shared" si="1"/>
        <v>0.5243349572255147</v>
      </c>
      <c r="J9" s="15">
        <f t="shared" si="1"/>
        <v>0.47993489433696906</v>
      </c>
      <c r="K9" s="15">
        <f t="shared" si="1"/>
        <v>0.21107746640834582</v>
      </c>
      <c r="L9" s="15">
        <f t="shared" si="1"/>
        <v>0.5928789132235146</v>
      </c>
      <c r="M9" s="15">
        <f t="shared" si="1"/>
        <v>0.4987853117817705</v>
      </c>
      <c r="N9" s="15">
        <f t="shared" si="1"/>
        <v>0.3094156775929441</v>
      </c>
      <c r="O9" s="15">
        <f t="shared" si="1"/>
        <v>0.16588915077243335</v>
      </c>
      <c r="P9" s="15">
        <f t="shared" si="1"/>
        <v>0.6288053163003657</v>
      </c>
      <c r="Q9" s="15">
        <f t="shared" si="1"/>
        <v>0.3690535522770401</v>
      </c>
      <c r="R9" s="15">
        <f t="shared" si="1"/>
        <v>0.3565545919154553</v>
      </c>
    </row>
    <row r="10" spans="2:18" ht="15">
      <c r="B10" s="14" t="s">
        <v>16</v>
      </c>
      <c r="C10" s="16"/>
      <c r="D10" s="16"/>
      <c r="E10" s="75" t="s">
        <v>46</v>
      </c>
      <c r="F10" s="75"/>
      <c r="G10" s="16"/>
      <c r="H10" s="16"/>
      <c r="I10" s="75" t="s">
        <v>47</v>
      </c>
      <c r="J10" s="75"/>
      <c r="K10" s="2"/>
      <c r="L10" s="2"/>
      <c r="M10" s="75" t="s">
        <v>48</v>
      </c>
      <c r="N10" s="75"/>
      <c r="O10" s="2"/>
      <c r="P10" s="2"/>
      <c r="Q10" s="75" t="s">
        <v>46</v>
      </c>
      <c r="R10" s="75"/>
    </row>
    <row r="11" spans="2:18" ht="14.25">
      <c r="B11" s="17"/>
      <c r="C11" s="1"/>
      <c r="D11" s="1"/>
      <c r="E11" s="1"/>
      <c r="F11" s="1"/>
      <c r="G11" s="16"/>
      <c r="H11" s="16"/>
      <c r="I11" s="16"/>
      <c r="J11" s="16"/>
      <c r="K11" s="2"/>
      <c r="L11" s="2"/>
      <c r="M11" s="2"/>
      <c r="N11" s="2"/>
      <c r="O11" s="2"/>
      <c r="P11" s="2"/>
      <c r="Q11" s="2"/>
      <c r="R11" s="2"/>
    </row>
    <row r="12" spans="2:18" ht="15">
      <c r="B12" s="82" t="s">
        <v>51</v>
      </c>
      <c r="C12" s="1">
        <v>1</v>
      </c>
      <c r="D12" s="1">
        <v>2</v>
      </c>
      <c r="E12" s="1">
        <v>3</v>
      </c>
      <c r="F12" s="1">
        <v>4</v>
      </c>
      <c r="G12" s="16"/>
      <c r="H12" s="16"/>
      <c r="I12" s="16"/>
      <c r="J12" s="16"/>
      <c r="K12" s="2"/>
      <c r="L12" s="2"/>
      <c r="M12" s="2"/>
      <c r="N12" s="2"/>
      <c r="O12" s="2"/>
      <c r="P12" s="2"/>
      <c r="Q12" s="2"/>
      <c r="R12" s="2"/>
    </row>
    <row r="13" spans="2:18" ht="14.25">
      <c r="B13" s="2"/>
      <c r="C13" s="68" t="s">
        <v>49</v>
      </c>
      <c r="D13" s="69"/>
      <c r="E13" s="69"/>
      <c r="F13" s="69"/>
      <c r="G13" s="69"/>
      <c r="H13" s="69"/>
      <c r="I13" s="69"/>
      <c r="J13" s="69"/>
      <c r="K13" s="2"/>
      <c r="L13" s="2"/>
      <c r="M13" s="2"/>
      <c r="N13" s="2"/>
      <c r="O13" s="2"/>
      <c r="P13" s="2"/>
      <c r="Q13" s="2"/>
      <c r="R13" s="2"/>
    </row>
    <row r="14" spans="2:18" ht="14.25">
      <c r="B14" s="76" t="s">
        <v>1</v>
      </c>
      <c r="C14" s="72" t="s">
        <v>2</v>
      </c>
      <c r="D14" s="72"/>
      <c r="E14" s="72"/>
      <c r="F14" s="72"/>
      <c r="G14" s="18"/>
      <c r="H14" s="18"/>
      <c r="I14" s="18"/>
      <c r="J14" s="18"/>
      <c r="K14" s="2"/>
      <c r="L14" s="2"/>
      <c r="M14" s="2"/>
      <c r="N14" s="2"/>
      <c r="O14" s="2"/>
      <c r="P14" s="2"/>
      <c r="Q14" s="2"/>
      <c r="R14" s="2"/>
    </row>
    <row r="15" spans="2:18" ht="16.5">
      <c r="B15" s="77"/>
      <c r="C15" s="4" t="s">
        <v>39</v>
      </c>
      <c r="D15" s="3" t="s">
        <v>40</v>
      </c>
      <c r="E15" s="4" t="s">
        <v>41</v>
      </c>
      <c r="F15" s="4" t="s">
        <v>42</v>
      </c>
      <c r="G15" s="19"/>
      <c r="H15" s="19"/>
      <c r="I15" s="19"/>
      <c r="J15" s="19"/>
      <c r="K15" s="2"/>
      <c r="L15" s="2"/>
      <c r="M15" s="2"/>
      <c r="N15" s="2"/>
      <c r="O15" s="2"/>
      <c r="P15" s="2"/>
      <c r="Q15" s="2"/>
      <c r="R15" s="2"/>
    </row>
    <row r="16" spans="2:18" ht="14.25">
      <c r="B16" s="6" t="s">
        <v>43</v>
      </c>
      <c r="C16" s="20">
        <v>1.099844299875734</v>
      </c>
      <c r="D16" s="20">
        <v>8.126001904483276</v>
      </c>
      <c r="E16" s="20">
        <v>1.277019686998509</v>
      </c>
      <c r="F16" s="20">
        <v>0.9692465780022225</v>
      </c>
      <c r="G16" s="19"/>
      <c r="H16" s="19"/>
      <c r="I16" s="19"/>
      <c r="J16" s="19"/>
      <c r="K16" s="2"/>
      <c r="L16" s="2"/>
      <c r="M16" s="2"/>
      <c r="N16" s="2"/>
      <c r="O16" s="2"/>
      <c r="P16" s="2"/>
      <c r="Q16" s="2"/>
      <c r="R16" s="2"/>
    </row>
    <row r="17" spans="2:18" ht="14.25">
      <c r="B17" s="6" t="s">
        <v>44</v>
      </c>
      <c r="C17" s="9">
        <v>1.0558505278807047</v>
      </c>
      <c r="D17" s="9">
        <v>10.8009618283039</v>
      </c>
      <c r="E17" s="9">
        <v>1.92593889951857</v>
      </c>
      <c r="F17" s="9">
        <v>1.93047671488213</v>
      </c>
      <c r="G17" s="21"/>
      <c r="H17" s="21"/>
      <c r="I17" s="21"/>
      <c r="J17" s="21"/>
      <c r="K17" s="2"/>
      <c r="L17" s="2"/>
      <c r="M17" s="2"/>
      <c r="N17" s="2"/>
      <c r="O17" s="2"/>
      <c r="P17" s="2"/>
      <c r="Q17" s="2"/>
      <c r="R17" s="2"/>
    </row>
    <row r="18" spans="2:18" ht="14.25">
      <c r="B18" s="6" t="s">
        <v>45</v>
      </c>
      <c r="C18" s="22">
        <v>0.9397069698138272</v>
      </c>
      <c r="D18" s="22">
        <v>7.61285602719047</v>
      </c>
      <c r="E18" s="22">
        <v>1.51408562057153</v>
      </c>
      <c r="F18" s="22">
        <v>1.7181242762450957</v>
      </c>
      <c r="G18" s="21"/>
      <c r="H18" s="21"/>
      <c r="I18" s="21"/>
      <c r="J18" s="21"/>
      <c r="K18" s="2"/>
      <c r="L18" s="2"/>
      <c r="M18" s="2"/>
      <c r="N18" s="2"/>
      <c r="O18" s="2"/>
      <c r="P18" s="2"/>
      <c r="Q18" s="2"/>
      <c r="R18" s="2"/>
    </row>
    <row r="19" spans="2:18" ht="15">
      <c r="B19" s="14" t="s">
        <v>14</v>
      </c>
      <c r="C19" s="23">
        <f>AVERAGE(C16:C18)</f>
        <v>1.0318005991900887</v>
      </c>
      <c r="D19" s="23">
        <f>AVERAGE(D16:D18)</f>
        <v>8.846606586659215</v>
      </c>
      <c r="E19" s="23">
        <f>AVERAGE(E16:E18)</f>
        <v>1.5723480690295364</v>
      </c>
      <c r="F19" s="23">
        <f>AVERAGE(F16:F18)</f>
        <v>1.5392825230431495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2:6" ht="15">
      <c r="B20" s="14" t="s">
        <v>15</v>
      </c>
      <c r="C20" s="23">
        <f>STDEV(C16:C18)</f>
        <v>0.08273324859061691</v>
      </c>
      <c r="D20" s="23">
        <f>STDEV(D16:D18)</f>
        <v>1.7118580492417257</v>
      </c>
      <c r="E20" s="23">
        <f>STDEV(E16:E18)</f>
        <v>0.3283594383745589</v>
      </c>
      <c r="F20" s="23">
        <f>STDEV(F16:F18)</f>
        <v>0.5049545757073601</v>
      </c>
    </row>
    <row r="21" spans="2:6" ht="15">
      <c r="B21" s="14" t="s">
        <v>16</v>
      </c>
      <c r="E21" s="75" t="s">
        <v>50</v>
      </c>
      <c r="F21" s="75"/>
    </row>
  </sheetData>
  <sheetProtection/>
  <mergeCells count="18">
    <mergeCell ref="C14:F14"/>
    <mergeCell ref="E21:F21"/>
    <mergeCell ref="B3:B4"/>
    <mergeCell ref="B14:B15"/>
    <mergeCell ref="E10:F10"/>
    <mergeCell ref="I10:J10"/>
    <mergeCell ref="M10:N10"/>
    <mergeCell ref="Q10:R10"/>
    <mergeCell ref="C13:F13"/>
    <mergeCell ref="G13:J13"/>
    <mergeCell ref="C2:F2"/>
    <mergeCell ref="G2:J2"/>
    <mergeCell ref="K2:N2"/>
    <mergeCell ref="O2:R2"/>
    <mergeCell ref="C3:F3"/>
    <mergeCell ref="G3:J3"/>
    <mergeCell ref="K3:N3"/>
    <mergeCell ref="O3:R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2021-02-05T02:37:13Z</dcterms:created>
  <dcterms:modified xsi:type="dcterms:W3CDTF">2023-07-03T12:42:21Z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82993EC7E5BD45679856E2C5B3696CE7_12</vt:lpwstr>
  </property>
  <property fmtid="{D5CDD505-2E9C-101B-9397-08002B2CF9AE}" pid="3" name="KSOProductBuildVer">
    <vt:lpwstr>2052-11.1.0.14309</vt:lpwstr>
  </property>
</Properties>
</file>