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activeTab="3"/>
  </bookViews>
  <sheets>
    <sheet name="Figure 8A" sheetId="1" r:id="rId1"/>
    <sheet name="Figure 8B" sheetId="2" r:id="rId2"/>
    <sheet name="Figure 8C" sheetId="3" r:id="rId3"/>
    <sheet name="Figure 8D" sheetId="4" r:id="rId4"/>
  </sheets>
  <definedNames/>
  <calcPr fullCalcOnLoad="1"/>
</workbook>
</file>

<file path=xl/sharedStrings.xml><?xml version="1.0" encoding="utf-8"?>
<sst xmlns="http://schemas.openxmlformats.org/spreadsheetml/2006/main" count="190" uniqueCount="77">
  <si>
    <t>Genotype:</t>
  </si>
  <si>
    <t xml:space="preserve">mat3M::ade6+ </t>
  </si>
  <si>
    <t>mat3M::ade6+ epe1Δ</t>
  </si>
  <si>
    <t>mat3M::ade6+ mst2Δ</t>
  </si>
  <si>
    <t>mat3M::ade6+ leo1Δ</t>
  </si>
  <si>
    <r>
      <t>Temp.(</t>
    </r>
    <r>
      <rPr>
        <b/>
        <sz val="11"/>
        <color indexed="8"/>
        <rFont val="等线"/>
        <family val="0"/>
      </rPr>
      <t>℃</t>
    </r>
    <r>
      <rPr>
        <b/>
        <sz val="11"/>
        <color indexed="8"/>
        <rFont val="Arial"/>
        <family val="2"/>
      </rPr>
      <t>)</t>
    </r>
  </si>
  <si>
    <r>
      <t>30</t>
    </r>
    <r>
      <rPr>
        <sz val="11"/>
        <color indexed="8"/>
        <rFont val="等线"/>
        <family val="0"/>
      </rPr>
      <t>℃</t>
    </r>
  </si>
  <si>
    <r>
      <t>37</t>
    </r>
    <r>
      <rPr>
        <sz val="11"/>
        <color indexed="8"/>
        <rFont val="等线"/>
        <family val="0"/>
      </rPr>
      <t>℃</t>
    </r>
  </si>
  <si>
    <t>White</t>
  </si>
  <si>
    <t>Variegated</t>
  </si>
  <si>
    <t>Red</t>
  </si>
  <si>
    <t>Repeat #1:</t>
  </si>
  <si>
    <t>Repeat #2:</t>
  </si>
  <si>
    <t>Repeat #3:</t>
  </si>
  <si>
    <t>mean</t>
  </si>
  <si>
    <t>SD</t>
  </si>
  <si>
    <t>P value</t>
  </si>
  <si>
    <r>
      <t>Temp.(</t>
    </r>
    <r>
      <rPr>
        <sz val="11"/>
        <color indexed="8"/>
        <rFont val="等线"/>
        <family val="0"/>
      </rPr>
      <t>℃</t>
    </r>
    <r>
      <rPr>
        <sz val="11"/>
        <color indexed="8"/>
        <rFont val="Arial"/>
        <family val="2"/>
      </rPr>
      <t>)</t>
    </r>
  </si>
  <si>
    <r>
      <t>mRNA levels (</t>
    </r>
    <r>
      <rPr>
        <i/>
        <sz val="11"/>
        <color indexed="8"/>
        <rFont val="Arial"/>
        <family val="2"/>
      </rPr>
      <t>ade6+/act1+</t>
    </r>
    <r>
      <rPr>
        <sz val="11"/>
        <color indexed="8"/>
        <rFont val="Arial"/>
        <family val="2"/>
      </rPr>
      <t>)</t>
    </r>
  </si>
  <si>
    <t>mat3M::ade6+</t>
  </si>
  <si>
    <r>
      <t xml:space="preserve">2 vs 4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=0.0019</t>
    </r>
  </si>
  <si>
    <r>
      <t xml:space="preserve">2 vs 6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=0.0741</t>
    </r>
  </si>
  <si>
    <r>
      <t xml:space="preserve">2 vs 8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=0.1836</t>
    </r>
  </si>
  <si>
    <r>
      <t>mat2Pc</t>
    </r>
    <r>
      <rPr>
        <sz val="11"/>
        <color indexed="8"/>
        <rFont val="Arial"/>
        <family val="2"/>
      </rPr>
      <t>(</t>
    </r>
    <r>
      <rPr>
        <i/>
        <sz val="11"/>
        <color indexed="8"/>
        <rFont val="Arial"/>
        <family val="2"/>
      </rPr>
      <t>mat</t>
    </r>
    <r>
      <rPr>
        <sz val="11"/>
        <color indexed="8"/>
        <rFont val="Arial"/>
        <family val="2"/>
      </rPr>
      <t xml:space="preserve"> locus) Normalized to </t>
    </r>
    <r>
      <rPr>
        <i/>
        <sz val="11"/>
        <color indexed="8"/>
        <rFont val="Arial"/>
        <family val="2"/>
      </rPr>
      <t>tub1+</t>
    </r>
  </si>
  <si>
    <r>
      <t>CenH</t>
    </r>
    <r>
      <rPr>
        <sz val="11"/>
        <color indexed="8"/>
        <rFont val="Arial"/>
        <family val="2"/>
      </rPr>
      <t>(</t>
    </r>
    <r>
      <rPr>
        <i/>
        <sz val="11"/>
        <color indexed="8"/>
        <rFont val="Arial"/>
        <family val="2"/>
      </rPr>
      <t>mat</t>
    </r>
    <r>
      <rPr>
        <sz val="11"/>
        <color indexed="8"/>
        <rFont val="Arial"/>
        <family val="2"/>
      </rPr>
      <t xml:space="preserve"> locus) Normalized to </t>
    </r>
    <r>
      <rPr>
        <i/>
        <sz val="11"/>
        <color indexed="8"/>
        <rFont val="Arial"/>
        <family val="2"/>
      </rPr>
      <t>tub1+</t>
    </r>
  </si>
  <si>
    <r>
      <t>s2</t>
    </r>
    <r>
      <rPr>
        <sz val="11"/>
        <color indexed="8"/>
        <rFont val="Arial"/>
        <family val="2"/>
      </rPr>
      <t>(</t>
    </r>
    <r>
      <rPr>
        <i/>
        <sz val="11"/>
        <color indexed="8"/>
        <rFont val="Arial"/>
        <family val="2"/>
      </rPr>
      <t>mat locus</t>
    </r>
    <r>
      <rPr>
        <sz val="11"/>
        <color indexed="8"/>
        <rFont val="Arial"/>
        <family val="2"/>
      </rPr>
      <t xml:space="preserve">) Normalized to </t>
    </r>
    <r>
      <rPr>
        <i/>
        <sz val="11"/>
        <color indexed="8"/>
        <rFont val="Arial"/>
        <family val="2"/>
      </rPr>
      <t>tub1+</t>
    </r>
  </si>
  <si>
    <r>
      <t>ade6+</t>
    </r>
    <r>
      <rPr>
        <sz val="11"/>
        <color indexed="8"/>
        <rFont val="Arial"/>
        <family val="2"/>
      </rPr>
      <t>(</t>
    </r>
    <r>
      <rPr>
        <i/>
        <sz val="11"/>
        <color indexed="8"/>
        <rFont val="Arial"/>
        <family val="2"/>
      </rPr>
      <t>mat locus</t>
    </r>
    <r>
      <rPr>
        <sz val="11"/>
        <color indexed="8"/>
        <rFont val="Arial"/>
        <family val="2"/>
      </rPr>
      <t xml:space="preserve">) Normalized to </t>
    </r>
    <r>
      <rPr>
        <i/>
        <sz val="11"/>
        <color indexed="8"/>
        <rFont val="Arial"/>
        <family val="2"/>
      </rPr>
      <t>tub1+</t>
    </r>
  </si>
  <si>
    <t>mat3M::ade6+ ade6-DN/N</t>
  </si>
  <si>
    <t>wt</t>
  </si>
  <si>
    <t>epe1Δ</t>
  </si>
  <si>
    <t>mst2Δ</t>
  </si>
  <si>
    <t>leo1Δ</t>
  </si>
  <si>
    <t>Temp.</t>
  </si>
  <si>
    <t>30℃</t>
  </si>
  <si>
    <t>37℃</t>
  </si>
  <si>
    <t>Repeat #1</t>
  </si>
  <si>
    <t>Repeat #2</t>
  </si>
  <si>
    <t>Repeat #3</t>
  </si>
  <si>
    <r>
      <t xml:space="preserve">1 vs 2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=0.0538</t>
    </r>
  </si>
  <si>
    <r>
      <t xml:space="preserve">3 vs 4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=0.2836</t>
    </r>
  </si>
  <si>
    <r>
      <t xml:space="preserve">5 vs 6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=0.0082</t>
    </r>
  </si>
  <si>
    <r>
      <t xml:space="preserve">7 vs 8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=0.0337</t>
    </r>
  </si>
  <si>
    <r>
      <t xml:space="preserve">1 vs 2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=0.0452</t>
    </r>
  </si>
  <si>
    <r>
      <t xml:space="preserve">3 vs 4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=0.4847</t>
    </r>
  </si>
  <si>
    <r>
      <t xml:space="preserve">5 vs 6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=0.2871</t>
    </r>
  </si>
  <si>
    <r>
      <t xml:space="preserve">7 vs 8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=0.2978</t>
    </r>
  </si>
  <si>
    <r>
      <t xml:space="preserve">1 vs 2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=0.0439</t>
    </r>
  </si>
  <si>
    <r>
      <t xml:space="preserve">3 vs 4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=0.3145</t>
    </r>
  </si>
  <si>
    <r>
      <t xml:space="preserve">5 vs 6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=0.0155</t>
    </r>
  </si>
  <si>
    <r>
      <t xml:space="preserve">7 vs 8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=0.0168</t>
    </r>
  </si>
  <si>
    <r>
      <t xml:space="preserve">1 vs 2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=0.0177</t>
    </r>
  </si>
  <si>
    <r>
      <t xml:space="preserve">3 vs 4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=0.2778</t>
    </r>
  </si>
  <si>
    <r>
      <t xml:space="preserve">5 vs 6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=0.0347</t>
    </r>
  </si>
  <si>
    <r>
      <t xml:space="preserve">7 vs 8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=0.0206</t>
    </r>
  </si>
  <si>
    <r>
      <t>dg</t>
    </r>
    <r>
      <rPr>
        <sz val="11"/>
        <color indexed="8"/>
        <rFont val="Arial"/>
        <family val="2"/>
      </rPr>
      <t xml:space="preserve">(Centromere) Normalized to </t>
    </r>
    <r>
      <rPr>
        <i/>
        <sz val="11"/>
        <color indexed="8"/>
        <rFont val="Arial"/>
        <family val="2"/>
      </rPr>
      <t>tub1+</t>
    </r>
  </si>
  <si>
    <r>
      <t>30</t>
    </r>
    <r>
      <rPr>
        <sz val="11"/>
        <color indexed="8"/>
        <rFont val="微软雅黑"/>
        <family val="2"/>
      </rPr>
      <t>℃</t>
    </r>
  </si>
  <si>
    <r>
      <t>37</t>
    </r>
    <r>
      <rPr>
        <sz val="11"/>
        <color indexed="8"/>
        <rFont val="微软雅黑"/>
        <family val="2"/>
      </rPr>
      <t>℃</t>
    </r>
  </si>
  <si>
    <r>
      <t xml:space="preserve">1 vs 2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=0.4848</t>
    </r>
  </si>
  <si>
    <r>
      <t xml:space="preserve">3 vs 4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=0.7068</t>
    </r>
  </si>
  <si>
    <r>
      <t xml:space="preserve">5 vs 6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=0.6593</t>
    </r>
  </si>
  <si>
    <r>
      <t xml:space="preserve">7 vs 8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=0.7584</t>
    </r>
  </si>
  <si>
    <r>
      <t>CenH</t>
    </r>
    <r>
      <rPr>
        <sz val="11"/>
        <color indexed="8"/>
        <rFont val="Arial"/>
        <family val="2"/>
      </rPr>
      <t>(</t>
    </r>
    <r>
      <rPr>
        <i/>
        <sz val="11"/>
        <color indexed="8"/>
        <rFont val="Arial"/>
        <family val="2"/>
      </rPr>
      <t>mat</t>
    </r>
    <r>
      <rPr>
        <sz val="11"/>
        <color indexed="8"/>
        <rFont val="Arial"/>
        <family val="2"/>
      </rPr>
      <t xml:space="preserve"> locus) Normalized to tub1+</t>
    </r>
  </si>
  <si>
    <r>
      <t>s2</t>
    </r>
    <r>
      <rPr>
        <sz val="11"/>
        <color indexed="8"/>
        <rFont val="Arial"/>
        <family val="2"/>
      </rPr>
      <t>(</t>
    </r>
    <r>
      <rPr>
        <i/>
        <sz val="11"/>
        <color indexed="8"/>
        <rFont val="Arial"/>
        <family val="2"/>
      </rPr>
      <t>mat locus</t>
    </r>
    <r>
      <rPr>
        <sz val="11"/>
        <color indexed="8"/>
        <rFont val="Arial"/>
        <family val="2"/>
      </rPr>
      <t>) Normalized to tub1+</t>
    </r>
  </si>
  <si>
    <r>
      <t>ade6+</t>
    </r>
    <r>
      <rPr>
        <sz val="11"/>
        <color indexed="8"/>
        <rFont val="Arial"/>
        <family val="2"/>
      </rPr>
      <t>(</t>
    </r>
    <r>
      <rPr>
        <i/>
        <sz val="11"/>
        <color indexed="8"/>
        <rFont val="Arial"/>
        <family val="2"/>
      </rPr>
      <t>mat locus</t>
    </r>
    <r>
      <rPr>
        <sz val="11"/>
        <color indexed="8"/>
        <rFont val="Arial"/>
        <family val="2"/>
      </rPr>
      <t>) Normalized to tub1+</t>
    </r>
  </si>
  <si>
    <r>
      <t>dg</t>
    </r>
    <r>
      <rPr>
        <sz val="11"/>
        <color indexed="8"/>
        <rFont val="Arial"/>
        <family val="2"/>
      </rPr>
      <t>(Centromere)</t>
    </r>
  </si>
  <si>
    <r>
      <rPr>
        <i/>
        <sz val="11"/>
        <color indexed="8"/>
        <rFont val="Arial"/>
        <family val="2"/>
      </rPr>
      <t>no tag</t>
    </r>
    <r>
      <rPr>
        <sz val="11"/>
        <color indexed="8"/>
        <rFont val="Arial"/>
        <family val="2"/>
      </rPr>
      <t xml:space="preserve"> (30</t>
    </r>
    <r>
      <rPr>
        <sz val="11"/>
        <color indexed="8"/>
        <rFont val="微软雅黑"/>
        <family val="2"/>
      </rPr>
      <t>℃</t>
    </r>
    <r>
      <rPr>
        <sz val="11"/>
        <color indexed="8"/>
        <rFont val="Arial"/>
        <family val="2"/>
      </rPr>
      <t>)</t>
    </r>
  </si>
  <si>
    <r>
      <rPr>
        <sz val="11"/>
        <color indexed="8"/>
        <rFont val="Arial"/>
        <family val="2"/>
      </rPr>
      <t>WT (30</t>
    </r>
    <r>
      <rPr>
        <sz val="11"/>
        <color indexed="8"/>
        <rFont val="微软雅黑"/>
        <family val="2"/>
      </rPr>
      <t>℃</t>
    </r>
    <r>
      <rPr>
        <sz val="11"/>
        <color indexed="8"/>
        <rFont val="Arial"/>
        <family val="2"/>
      </rPr>
      <t>)</t>
    </r>
  </si>
  <si>
    <r>
      <rPr>
        <sz val="11"/>
        <color indexed="8"/>
        <rFont val="Arial"/>
        <family val="2"/>
      </rPr>
      <t>WT (37</t>
    </r>
    <r>
      <rPr>
        <sz val="11"/>
        <color indexed="8"/>
        <rFont val="微软雅黑"/>
        <family val="2"/>
      </rPr>
      <t>℃</t>
    </r>
    <r>
      <rPr>
        <sz val="11"/>
        <color indexed="8"/>
        <rFont val="Arial"/>
        <family val="2"/>
      </rPr>
      <t>)</t>
    </r>
  </si>
  <si>
    <r>
      <t xml:space="preserve">2 vs 3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=0.8046</t>
    </r>
  </si>
  <si>
    <r>
      <t xml:space="preserve">2 vs 3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=0.7902</t>
    </r>
  </si>
  <si>
    <r>
      <t xml:space="preserve">2 vs 3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=0.4036</t>
    </r>
  </si>
  <si>
    <r>
      <t xml:space="preserve">2 vs 3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=0.4930</t>
    </r>
  </si>
  <si>
    <r>
      <t xml:space="preserve">2 vs 3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=0.2012</t>
    </r>
  </si>
  <si>
    <t>RT-qPCR:</t>
  </si>
  <si>
    <t>H3K9me3 ChIP:</t>
  </si>
  <si>
    <t>Sample #</t>
  </si>
  <si>
    <t>Epe1-3HA ChIP: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</si>
</sst>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微软雅黑"/>
      <family val="2"/>
    </font>
    <font>
      <sz val="10"/>
      <name val="Arial"/>
      <family val="2"/>
    </font>
    <font>
      <sz val="11"/>
      <color indexed="8"/>
      <name val="等线"/>
      <family val="0"/>
    </font>
    <font>
      <b/>
      <sz val="11"/>
      <color indexed="8"/>
      <name val="等线"/>
      <family val="0"/>
    </font>
    <font>
      <b/>
      <sz val="11"/>
      <color indexed="8"/>
      <name val="Arial"/>
      <family val="2"/>
    </font>
    <font>
      <sz val="9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30"/>
      <name val="等线"/>
      <family val="0"/>
    </font>
    <font>
      <u val="single"/>
      <sz val="11"/>
      <color indexed="25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0"/>
      <color indexed="8"/>
      <name val="Arial"/>
      <family val="2"/>
    </font>
    <font>
      <b/>
      <sz val="11"/>
      <color indexed="49"/>
      <name val="Arial"/>
      <family val="2"/>
    </font>
    <font>
      <b/>
      <i/>
      <sz val="11"/>
      <color indexed="8"/>
      <name val="Arial"/>
      <family val="2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color theme="1"/>
      <name val="Arial"/>
      <family val="2"/>
    </font>
    <font>
      <sz val="11"/>
      <color theme="1"/>
      <name val="微软雅黑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4"/>
      <name val="Arial"/>
      <family val="2"/>
    </font>
    <font>
      <b/>
      <i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50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8" fillId="0" borderId="0" xfId="0" applyFont="1" applyAlignment="1">
      <alignment vertical="center"/>
    </xf>
    <xf numFmtId="0" fontId="0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48" fillId="0" borderId="0" xfId="0" applyFont="1" applyAlignment="1">
      <alignment vertical="center"/>
    </xf>
    <xf numFmtId="0" fontId="50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0" fontId="0" fillId="0" borderId="0" xfId="0" applyAlignment="1">
      <alignment/>
    </xf>
    <xf numFmtId="0" fontId="48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9" fontId="48" fillId="0" borderId="0" xfId="33" applyFont="1" applyAlignment="1">
      <alignment horizontal="center"/>
    </xf>
    <xf numFmtId="10" fontId="48" fillId="0" borderId="0" xfId="33" applyNumberFormat="1" applyFont="1" applyAlignment="1">
      <alignment horizontal="center"/>
    </xf>
    <xf numFmtId="0" fontId="53" fillId="0" borderId="0" xfId="0" applyFont="1" applyAlignment="1">
      <alignment horizontal="center" vertical="center"/>
    </xf>
    <xf numFmtId="0" fontId="38" fillId="0" borderId="0" xfId="0" applyFont="1" applyFill="1" applyBorder="1" applyAlignment="1">
      <alignment/>
    </xf>
    <xf numFmtId="0" fontId="38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G16" sqref="G16"/>
    </sheetView>
  </sheetViews>
  <sheetFormatPr defaultColWidth="8.8515625" defaultRowHeight="15"/>
  <cols>
    <col min="1" max="1" width="10.421875" style="0" customWidth="1"/>
    <col min="2" max="2" width="13.421875" style="0" customWidth="1"/>
    <col min="3" max="3" width="10.8515625" style="0" customWidth="1"/>
    <col min="4" max="4" width="10.57421875" style="0" customWidth="1"/>
    <col min="5" max="5" width="8.8515625" style="0" customWidth="1"/>
    <col min="6" max="6" width="11.8515625" style="0" customWidth="1"/>
    <col min="7" max="7" width="10.8515625" style="0" customWidth="1"/>
    <col min="8" max="8" width="8.8515625" style="0" customWidth="1"/>
    <col min="9" max="9" width="12.140625" style="0" customWidth="1"/>
    <col min="10" max="10" width="11.00390625" style="0" customWidth="1"/>
    <col min="11" max="11" width="8.8515625" style="0" customWidth="1"/>
    <col min="12" max="13" width="11.00390625" style="0" customWidth="1"/>
  </cols>
  <sheetData>
    <row r="1" ht="15">
      <c r="A1" s="15"/>
    </row>
    <row r="2" spans="1:13" ht="15">
      <c r="A2" s="15"/>
      <c r="B2" s="15" t="s">
        <v>0</v>
      </c>
      <c r="C2" s="36" t="s">
        <v>1</v>
      </c>
      <c r="D2" s="37"/>
      <c r="E2" s="15"/>
      <c r="F2" s="36" t="s">
        <v>2</v>
      </c>
      <c r="G2" s="37"/>
      <c r="H2" s="35"/>
      <c r="I2" s="36" t="s">
        <v>3</v>
      </c>
      <c r="J2" s="37"/>
      <c r="K2" s="35"/>
      <c r="L2" s="36" t="s">
        <v>4</v>
      </c>
      <c r="M2" s="37"/>
    </row>
    <row r="3" spans="2:13" ht="15">
      <c r="B3" s="25" t="s">
        <v>5</v>
      </c>
      <c r="C3" s="26" t="s">
        <v>6</v>
      </c>
      <c r="D3" s="26" t="s">
        <v>7</v>
      </c>
      <c r="E3" s="27"/>
      <c r="F3" s="26" t="s">
        <v>6</v>
      </c>
      <c r="G3" s="26" t="s">
        <v>7</v>
      </c>
      <c r="H3" s="28"/>
      <c r="I3" s="26" t="s">
        <v>6</v>
      </c>
      <c r="J3" s="26" t="s">
        <v>7</v>
      </c>
      <c r="K3" s="27"/>
      <c r="L3" s="26" t="s">
        <v>6</v>
      </c>
      <c r="M3" s="26" t="s">
        <v>7</v>
      </c>
    </row>
    <row r="4" spans="2:13" ht="14.25">
      <c r="B4" s="27" t="s">
        <v>8</v>
      </c>
      <c r="C4" s="26">
        <v>0</v>
      </c>
      <c r="D4" s="26">
        <v>0</v>
      </c>
      <c r="E4" s="27"/>
      <c r="F4" s="26">
        <v>0</v>
      </c>
      <c r="G4" s="26">
        <v>5</v>
      </c>
      <c r="H4" s="28"/>
      <c r="I4" s="26">
        <v>0</v>
      </c>
      <c r="J4" s="26">
        <v>0</v>
      </c>
      <c r="K4" s="28"/>
      <c r="L4" s="26">
        <v>0</v>
      </c>
      <c r="M4" s="26">
        <v>0</v>
      </c>
    </row>
    <row r="5" spans="2:13" ht="14.25">
      <c r="B5" s="27" t="s">
        <v>9</v>
      </c>
      <c r="C5" s="26">
        <v>0</v>
      </c>
      <c r="D5" s="26">
        <v>72</v>
      </c>
      <c r="E5" s="27"/>
      <c r="F5" s="26">
        <v>0</v>
      </c>
      <c r="G5" s="26">
        <v>20</v>
      </c>
      <c r="H5" s="28"/>
      <c r="I5" s="26">
        <v>0</v>
      </c>
      <c r="J5" s="26">
        <v>105</v>
      </c>
      <c r="K5" s="28"/>
      <c r="L5" s="26">
        <v>0</v>
      </c>
      <c r="M5" s="26">
        <v>98</v>
      </c>
    </row>
    <row r="6" spans="2:13" ht="14.25">
      <c r="B6" s="27" t="s">
        <v>10</v>
      </c>
      <c r="C6" s="26">
        <v>622</v>
      </c>
      <c r="D6" s="26">
        <v>708</v>
      </c>
      <c r="E6" s="27"/>
      <c r="F6" s="26">
        <v>590</v>
      </c>
      <c r="G6" s="26">
        <v>555</v>
      </c>
      <c r="H6" s="28"/>
      <c r="I6" s="26">
        <v>620</v>
      </c>
      <c r="J6" s="26">
        <v>860</v>
      </c>
      <c r="K6" s="28"/>
      <c r="L6" s="26">
        <v>755</v>
      </c>
      <c r="M6" s="26">
        <v>878</v>
      </c>
    </row>
    <row r="7" spans="2:4" ht="14.25">
      <c r="B7" s="29"/>
      <c r="C7" s="30"/>
      <c r="D7" s="30"/>
    </row>
    <row r="8" spans="2:13" ht="14.25">
      <c r="B8" s="27" t="s">
        <v>8</v>
      </c>
      <c r="C8" s="31">
        <v>0</v>
      </c>
      <c r="D8" s="31">
        <v>0</v>
      </c>
      <c r="F8" s="31">
        <v>0</v>
      </c>
      <c r="G8" s="32">
        <v>0.0086</v>
      </c>
      <c r="I8" s="31">
        <v>0</v>
      </c>
      <c r="J8" s="31">
        <v>0</v>
      </c>
      <c r="L8" s="31">
        <v>0</v>
      </c>
      <c r="M8" s="31">
        <v>0</v>
      </c>
    </row>
    <row r="9" spans="2:13" ht="14.25">
      <c r="B9" s="27" t="s">
        <v>9</v>
      </c>
      <c r="C9" s="31">
        <v>0</v>
      </c>
      <c r="D9" s="32">
        <v>0.0923</v>
      </c>
      <c r="F9" s="31">
        <v>0</v>
      </c>
      <c r="G9" s="32">
        <v>0.0345</v>
      </c>
      <c r="I9" s="31">
        <v>0</v>
      </c>
      <c r="J9" s="32">
        <v>0.1088</v>
      </c>
      <c r="L9" s="31">
        <v>0</v>
      </c>
      <c r="M9" s="32">
        <v>0.1004</v>
      </c>
    </row>
    <row r="10" spans="2:13" ht="14.25">
      <c r="B10" s="27" t="s">
        <v>10</v>
      </c>
      <c r="C10" s="31">
        <v>1</v>
      </c>
      <c r="D10" s="32">
        <v>0.9077</v>
      </c>
      <c r="F10" s="31">
        <v>1</v>
      </c>
      <c r="G10" s="32">
        <v>0.9569</v>
      </c>
      <c r="I10" s="31">
        <v>1</v>
      </c>
      <c r="J10" s="32">
        <v>0.8912</v>
      </c>
      <c r="L10" s="31">
        <v>1</v>
      </c>
      <c r="M10" s="32">
        <v>0.8996</v>
      </c>
    </row>
    <row r="14" spans="3:5" ht="14.25">
      <c r="C14" s="31"/>
      <c r="D14" s="31"/>
      <c r="E14" s="31"/>
    </row>
    <row r="15" spans="3:5" ht="14.25">
      <c r="C15" s="31"/>
      <c r="D15" s="32"/>
      <c r="E15" s="32"/>
    </row>
    <row r="16" spans="3:5" ht="14.25">
      <c r="C16" s="31"/>
      <c r="D16" s="32"/>
      <c r="E16" s="32"/>
    </row>
    <row r="17" spans="3:4" ht="14.25">
      <c r="C17" s="28"/>
      <c r="D17" s="28"/>
    </row>
  </sheetData>
  <sheetProtection/>
  <mergeCells count="4">
    <mergeCell ref="C2:D2"/>
    <mergeCell ref="F2:G2"/>
    <mergeCell ref="I2:J2"/>
    <mergeCell ref="L2:M2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1"/>
  <sheetViews>
    <sheetView zoomScaleSheetLayoutView="100" workbookViewId="0" topLeftCell="A1">
      <selection activeCell="D18" sqref="D18"/>
    </sheetView>
  </sheetViews>
  <sheetFormatPr defaultColWidth="8.8515625" defaultRowHeight="15"/>
  <cols>
    <col min="1" max="1" width="12.57421875" style="0" customWidth="1"/>
    <col min="2" max="2" width="23.140625" style="0" customWidth="1"/>
    <col min="3" max="3" width="10.421875" style="0" customWidth="1"/>
    <col min="4" max="4" width="26.28125" style="0" customWidth="1"/>
    <col min="5" max="5" width="25.57421875" style="0" customWidth="1"/>
    <col min="6" max="6" width="24.57421875" style="0" customWidth="1"/>
    <col min="7" max="8" width="14.421875" style="0" bestFit="1" customWidth="1"/>
    <col min="9" max="9" width="17.421875" style="0" customWidth="1"/>
  </cols>
  <sheetData>
    <row r="2" spans="2:9" ht="15">
      <c r="B2" s="15" t="s">
        <v>73</v>
      </c>
      <c r="D2" s="16" t="s">
        <v>11</v>
      </c>
      <c r="E2" s="16" t="s">
        <v>12</v>
      </c>
      <c r="F2" s="16" t="s">
        <v>13</v>
      </c>
      <c r="G2" s="16" t="s">
        <v>14</v>
      </c>
      <c r="H2" s="16" t="s">
        <v>15</v>
      </c>
      <c r="I2" s="16" t="s">
        <v>16</v>
      </c>
    </row>
    <row r="3" spans="1:6" ht="15">
      <c r="A3" s="15" t="s">
        <v>75</v>
      </c>
      <c r="B3" s="17" t="s">
        <v>0</v>
      </c>
      <c r="C3" s="17" t="s">
        <v>17</v>
      </c>
      <c r="D3" s="18" t="s">
        <v>18</v>
      </c>
      <c r="E3" s="18" t="s">
        <v>18</v>
      </c>
      <c r="F3" s="18" t="s">
        <v>18</v>
      </c>
    </row>
    <row r="4" spans="1:9" ht="15">
      <c r="A4" s="33">
        <v>1</v>
      </c>
      <c r="B4" s="19" t="s">
        <v>19</v>
      </c>
      <c r="C4" s="20">
        <v>30</v>
      </c>
      <c r="D4" s="21">
        <v>1</v>
      </c>
      <c r="E4" s="20">
        <v>1</v>
      </c>
      <c r="F4" s="20">
        <v>1</v>
      </c>
      <c r="G4" s="10">
        <f>AVERAGE(D4:F4)</f>
        <v>1</v>
      </c>
      <c r="H4" s="10">
        <f>STDEV(D4:F4)</f>
        <v>0</v>
      </c>
      <c r="I4" s="10"/>
    </row>
    <row r="5" spans="1:9" ht="15">
      <c r="A5" s="33">
        <v>2</v>
      </c>
      <c r="B5" s="19" t="s">
        <v>19</v>
      </c>
      <c r="C5" s="20">
        <v>37</v>
      </c>
      <c r="D5" s="21">
        <v>10.66976261138916</v>
      </c>
      <c r="E5" s="22">
        <v>9.3211869373892</v>
      </c>
      <c r="F5" s="22">
        <v>8.00278635025024</v>
      </c>
      <c r="G5" s="10">
        <f aca="true" t="shared" si="0" ref="G5:G11">AVERAGE(D5:F5)</f>
        <v>9.3312452996762</v>
      </c>
      <c r="H5" s="10">
        <f aca="true" t="shared" si="1" ref="H5:H11">STDEV(D5:F5)</f>
        <v>1.3335165812087155</v>
      </c>
      <c r="I5" s="10"/>
    </row>
    <row r="6" spans="1:9" ht="15">
      <c r="A6" s="33">
        <v>3</v>
      </c>
      <c r="B6" s="23" t="s">
        <v>2</v>
      </c>
      <c r="C6" s="20">
        <v>30</v>
      </c>
      <c r="D6" s="21">
        <v>0.634779691696167</v>
      </c>
      <c r="E6" s="22">
        <v>0.886204017696167</v>
      </c>
      <c r="F6" s="22">
        <v>0.97130172252655</v>
      </c>
      <c r="G6" s="10">
        <f t="shared" si="0"/>
        <v>0.8307618106396281</v>
      </c>
      <c r="H6" s="10">
        <f t="shared" si="1"/>
        <v>0.1749775644219173</v>
      </c>
      <c r="I6" s="10"/>
    </row>
    <row r="7" spans="1:9" ht="15">
      <c r="A7" s="33">
        <v>4</v>
      </c>
      <c r="B7" s="23" t="s">
        <v>2</v>
      </c>
      <c r="C7" s="20">
        <v>37</v>
      </c>
      <c r="D7" s="21">
        <v>3.2099902629852295</v>
      </c>
      <c r="E7" s="22">
        <v>2.8614145889852294</v>
      </c>
      <c r="F7" s="22">
        <v>3.8889912366867</v>
      </c>
      <c r="G7" s="10">
        <f t="shared" si="0"/>
        <v>3.3201320295523864</v>
      </c>
      <c r="H7" s="10">
        <f t="shared" si="1"/>
        <v>0.5225675537978297</v>
      </c>
      <c r="I7" s="24" t="s">
        <v>20</v>
      </c>
    </row>
    <row r="8" spans="1:9" ht="15">
      <c r="A8" s="33">
        <v>5</v>
      </c>
      <c r="B8" s="23" t="s">
        <v>3</v>
      </c>
      <c r="C8" s="20">
        <v>30</v>
      </c>
      <c r="D8" s="21">
        <v>1.336283564567566</v>
      </c>
      <c r="E8" s="22">
        <v>0.9877078905675659</v>
      </c>
      <c r="F8" s="22">
        <v>1.2026552081108093</v>
      </c>
      <c r="G8" s="10">
        <f t="shared" si="0"/>
        <v>1.175548887748647</v>
      </c>
      <c r="H8" s="10">
        <f t="shared" si="1"/>
        <v>0.1758616347553409</v>
      </c>
      <c r="I8" s="10"/>
    </row>
    <row r="9" spans="1:9" ht="15">
      <c r="A9" s="33">
        <v>6</v>
      </c>
      <c r="B9" s="23" t="s">
        <v>3</v>
      </c>
      <c r="C9" s="20">
        <v>37</v>
      </c>
      <c r="D9" s="21">
        <v>7.7790608406066895</v>
      </c>
      <c r="E9" s="22">
        <v>7.430485166606689</v>
      </c>
      <c r="F9" s="22">
        <v>7.001154756546021</v>
      </c>
      <c r="G9" s="10">
        <f t="shared" si="0"/>
        <v>7.403566921253134</v>
      </c>
      <c r="H9" s="10">
        <f t="shared" si="1"/>
        <v>0.3896510141836366</v>
      </c>
      <c r="I9" s="24" t="s">
        <v>21</v>
      </c>
    </row>
    <row r="10" spans="1:9" ht="15">
      <c r="A10" s="33">
        <v>7</v>
      </c>
      <c r="B10" s="23" t="s">
        <v>4</v>
      </c>
      <c r="C10" s="20">
        <v>30</v>
      </c>
      <c r="D10" s="21">
        <v>0.41541028022766113</v>
      </c>
      <c r="E10" s="22">
        <v>0.06683460622766113</v>
      </c>
      <c r="F10" s="22">
        <v>0.37386925220489503</v>
      </c>
      <c r="G10" s="10">
        <f t="shared" si="0"/>
        <v>0.2853713795534058</v>
      </c>
      <c r="H10" s="10">
        <f t="shared" si="1"/>
        <v>0.19039473528440318</v>
      </c>
      <c r="I10" s="10"/>
    </row>
    <row r="11" spans="1:9" ht="15">
      <c r="A11" s="33">
        <v>8</v>
      </c>
      <c r="B11" s="23" t="s">
        <v>4</v>
      </c>
      <c r="C11" s="20">
        <v>37</v>
      </c>
      <c r="D11" s="21">
        <v>8.431317329406738</v>
      </c>
      <c r="E11" s="22">
        <v>8.082741655406739</v>
      </c>
      <c r="F11" s="22">
        <v>7.588185596466064</v>
      </c>
      <c r="G11" s="10">
        <f t="shared" si="0"/>
        <v>8.03408152709318</v>
      </c>
      <c r="H11" s="10">
        <f t="shared" si="1"/>
        <v>0.4236668925447267</v>
      </c>
      <c r="I11" s="24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AI22"/>
  <sheetViews>
    <sheetView zoomScaleSheetLayoutView="100" workbookViewId="0" topLeftCell="A1">
      <selection activeCell="B10" sqref="B10"/>
    </sheetView>
  </sheetViews>
  <sheetFormatPr defaultColWidth="8.8515625" defaultRowHeight="15"/>
  <cols>
    <col min="1" max="1" width="8.8515625" style="0" customWidth="1"/>
    <col min="2" max="2" width="19.421875" style="0" customWidth="1"/>
    <col min="3" max="7" width="10.421875" style="0" customWidth="1"/>
    <col min="8" max="8" width="11.28125" style="0" customWidth="1"/>
    <col min="9" max="9" width="10.7109375" style="0" customWidth="1"/>
    <col min="10" max="10" width="13.421875" style="0" customWidth="1"/>
    <col min="11" max="15" width="12.8515625" style="0" customWidth="1"/>
    <col min="16" max="16" width="11.7109375" style="0" customWidth="1"/>
    <col min="17" max="17" width="11.421875" style="0" customWidth="1"/>
    <col min="18" max="18" width="13.140625" style="0" customWidth="1"/>
    <col min="19" max="19" width="13.7109375" style="0" customWidth="1"/>
    <col min="20" max="24" width="11.140625" style="0" customWidth="1"/>
    <col min="25" max="25" width="10.00390625" style="0" customWidth="1"/>
    <col min="26" max="26" width="13.421875" style="0" customWidth="1"/>
    <col min="27" max="27" width="13.140625" style="0" customWidth="1"/>
    <col min="28" max="32" width="11.421875" style="0" customWidth="1"/>
    <col min="33" max="33" width="10.00390625" style="0" customWidth="1"/>
    <col min="34" max="34" width="13.00390625" style="0" customWidth="1"/>
    <col min="35" max="35" width="13.7109375" style="0" customWidth="1"/>
  </cols>
  <sheetData>
    <row r="2" spans="2:35" s="1" customFormat="1" ht="14.25">
      <c r="B2" s="34" t="s">
        <v>74</v>
      </c>
      <c r="C2" s="2"/>
      <c r="D2" s="42" t="s">
        <v>23</v>
      </c>
      <c r="E2" s="43"/>
      <c r="F2" s="43"/>
      <c r="G2" s="43"/>
      <c r="H2" s="43"/>
      <c r="I2" s="43"/>
      <c r="J2" s="43"/>
      <c r="K2" s="43"/>
      <c r="L2" s="46" t="s">
        <v>24</v>
      </c>
      <c r="M2" s="43"/>
      <c r="N2" s="43"/>
      <c r="O2" s="43"/>
      <c r="P2" s="43"/>
      <c r="Q2" s="43"/>
      <c r="R2" s="43"/>
      <c r="S2" s="44"/>
      <c r="T2" s="40" t="s">
        <v>25</v>
      </c>
      <c r="U2" s="39"/>
      <c r="V2" s="39"/>
      <c r="W2" s="39"/>
      <c r="X2" s="39"/>
      <c r="Y2" s="39"/>
      <c r="Z2" s="39"/>
      <c r="AA2" s="39"/>
      <c r="AB2" s="47" t="s">
        <v>26</v>
      </c>
      <c r="AC2" s="39"/>
      <c r="AD2" s="39"/>
      <c r="AE2" s="39"/>
      <c r="AF2" s="39"/>
      <c r="AG2" s="39"/>
      <c r="AH2" s="39"/>
      <c r="AI2" s="39"/>
    </row>
    <row r="3" spans="2:35" ht="14.25">
      <c r="B3" s="11"/>
      <c r="C3" s="38" t="s">
        <v>0</v>
      </c>
      <c r="D3" s="45" t="s">
        <v>27</v>
      </c>
      <c r="E3" s="45"/>
      <c r="F3" s="45"/>
      <c r="G3" s="45"/>
      <c r="H3" s="45"/>
      <c r="I3" s="45"/>
      <c r="J3" s="45"/>
      <c r="K3" s="45"/>
      <c r="L3" s="45" t="s">
        <v>27</v>
      </c>
      <c r="M3" s="45"/>
      <c r="N3" s="45"/>
      <c r="O3" s="45"/>
      <c r="P3" s="45"/>
      <c r="Q3" s="45"/>
      <c r="R3" s="45"/>
      <c r="S3" s="45"/>
      <c r="T3" s="45" t="s">
        <v>27</v>
      </c>
      <c r="U3" s="45"/>
      <c r="V3" s="45"/>
      <c r="W3" s="45"/>
      <c r="X3" s="45"/>
      <c r="Y3" s="45"/>
      <c r="Z3" s="45"/>
      <c r="AA3" s="45"/>
      <c r="AB3" s="45" t="s">
        <v>27</v>
      </c>
      <c r="AC3" s="45"/>
      <c r="AD3" s="45"/>
      <c r="AE3" s="45"/>
      <c r="AF3" s="45"/>
      <c r="AG3" s="45"/>
      <c r="AH3" s="45"/>
      <c r="AI3" s="45"/>
    </row>
    <row r="4" spans="2:35" ht="14.25">
      <c r="B4" s="11"/>
      <c r="C4" s="39"/>
      <c r="D4" s="40" t="s">
        <v>28</v>
      </c>
      <c r="E4" s="40"/>
      <c r="F4" s="40" t="s">
        <v>29</v>
      </c>
      <c r="G4" s="40"/>
      <c r="H4" s="40" t="s">
        <v>30</v>
      </c>
      <c r="I4" s="40"/>
      <c r="J4" s="40" t="s">
        <v>31</v>
      </c>
      <c r="K4" s="40"/>
      <c r="L4" s="40" t="s">
        <v>28</v>
      </c>
      <c r="M4" s="40"/>
      <c r="N4" s="40" t="s">
        <v>29</v>
      </c>
      <c r="O4" s="40"/>
      <c r="P4" s="40" t="s">
        <v>30</v>
      </c>
      <c r="Q4" s="40"/>
      <c r="R4" s="40" t="s">
        <v>31</v>
      </c>
      <c r="S4" s="40"/>
      <c r="T4" s="40" t="s">
        <v>28</v>
      </c>
      <c r="U4" s="40"/>
      <c r="V4" s="40" t="s">
        <v>29</v>
      </c>
      <c r="W4" s="40"/>
      <c r="X4" s="40" t="s">
        <v>30</v>
      </c>
      <c r="Y4" s="40"/>
      <c r="Z4" s="40" t="s">
        <v>31</v>
      </c>
      <c r="AA4" s="40"/>
      <c r="AB4" s="40" t="s">
        <v>28</v>
      </c>
      <c r="AC4" s="40"/>
      <c r="AD4" s="40" t="s">
        <v>29</v>
      </c>
      <c r="AE4" s="40"/>
      <c r="AF4" s="40" t="s">
        <v>30</v>
      </c>
      <c r="AG4" s="40"/>
      <c r="AH4" s="40" t="s">
        <v>31</v>
      </c>
      <c r="AI4" s="40"/>
    </row>
    <row r="5" spans="2:35" ht="16.5">
      <c r="B5" s="11"/>
      <c r="C5" s="4" t="s">
        <v>32</v>
      </c>
      <c r="D5" s="12" t="s">
        <v>33</v>
      </c>
      <c r="E5" s="12" t="s">
        <v>34</v>
      </c>
      <c r="F5" s="12" t="s">
        <v>33</v>
      </c>
      <c r="G5" s="12" t="s">
        <v>34</v>
      </c>
      <c r="H5" s="12" t="s">
        <v>33</v>
      </c>
      <c r="I5" s="12" t="s">
        <v>34</v>
      </c>
      <c r="J5" s="12" t="s">
        <v>33</v>
      </c>
      <c r="K5" s="12" t="s">
        <v>34</v>
      </c>
      <c r="L5" s="13" t="s">
        <v>33</v>
      </c>
      <c r="M5" s="12" t="s">
        <v>34</v>
      </c>
      <c r="N5" s="12" t="s">
        <v>33</v>
      </c>
      <c r="O5" s="12" t="s">
        <v>34</v>
      </c>
      <c r="P5" s="12" t="s">
        <v>33</v>
      </c>
      <c r="Q5" s="12" t="s">
        <v>34</v>
      </c>
      <c r="R5" s="12" t="s">
        <v>33</v>
      </c>
      <c r="S5" s="14" t="s">
        <v>34</v>
      </c>
      <c r="T5" s="12" t="s">
        <v>33</v>
      </c>
      <c r="U5" s="12" t="s">
        <v>34</v>
      </c>
      <c r="V5" s="12" t="s">
        <v>33</v>
      </c>
      <c r="W5" s="12" t="s">
        <v>34</v>
      </c>
      <c r="X5" s="12" t="s">
        <v>33</v>
      </c>
      <c r="Y5" s="12" t="s">
        <v>34</v>
      </c>
      <c r="Z5" s="12" t="s">
        <v>33</v>
      </c>
      <c r="AA5" s="12" t="s">
        <v>34</v>
      </c>
      <c r="AB5" s="13" t="s">
        <v>33</v>
      </c>
      <c r="AC5" s="12" t="s">
        <v>34</v>
      </c>
      <c r="AD5" s="12" t="s">
        <v>33</v>
      </c>
      <c r="AE5" s="12" t="s">
        <v>34</v>
      </c>
      <c r="AF5" s="12" t="s">
        <v>33</v>
      </c>
      <c r="AG5" s="12" t="s">
        <v>34</v>
      </c>
      <c r="AH5" s="12" t="s">
        <v>33</v>
      </c>
      <c r="AI5" s="12" t="s">
        <v>34</v>
      </c>
    </row>
    <row r="6" spans="2:35" ht="14.25">
      <c r="B6" s="11"/>
      <c r="C6" s="3" t="s">
        <v>35</v>
      </c>
      <c r="D6" s="9">
        <v>4.115182183773793</v>
      </c>
      <c r="E6" s="9">
        <v>3.142074839701981</v>
      </c>
      <c r="F6" s="9">
        <v>5.428424216639875</v>
      </c>
      <c r="G6" s="9">
        <v>5.169275735134377</v>
      </c>
      <c r="H6" s="9">
        <v>4.33471766697128</v>
      </c>
      <c r="I6" s="9">
        <v>3.4988218229074</v>
      </c>
      <c r="J6" s="9">
        <v>4.37214312679492</v>
      </c>
      <c r="K6" s="9">
        <v>3.4825784094583</v>
      </c>
      <c r="L6" s="8">
        <v>9.250903217890716</v>
      </c>
      <c r="M6" s="8">
        <v>11.479664915773595</v>
      </c>
      <c r="N6" s="8">
        <v>10.997021318031386</v>
      </c>
      <c r="O6" s="8">
        <v>10.7768043122831</v>
      </c>
      <c r="P6" s="8">
        <v>10.531313005797205</v>
      </c>
      <c r="Q6" s="8">
        <v>11.823983937907789</v>
      </c>
      <c r="R6" s="8">
        <v>14.9434150411054</v>
      </c>
      <c r="S6" s="8">
        <v>13.791185906756018</v>
      </c>
      <c r="T6" s="9">
        <v>7.12827472092154</v>
      </c>
      <c r="U6" s="9">
        <v>4.4323319955163</v>
      </c>
      <c r="V6" s="9">
        <v>8.3102596970997</v>
      </c>
      <c r="W6" s="9">
        <v>7.77124748686778</v>
      </c>
      <c r="X6" s="9">
        <v>8.0430649447211</v>
      </c>
      <c r="Y6" s="9">
        <v>4.16904139043663</v>
      </c>
      <c r="Z6" s="9">
        <v>7.78844844100775</v>
      </c>
      <c r="AA6" s="9">
        <v>5.51979692481442</v>
      </c>
      <c r="AB6" s="9">
        <v>7.26131770073038</v>
      </c>
      <c r="AC6" s="9">
        <v>4.4286315268391</v>
      </c>
      <c r="AD6" s="9">
        <v>6.607894256781</v>
      </c>
      <c r="AE6" s="9">
        <v>6.27943037484162</v>
      </c>
      <c r="AF6" s="9">
        <v>7.3944662899437</v>
      </c>
      <c r="AG6" s="9">
        <v>4.277399822137</v>
      </c>
      <c r="AH6" s="9">
        <v>6.8262724892713</v>
      </c>
      <c r="AI6" s="9">
        <v>5.15567340059926</v>
      </c>
    </row>
    <row r="7" spans="2:35" ht="14.25">
      <c r="B7" s="11"/>
      <c r="C7" s="3" t="s">
        <v>36</v>
      </c>
      <c r="D7" s="9">
        <v>3.1815078075737935</v>
      </c>
      <c r="E7" s="9">
        <v>2.208400463501981</v>
      </c>
      <c r="F7" s="9">
        <v>5.49474984043987</v>
      </c>
      <c r="G7" s="9">
        <v>4.235601358934377</v>
      </c>
      <c r="H7" s="9">
        <v>4.40104329077128</v>
      </c>
      <c r="I7" s="9">
        <v>2.5651474467074</v>
      </c>
      <c r="J7" s="9">
        <v>5.43846875059492</v>
      </c>
      <c r="K7" s="9">
        <v>2.5489040332583</v>
      </c>
      <c r="L7" s="9">
        <v>8.317228841690715</v>
      </c>
      <c r="M7" s="9">
        <v>10.545990539573594</v>
      </c>
      <c r="N7" s="9">
        <v>10.063346941831385</v>
      </c>
      <c r="O7" s="9">
        <v>9.843129936083098</v>
      </c>
      <c r="P7" s="9">
        <v>10.5976386295972</v>
      </c>
      <c r="Q7" s="9">
        <v>10.890309561707788</v>
      </c>
      <c r="R7" s="9">
        <v>10.0097406649054</v>
      </c>
      <c r="S7" s="9">
        <v>12.857511530556017</v>
      </c>
      <c r="T7" s="9">
        <v>6.194600344721545</v>
      </c>
      <c r="U7" s="9">
        <v>5.4986576193163</v>
      </c>
      <c r="V7" s="9">
        <v>7.376585320899699</v>
      </c>
      <c r="W7" s="9">
        <v>7.83757311066778</v>
      </c>
      <c r="X7" s="9">
        <v>7.109390568521101</v>
      </c>
      <c r="Y7" s="9">
        <v>5.23536701423663</v>
      </c>
      <c r="Z7" s="9">
        <v>6.85477406480775</v>
      </c>
      <c r="AA7" s="9">
        <v>4.58612254861442</v>
      </c>
      <c r="AB7" s="9">
        <v>5.3276433245303805</v>
      </c>
      <c r="AC7" s="9">
        <v>3.4949571506390997</v>
      </c>
      <c r="AD7" s="9">
        <v>6.674219880581</v>
      </c>
      <c r="AE7" s="9">
        <v>5.34575599864162</v>
      </c>
      <c r="AF7" s="9">
        <v>6.4607919137437</v>
      </c>
      <c r="AG7" s="9">
        <v>5.343725445937</v>
      </c>
      <c r="AH7" s="9">
        <v>5.8925981130713</v>
      </c>
      <c r="AI7" s="9">
        <v>4.22199902439926</v>
      </c>
    </row>
    <row r="8" spans="2:35" ht="14.25">
      <c r="B8" s="11"/>
      <c r="C8" s="3" t="s">
        <v>37</v>
      </c>
      <c r="D8" s="9">
        <v>4.58842813490778</v>
      </c>
      <c r="E8" s="9">
        <v>2.50341344626771</v>
      </c>
      <c r="F8" s="9">
        <v>6.05269300155346</v>
      </c>
      <c r="G8" s="9">
        <v>5.76374244467483</v>
      </c>
      <c r="H8" s="9">
        <v>4.83321019867298</v>
      </c>
      <c r="I8" s="9">
        <v>2.90118633254175</v>
      </c>
      <c r="J8" s="9">
        <v>4.874939586376335</v>
      </c>
      <c r="K8" s="9">
        <v>3.8830749265460045</v>
      </c>
      <c r="L8" s="9">
        <v>10.314757087948148</v>
      </c>
      <c r="M8" s="9">
        <v>11.7998263810876</v>
      </c>
      <c r="N8" s="9">
        <v>12.261678769604996</v>
      </c>
      <c r="O8" s="9">
        <v>11.0161368081957</v>
      </c>
      <c r="P8" s="9">
        <v>11.742414001463883</v>
      </c>
      <c r="Q8" s="9">
        <v>12.1837420907672</v>
      </c>
      <c r="R8" s="9">
        <v>11.086907770832568</v>
      </c>
      <c r="S8" s="9">
        <v>15.37717228603296</v>
      </c>
      <c r="T8" s="9">
        <v>5.94802631382752</v>
      </c>
      <c r="U8" s="9">
        <v>5.17205017500067</v>
      </c>
      <c r="V8" s="9">
        <v>8.26593956226616</v>
      </c>
      <c r="W8" s="9">
        <v>6.66494094785757</v>
      </c>
      <c r="X8" s="9">
        <v>7.96801741336403</v>
      </c>
      <c r="Y8" s="9">
        <v>6.07848115033685</v>
      </c>
      <c r="Z8" s="9">
        <v>8.68412001172364</v>
      </c>
      <c r="AA8" s="9">
        <v>3.26957357116808</v>
      </c>
      <c r="AB8" s="9">
        <v>6.981369236314374</v>
      </c>
      <c r="AC8" s="9">
        <v>3.9379241524256</v>
      </c>
      <c r="AD8" s="9">
        <v>7.367802096310815</v>
      </c>
      <c r="AE8" s="9">
        <v>7.00156486794841</v>
      </c>
      <c r="AF8" s="9">
        <v>8.244829913287225</v>
      </c>
      <c r="AG8" s="9">
        <v>5.884300801682755</v>
      </c>
      <c r="AH8" s="9">
        <v>7.6112938255375</v>
      </c>
      <c r="AI8" s="9">
        <v>3.74857584166817</v>
      </c>
    </row>
    <row r="9" spans="3:35" ht="14.25">
      <c r="C9" s="3" t="s">
        <v>14</v>
      </c>
      <c r="D9" s="10">
        <f>AVERAGE(D6:D8)</f>
        <v>3.9617060420851224</v>
      </c>
      <c r="E9" s="10">
        <f aca="true" t="shared" si="0" ref="E9:AI9">AVERAGE(E6:E8)</f>
        <v>2.617962916490557</v>
      </c>
      <c r="F9" s="10">
        <f t="shared" si="0"/>
        <v>5.658622352877735</v>
      </c>
      <c r="G9" s="10">
        <f t="shared" si="0"/>
        <v>5.056206512914528</v>
      </c>
      <c r="H9" s="10">
        <f t="shared" si="0"/>
        <v>4.5229903854718465</v>
      </c>
      <c r="I9" s="10">
        <f t="shared" si="0"/>
        <v>2.98838520071885</v>
      </c>
      <c r="J9" s="10">
        <f t="shared" si="0"/>
        <v>4.895183821255391</v>
      </c>
      <c r="K9" s="10">
        <f t="shared" si="0"/>
        <v>3.304852456420868</v>
      </c>
      <c r="L9" s="10">
        <f t="shared" si="0"/>
        <v>9.29429638250986</v>
      </c>
      <c r="M9" s="10">
        <f t="shared" si="0"/>
        <v>11.27516061214493</v>
      </c>
      <c r="N9" s="10">
        <f t="shared" si="0"/>
        <v>11.10734900982259</v>
      </c>
      <c r="O9" s="10">
        <f t="shared" si="0"/>
        <v>10.545357018853966</v>
      </c>
      <c r="P9" s="10">
        <f t="shared" si="0"/>
        <v>10.957121878952762</v>
      </c>
      <c r="Q9" s="10">
        <f t="shared" si="0"/>
        <v>11.632678530127592</v>
      </c>
      <c r="R9" s="10">
        <f t="shared" si="0"/>
        <v>12.013354492281124</v>
      </c>
      <c r="S9" s="10">
        <f t="shared" si="0"/>
        <v>14.008623241114998</v>
      </c>
      <c r="T9" s="10">
        <f t="shared" si="0"/>
        <v>6.423633793156868</v>
      </c>
      <c r="U9" s="10">
        <f t="shared" si="0"/>
        <v>5.0343465966110905</v>
      </c>
      <c r="V9" s="10">
        <f t="shared" si="0"/>
        <v>7.984261526755186</v>
      </c>
      <c r="W9" s="10">
        <f t="shared" si="0"/>
        <v>7.424587181797709</v>
      </c>
      <c r="X9" s="10">
        <f t="shared" si="0"/>
        <v>7.706824308868744</v>
      </c>
      <c r="Y9" s="10">
        <f t="shared" si="0"/>
        <v>5.160963185003369</v>
      </c>
      <c r="Z9" s="10">
        <f t="shared" si="0"/>
        <v>7.775780839179714</v>
      </c>
      <c r="AA9" s="10">
        <f t="shared" si="0"/>
        <v>4.4584976815323065</v>
      </c>
      <c r="AB9" s="10">
        <f t="shared" si="0"/>
        <v>6.523443420525045</v>
      </c>
      <c r="AC9" s="10">
        <f t="shared" si="0"/>
        <v>3.9538376099679327</v>
      </c>
      <c r="AD9" s="10">
        <f t="shared" si="0"/>
        <v>6.8833054112242715</v>
      </c>
      <c r="AE9" s="10">
        <f t="shared" si="0"/>
        <v>6.2089170804772165</v>
      </c>
      <c r="AF9" s="10">
        <f t="shared" si="0"/>
        <v>7.366696038991542</v>
      </c>
      <c r="AG9" s="10">
        <f t="shared" si="0"/>
        <v>5.168475356585585</v>
      </c>
      <c r="AH9" s="10">
        <f t="shared" si="0"/>
        <v>6.776721475960033</v>
      </c>
      <c r="AI9" s="10">
        <f t="shared" si="0"/>
        <v>4.375416088888897</v>
      </c>
    </row>
    <row r="10" spans="3:35" ht="14.25">
      <c r="C10" s="3" t="s">
        <v>15</v>
      </c>
      <c r="D10" s="10">
        <f>STDEV(D6:D8)</f>
        <v>0.7159066953291597</v>
      </c>
      <c r="E10" s="10">
        <f aca="true" t="shared" si="1" ref="E10:K10">STDEV(E6:E8)</f>
        <v>0.477261087916631</v>
      </c>
      <c r="F10" s="10">
        <f t="shared" si="1"/>
        <v>0.34288267556686897</v>
      </c>
      <c r="G10" s="10">
        <f t="shared" si="1"/>
        <v>0.7703195968181346</v>
      </c>
      <c r="H10" s="10">
        <f t="shared" si="1"/>
        <v>0.27069728751877825</v>
      </c>
      <c r="I10" s="10">
        <f t="shared" si="1"/>
        <v>0.472905584817563</v>
      </c>
      <c r="J10" s="10">
        <f t="shared" si="1"/>
        <v>0.5334509872307798</v>
      </c>
      <c r="K10" s="10">
        <f t="shared" si="1"/>
        <v>0.684611480265503</v>
      </c>
      <c r="L10" s="10">
        <f aca="true" t="shared" si="2" ref="L10:AI10">STDEV(L6:L8)</f>
        <v>0.9994708593555002</v>
      </c>
      <c r="M10" s="10">
        <f t="shared" si="2"/>
        <v>0.65145420945625</v>
      </c>
      <c r="N10" s="10">
        <f t="shared" si="2"/>
        <v>1.1033108609692002</v>
      </c>
      <c r="O10" s="10">
        <f t="shared" si="2"/>
        <v>0.6198081701079785</v>
      </c>
      <c r="P10" s="10">
        <f t="shared" si="2"/>
        <v>0.6808910047515905</v>
      </c>
      <c r="Q10" s="10">
        <f t="shared" si="2"/>
        <v>0.667600364059006</v>
      </c>
      <c r="R10" s="10">
        <f t="shared" si="2"/>
        <v>2.5940341860421117</v>
      </c>
      <c r="S10" s="10">
        <f t="shared" si="2"/>
        <v>1.2738256656436604</v>
      </c>
      <c r="T10" s="10">
        <f t="shared" si="2"/>
        <v>0.6225663145309297</v>
      </c>
      <c r="U10" s="10">
        <f t="shared" si="2"/>
        <v>0.5463371583730016</v>
      </c>
      <c r="V10" s="10">
        <f t="shared" si="2"/>
        <v>0.5267293868393009</v>
      </c>
      <c r="W10" s="10">
        <f t="shared" si="2"/>
        <v>0.6587082606493508</v>
      </c>
      <c r="X10" s="10">
        <f t="shared" si="2"/>
        <v>0.5187517118719019</v>
      </c>
      <c r="Y10" s="10">
        <f t="shared" si="2"/>
        <v>0.956891841602481</v>
      </c>
      <c r="Z10" s="10">
        <f t="shared" si="2"/>
        <v>0.9147387602351036</v>
      </c>
      <c r="AA10" s="10">
        <f t="shared" si="2"/>
        <v>1.1305274721770977</v>
      </c>
      <c r="AB10" s="10">
        <f t="shared" si="2"/>
        <v>1.0450101376866403</v>
      </c>
      <c r="AC10" s="10">
        <f t="shared" si="2"/>
        <v>0.46704056439599384</v>
      </c>
      <c r="AD10" s="10">
        <f t="shared" si="2"/>
        <v>0.4208949399648343</v>
      </c>
      <c r="AE10" s="10">
        <f t="shared" si="2"/>
        <v>0.8301535077504373</v>
      </c>
      <c r="AF10" s="10">
        <f t="shared" si="2"/>
        <v>0.8923431436853622</v>
      </c>
      <c r="AG10" s="10">
        <f t="shared" si="2"/>
        <v>0.8176595470484878</v>
      </c>
      <c r="AH10" s="10">
        <f t="shared" si="2"/>
        <v>0.8604186278798005</v>
      </c>
      <c r="AI10" s="10">
        <f t="shared" si="2"/>
        <v>0.7159842748586912</v>
      </c>
    </row>
    <row r="11" spans="3:35" ht="14.25">
      <c r="C11" s="3" t="s">
        <v>16</v>
      </c>
      <c r="D11" s="41" t="s">
        <v>38</v>
      </c>
      <c r="E11" s="41"/>
      <c r="F11" s="41" t="s">
        <v>39</v>
      </c>
      <c r="G11" s="41"/>
      <c r="H11" s="41" t="s">
        <v>40</v>
      </c>
      <c r="I11" s="41"/>
      <c r="J11" s="41" t="s">
        <v>41</v>
      </c>
      <c r="K11" s="41"/>
      <c r="L11" s="41" t="s">
        <v>42</v>
      </c>
      <c r="M11" s="41"/>
      <c r="N11" s="41" t="s">
        <v>43</v>
      </c>
      <c r="O11" s="41"/>
      <c r="P11" s="41" t="s">
        <v>44</v>
      </c>
      <c r="Q11" s="41"/>
      <c r="R11" s="41" t="s">
        <v>45</v>
      </c>
      <c r="S11" s="41"/>
      <c r="T11" s="41" t="s">
        <v>46</v>
      </c>
      <c r="U11" s="41"/>
      <c r="V11" s="41" t="s">
        <v>47</v>
      </c>
      <c r="W11" s="41"/>
      <c r="X11" s="41" t="s">
        <v>48</v>
      </c>
      <c r="Y11" s="41"/>
      <c r="Z11" s="41" t="s">
        <v>49</v>
      </c>
      <c r="AA11" s="41"/>
      <c r="AB11" s="41" t="s">
        <v>50</v>
      </c>
      <c r="AC11" s="41"/>
      <c r="AD11" s="41" t="s">
        <v>51</v>
      </c>
      <c r="AE11" s="41"/>
      <c r="AF11" s="41" t="s">
        <v>52</v>
      </c>
      <c r="AG11" s="41"/>
      <c r="AH11" s="41" t="s">
        <v>53</v>
      </c>
      <c r="AI11" s="41"/>
    </row>
    <row r="13" spans="3:11" s="1" customFormat="1" ht="14.25">
      <c r="C13" s="2"/>
      <c r="D13" s="42" t="s">
        <v>54</v>
      </c>
      <c r="E13" s="43"/>
      <c r="F13" s="43"/>
      <c r="G13" s="43"/>
      <c r="H13" s="43"/>
      <c r="I13" s="43"/>
      <c r="J13" s="43"/>
      <c r="K13" s="44"/>
    </row>
    <row r="14" spans="3:11" ht="14.25">
      <c r="C14" s="38" t="s">
        <v>0</v>
      </c>
      <c r="D14" s="45" t="s">
        <v>27</v>
      </c>
      <c r="E14" s="45"/>
      <c r="F14" s="45"/>
      <c r="G14" s="45"/>
      <c r="H14" s="45"/>
      <c r="I14" s="45"/>
      <c r="J14" s="45"/>
      <c r="K14" s="45"/>
    </row>
    <row r="15" spans="3:11" ht="14.25">
      <c r="C15" s="39"/>
      <c r="D15" s="40" t="s">
        <v>28</v>
      </c>
      <c r="E15" s="40"/>
      <c r="F15" s="40" t="s">
        <v>29</v>
      </c>
      <c r="G15" s="40"/>
      <c r="H15" s="40" t="s">
        <v>30</v>
      </c>
      <c r="I15" s="40"/>
      <c r="J15" s="40" t="s">
        <v>31</v>
      </c>
      <c r="K15" s="40"/>
    </row>
    <row r="16" spans="3:11" ht="16.5">
      <c r="C16" s="4" t="s">
        <v>32</v>
      </c>
      <c r="D16" s="4" t="s">
        <v>55</v>
      </c>
      <c r="E16" s="4" t="s">
        <v>56</v>
      </c>
      <c r="F16" s="4" t="s">
        <v>55</v>
      </c>
      <c r="G16" s="4" t="s">
        <v>56</v>
      </c>
      <c r="H16" s="4" t="s">
        <v>55</v>
      </c>
      <c r="I16" s="4" t="s">
        <v>56</v>
      </c>
      <c r="J16" s="4" t="s">
        <v>55</v>
      </c>
      <c r="K16" s="5" t="s">
        <v>56</v>
      </c>
    </row>
    <row r="17" spans="3:11" ht="14.25">
      <c r="C17" s="3" t="s">
        <v>35</v>
      </c>
      <c r="D17" s="8">
        <v>6.746542126440189</v>
      </c>
      <c r="E17" s="8">
        <v>7.708835997856895</v>
      </c>
      <c r="F17" s="8">
        <v>7.843490599695232</v>
      </c>
      <c r="G17" s="8">
        <v>7.636866061096463</v>
      </c>
      <c r="H17" s="8">
        <v>7.70832338111908</v>
      </c>
      <c r="I17" s="8">
        <v>7.138175203434746</v>
      </c>
      <c r="J17" s="8">
        <v>8.232421308432603</v>
      </c>
      <c r="K17" s="8">
        <v>8.604010622726957</v>
      </c>
    </row>
    <row r="18" spans="3:11" ht="14.25">
      <c r="C18" s="3" t="s">
        <v>36</v>
      </c>
      <c r="D18" s="9">
        <v>6.10221866944019</v>
      </c>
      <c r="E18" s="9">
        <v>6.064512540856896</v>
      </c>
      <c r="F18" s="9">
        <v>6.199167142695233</v>
      </c>
      <c r="G18" s="9">
        <v>8.99254260409646</v>
      </c>
      <c r="H18" s="9">
        <v>6.063999924119075</v>
      </c>
      <c r="I18" s="9">
        <v>8.49385174643475</v>
      </c>
      <c r="J18" s="9">
        <v>7.5880978514326</v>
      </c>
      <c r="K18" s="9">
        <v>6.959687165726956</v>
      </c>
    </row>
    <row r="19" spans="3:11" ht="14.25">
      <c r="C19" s="3" t="s">
        <v>37</v>
      </c>
      <c r="D19" s="9">
        <v>7.576366807992332</v>
      </c>
      <c r="E19" s="9">
        <v>8.657022825593293</v>
      </c>
      <c r="F19" s="9">
        <v>9.80823994345775</v>
      </c>
      <c r="G19" s="9">
        <v>8.576200586611328</v>
      </c>
      <c r="H19" s="9">
        <v>8.656447156996721</v>
      </c>
      <c r="I19" s="9">
        <v>8.016170753457219</v>
      </c>
      <c r="J19" s="9">
        <v>9.245009129369812</v>
      </c>
      <c r="K19" s="9">
        <v>10.6623039293223</v>
      </c>
    </row>
    <row r="20" spans="3:11" ht="14.25">
      <c r="C20" s="3" t="s">
        <v>14</v>
      </c>
      <c r="D20" s="10">
        <f>AVERAGE(D17:D19)</f>
        <v>6.80837586795757</v>
      </c>
      <c r="E20" s="10">
        <f aca="true" t="shared" si="3" ref="E20:K20">AVERAGE(E17:E19)</f>
        <v>7.476790454769028</v>
      </c>
      <c r="F20" s="10">
        <f t="shared" si="3"/>
        <v>7.950299228616071</v>
      </c>
      <c r="G20" s="10">
        <f t="shared" si="3"/>
        <v>8.401869750601417</v>
      </c>
      <c r="H20" s="10">
        <f t="shared" si="3"/>
        <v>7.47625682074496</v>
      </c>
      <c r="I20" s="10">
        <f t="shared" si="3"/>
        <v>7.882732567775572</v>
      </c>
      <c r="J20" s="10">
        <f t="shared" si="3"/>
        <v>8.355176096411672</v>
      </c>
      <c r="K20" s="10">
        <f t="shared" si="3"/>
        <v>8.74200057259207</v>
      </c>
    </row>
    <row r="21" spans="3:11" ht="14.25">
      <c r="C21" s="3" t="s">
        <v>15</v>
      </c>
      <c r="D21" s="10">
        <f>STDEV(D17:D19)</f>
        <v>0.7390167401972129</v>
      </c>
      <c r="E21" s="10">
        <f aca="true" t="shared" si="4" ref="E21:K21">STDEV(E17:E19)</f>
        <v>1.3117397778012998</v>
      </c>
      <c r="F21" s="10">
        <f t="shared" si="4"/>
        <v>1.8069055544521186</v>
      </c>
      <c r="G21" s="10">
        <f t="shared" si="4"/>
        <v>0.6944480920832323</v>
      </c>
      <c r="H21" s="10">
        <f t="shared" si="4"/>
        <v>1.3117114126768241</v>
      </c>
      <c r="I21" s="10">
        <f t="shared" si="4"/>
        <v>0.6876183784328468</v>
      </c>
      <c r="J21" s="10">
        <f t="shared" si="4"/>
        <v>0.8352486451456961</v>
      </c>
      <c r="K21" s="10">
        <f t="shared" si="4"/>
        <v>1.855161352608485</v>
      </c>
    </row>
    <row r="22" spans="3:11" ht="14.25">
      <c r="C22" s="3" t="s">
        <v>16</v>
      </c>
      <c r="D22" s="41" t="s">
        <v>57</v>
      </c>
      <c r="E22" s="41"/>
      <c r="F22" s="41" t="s">
        <v>58</v>
      </c>
      <c r="G22" s="41"/>
      <c r="H22" s="41" t="s">
        <v>59</v>
      </c>
      <c r="I22" s="41"/>
      <c r="J22" s="41" t="s">
        <v>60</v>
      </c>
      <c r="K22" s="41"/>
    </row>
  </sheetData>
  <sheetProtection/>
  <mergeCells count="52">
    <mergeCell ref="L4:M4"/>
    <mergeCell ref="N4:O4"/>
    <mergeCell ref="D2:K2"/>
    <mergeCell ref="L2:S2"/>
    <mergeCell ref="T2:AA2"/>
    <mergeCell ref="AB2:AI2"/>
    <mergeCell ref="D3:K3"/>
    <mergeCell ref="L3:S3"/>
    <mergeCell ref="T3:AA3"/>
    <mergeCell ref="AB3:AI3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D11:E11"/>
    <mergeCell ref="F11:G11"/>
    <mergeCell ref="H11:I11"/>
    <mergeCell ref="J11:K11"/>
    <mergeCell ref="L11:M11"/>
    <mergeCell ref="N11:O11"/>
    <mergeCell ref="AF11:AG11"/>
    <mergeCell ref="AH11:AI11"/>
    <mergeCell ref="D13:K13"/>
    <mergeCell ref="D14:K14"/>
    <mergeCell ref="P11:Q11"/>
    <mergeCell ref="R11:S11"/>
    <mergeCell ref="T11:U11"/>
    <mergeCell ref="V11:W11"/>
    <mergeCell ref="X11:Y11"/>
    <mergeCell ref="Z11:AA11"/>
    <mergeCell ref="D22:E22"/>
    <mergeCell ref="F22:G22"/>
    <mergeCell ref="H22:I22"/>
    <mergeCell ref="J22:K22"/>
    <mergeCell ref="AB11:AC11"/>
    <mergeCell ref="AD11:AE11"/>
    <mergeCell ref="C3:C4"/>
    <mergeCell ref="C14:C15"/>
    <mergeCell ref="D15:E15"/>
    <mergeCell ref="F15:G15"/>
    <mergeCell ref="H15:I15"/>
    <mergeCell ref="J15:K15"/>
    <mergeCell ref="D4:E4"/>
    <mergeCell ref="F4:G4"/>
    <mergeCell ref="H4:I4"/>
    <mergeCell ref="J4:K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SheetLayoutView="100" workbookViewId="0" topLeftCell="A1">
      <selection activeCell="D16" sqref="D16"/>
    </sheetView>
  </sheetViews>
  <sheetFormatPr defaultColWidth="8.8515625" defaultRowHeight="15"/>
  <cols>
    <col min="1" max="1" width="16.00390625" style="0" customWidth="1"/>
    <col min="2" max="2" width="10.57421875" style="0" customWidth="1"/>
    <col min="3" max="3" width="12.28125" style="0" customWidth="1"/>
    <col min="4" max="4" width="11.28125" style="0" customWidth="1"/>
    <col min="5" max="5" width="11.7109375" style="0" customWidth="1"/>
    <col min="6" max="6" width="12.421875" style="0" customWidth="1"/>
    <col min="7" max="7" width="11.7109375" style="0" customWidth="1"/>
    <col min="8" max="8" width="12.28125" style="0" customWidth="1"/>
    <col min="9" max="9" width="11.57421875" style="0" customWidth="1"/>
    <col min="10" max="11" width="11.421875" style="0" customWidth="1"/>
    <col min="12" max="12" width="12.28125" style="0" customWidth="1"/>
    <col min="13" max="13" width="10.8515625" style="0" customWidth="1"/>
    <col min="14" max="14" width="11.00390625" style="0" customWidth="1"/>
    <col min="15" max="15" width="13.140625" style="0" customWidth="1"/>
    <col min="16" max="16" width="10.7109375" style="0" customWidth="1"/>
    <col min="17" max="17" width="10.57421875" style="0" customWidth="1"/>
  </cols>
  <sheetData>
    <row r="1" spans="1:17" ht="15">
      <c r="A1" s="35" t="s">
        <v>76</v>
      </c>
      <c r="B1" s="35" t="s">
        <v>75</v>
      </c>
      <c r="C1" s="33">
        <v>1</v>
      </c>
      <c r="D1" s="33">
        <v>2</v>
      </c>
      <c r="E1" s="33">
        <v>3</v>
      </c>
      <c r="F1" s="33">
        <v>1</v>
      </c>
      <c r="G1" s="33">
        <v>2</v>
      </c>
      <c r="H1" s="33">
        <v>3</v>
      </c>
      <c r="I1" s="33">
        <v>1</v>
      </c>
      <c r="J1" s="33">
        <v>2</v>
      </c>
      <c r="K1" s="33">
        <v>3</v>
      </c>
      <c r="L1" s="33">
        <v>1</v>
      </c>
      <c r="M1" s="33">
        <v>2</v>
      </c>
      <c r="N1" s="33">
        <v>3</v>
      </c>
      <c r="O1" s="33">
        <v>1</v>
      </c>
      <c r="P1" s="33">
        <v>2</v>
      </c>
      <c r="Q1" s="33">
        <v>3</v>
      </c>
    </row>
    <row r="2" spans="2:17" s="1" customFormat="1" ht="14.25">
      <c r="B2" s="2"/>
      <c r="C2" s="40" t="s">
        <v>23</v>
      </c>
      <c r="D2" s="39"/>
      <c r="E2" s="39"/>
      <c r="F2" s="47" t="s">
        <v>61</v>
      </c>
      <c r="G2" s="39"/>
      <c r="H2" s="48"/>
      <c r="I2" s="40" t="s">
        <v>62</v>
      </c>
      <c r="J2" s="39"/>
      <c r="K2" s="39"/>
      <c r="L2" s="47" t="s">
        <v>63</v>
      </c>
      <c r="M2" s="39"/>
      <c r="N2" s="39"/>
      <c r="O2" s="47" t="s">
        <v>64</v>
      </c>
      <c r="P2" s="39"/>
      <c r="Q2" s="39"/>
    </row>
    <row r="3" spans="2:17" ht="14.25">
      <c r="B3" s="39" t="s">
        <v>0</v>
      </c>
      <c r="C3" s="40" t="s">
        <v>19</v>
      </c>
      <c r="D3" s="40"/>
      <c r="E3" s="40"/>
      <c r="F3" s="47" t="s">
        <v>19</v>
      </c>
      <c r="G3" s="40"/>
      <c r="H3" s="49"/>
      <c r="I3" s="40" t="s">
        <v>19</v>
      </c>
      <c r="J3" s="40"/>
      <c r="K3" s="40"/>
      <c r="L3" s="47" t="s">
        <v>19</v>
      </c>
      <c r="M3" s="40"/>
      <c r="N3" s="40"/>
      <c r="O3" s="47" t="s">
        <v>19</v>
      </c>
      <c r="P3" s="40"/>
      <c r="Q3" s="40"/>
    </row>
    <row r="4" spans="2:17" ht="16.5">
      <c r="B4" s="39"/>
      <c r="C4" s="6" t="s">
        <v>65</v>
      </c>
      <c r="D4" s="3" t="s">
        <v>66</v>
      </c>
      <c r="E4" s="3" t="s">
        <v>67</v>
      </c>
      <c r="F4" s="7" t="s">
        <v>65</v>
      </c>
      <c r="G4" s="4" t="s">
        <v>66</v>
      </c>
      <c r="H4" s="5" t="s">
        <v>67</v>
      </c>
      <c r="I4" s="6" t="s">
        <v>65</v>
      </c>
      <c r="J4" s="3" t="s">
        <v>66</v>
      </c>
      <c r="K4" s="3" t="s">
        <v>67</v>
      </c>
      <c r="L4" s="7" t="s">
        <v>65</v>
      </c>
      <c r="M4" s="4" t="s">
        <v>66</v>
      </c>
      <c r="N4" s="4" t="s">
        <v>67</v>
      </c>
      <c r="O4" s="7" t="s">
        <v>65</v>
      </c>
      <c r="P4" s="4" t="s">
        <v>66</v>
      </c>
      <c r="Q4" s="4" t="s">
        <v>67</v>
      </c>
    </row>
    <row r="5" spans="2:17" ht="14.25">
      <c r="B5" s="3" t="s">
        <v>35</v>
      </c>
      <c r="C5" s="8">
        <v>1.9721843313955625</v>
      </c>
      <c r="D5" s="8">
        <v>4.900592221863384</v>
      </c>
      <c r="E5" s="8">
        <v>5.489035396632187</v>
      </c>
      <c r="F5" s="8">
        <v>1</v>
      </c>
      <c r="G5" s="8">
        <v>2.121248737237588</v>
      </c>
      <c r="H5" s="8">
        <v>2.6660738380244573</v>
      </c>
      <c r="I5" s="8">
        <v>1</v>
      </c>
      <c r="J5" s="8">
        <v>3.845440663070278</v>
      </c>
      <c r="K5" s="8">
        <v>2.9627067617094167</v>
      </c>
      <c r="L5" s="8">
        <v>1</v>
      </c>
      <c r="M5" s="8">
        <v>3.45747072339003</v>
      </c>
      <c r="N5" s="8">
        <v>2.92497939659366</v>
      </c>
      <c r="O5" s="8">
        <v>1.9376858163282211</v>
      </c>
      <c r="P5" s="8">
        <v>4.962487758554345</v>
      </c>
      <c r="Q5" s="8">
        <v>6.98726014788623</v>
      </c>
    </row>
    <row r="6" spans="2:17" ht="14.25">
      <c r="B6" s="3" t="s">
        <v>36</v>
      </c>
      <c r="C6" s="9">
        <v>1.1241450688954706</v>
      </c>
      <c r="D6" s="9">
        <v>3.79333756646213</v>
      </c>
      <c r="E6" s="9">
        <v>3.1287501760803464</v>
      </c>
      <c r="F6" s="9">
        <v>0.57</v>
      </c>
      <c r="G6" s="9">
        <v>1.60911178022542</v>
      </c>
      <c r="H6" s="9">
        <v>1.5196620876739406</v>
      </c>
      <c r="I6" s="9">
        <v>0.57</v>
      </c>
      <c r="J6" s="9">
        <v>2.1919011779500583</v>
      </c>
      <c r="K6" s="9">
        <v>1.98874285417437</v>
      </c>
      <c r="L6" s="9">
        <v>0.57</v>
      </c>
      <c r="M6" s="9">
        <v>2.5407583123323167</v>
      </c>
      <c r="N6" s="9">
        <v>2.21123825605839</v>
      </c>
      <c r="O6" s="9">
        <v>0.9611412163282211</v>
      </c>
      <c r="P6" s="9">
        <v>3.985943158554345</v>
      </c>
      <c r="Q6" s="9">
        <v>4.01071554788623</v>
      </c>
    </row>
    <row r="7" spans="2:17" ht="14.25">
      <c r="B7" s="3" t="s">
        <v>37</v>
      </c>
      <c r="C7" s="9">
        <v>1.0791792661396518</v>
      </c>
      <c r="D7" s="9">
        <v>3.6416040638036447</v>
      </c>
      <c r="E7" s="9">
        <v>3.0036001690371323</v>
      </c>
      <c r="F7" s="9">
        <v>0.5471999999999999</v>
      </c>
      <c r="G7" s="9">
        <v>1.5447473090164032</v>
      </c>
      <c r="H7" s="9">
        <v>1.458875604166983</v>
      </c>
      <c r="I7" s="8">
        <v>1</v>
      </c>
      <c r="J7" s="8">
        <v>2.563627108713519</v>
      </c>
      <c r="K7" s="8">
        <v>1.9751378411396112</v>
      </c>
      <c r="L7" s="8">
        <v>1.02</v>
      </c>
      <c r="M7" s="8">
        <v>2.2287353616950147</v>
      </c>
      <c r="N7" s="8">
        <v>2.06248969829683</v>
      </c>
      <c r="O7" s="9">
        <v>1.4920180785727304</v>
      </c>
      <c r="P7" s="9">
        <v>3.821115574086846</v>
      </c>
      <c r="Q7" s="9">
        <v>6.150190313872399</v>
      </c>
    </row>
    <row r="8" spans="2:17" ht="14.25">
      <c r="B8" s="3" t="s">
        <v>14</v>
      </c>
      <c r="C8" s="10">
        <f>AVERAGE(C5:C7)</f>
        <v>1.3918362221435616</v>
      </c>
      <c r="D8" s="10">
        <f aca="true" t="shared" si="0" ref="D8:Q8">AVERAGE(D5:D7)</f>
        <v>4.111844617376386</v>
      </c>
      <c r="E8" s="10">
        <f t="shared" si="0"/>
        <v>3.873795247249889</v>
      </c>
      <c r="F8" s="10">
        <f t="shared" si="0"/>
        <v>0.7057333333333332</v>
      </c>
      <c r="G8" s="10">
        <f t="shared" si="0"/>
        <v>1.758369275493137</v>
      </c>
      <c r="H8" s="10">
        <f t="shared" si="0"/>
        <v>1.8815371766217936</v>
      </c>
      <c r="I8" s="10">
        <f t="shared" si="0"/>
        <v>0.8566666666666666</v>
      </c>
      <c r="J8" s="10">
        <f t="shared" si="0"/>
        <v>2.8669896499112855</v>
      </c>
      <c r="K8" s="10">
        <f t="shared" si="0"/>
        <v>2.308862485674466</v>
      </c>
      <c r="L8" s="10">
        <f t="shared" si="0"/>
        <v>0.8633333333333333</v>
      </c>
      <c r="M8" s="10">
        <f t="shared" si="0"/>
        <v>2.7423214658057873</v>
      </c>
      <c r="N8" s="10">
        <f t="shared" si="0"/>
        <v>2.39956911698296</v>
      </c>
      <c r="O8" s="10">
        <f t="shared" si="0"/>
        <v>1.4636150370763907</v>
      </c>
      <c r="P8" s="10">
        <f t="shared" si="0"/>
        <v>4.256515497065179</v>
      </c>
      <c r="Q8" s="10">
        <f t="shared" si="0"/>
        <v>5.716055336548287</v>
      </c>
    </row>
    <row r="9" spans="2:17" ht="14.25">
      <c r="B9" s="3" t="s">
        <v>15</v>
      </c>
      <c r="C9" s="10">
        <f>STDEV(C5:C7)</f>
        <v>0.5030988240779822</v>
      </c>
      <c r="D9" s="10">
        <f aca="true" t="shared" si="1" ref="D9:Q9">STDEV(D5:D7)</f>
        <v>0.6872756736894147</v>
      </c>
      <c r="E9" s="10">
        <f t="shared" si="1"/>
        <v>1.4002379034286077</v>
      </c>
      <c r="F9" s="10">
        <f t="shared" si="1"/>
        <v>0.2550972624967458</v>
      </c>
      <c r="G9" s="10">
        <f t="shared" si="1"/>
        <v>0.3159063533793834</v>
      </c>
      <c r="H9" s="10">
        <f t="shared" si="1"/>
        <v>0.6801081376942301</v>
      </c>
      <c r="I9" s="10">
        <f t="shared" si="1"/>
        <v>0.24826061575153927</v>
      </c>
      <c r="J9" s="10">
        <f t="shared" si="1"/>
        <v>0.8675078274945898</v>
      </c>
      <c r="K9" s="10">
        <f t="shared" si="1"/>
        <v>0.5662866121255836</v>
      </c>
      <c r="L9" s="10">
        <f t="shared" si="1"/>
        <v>0.25423086620891167</v>
      </c>
      <c r="M9" s="10">
        <f t="shared" si="1"/>
        <v>0.638684919110018</v>
      </c>
      <c r="N9" s="10">
        <f t="shared" si="1"/>
        <v>0.4610569431203534</v>
      </c>
      <c r="O9" s="10">
        <f t="shared" si="1"/>
        <v>0.48889148951681755</v>
      </c>
      <c r="P9" s="10">
        <f t="shared" si="1"/>
        <v>0.6169194912178138</v>
      </c>
      <c r="Q9" s="10">
        <f t="shared" si="1"/>
        <v>1.5350274664804668</v>
      </c>
    </row>
    <row r="10" spans="2:17" ht="14.25">
      <c r="B10" s="3" t="s">
        <v>16</v>
      </c>
      <c r="D10" s="41" t="s">
        <v>68</v>
      </c>
      <c r="E10" s="41"/>
      <c r="G10" s="41" t="s">
        <v>69</v>
      </c>
      <c r="H10" s="41"/>
      <c r="J10" s="41" t="s">
        <v>70</v>
      </c>
      <c r="K10" s="41"/>
      <c r="M10" s="41" t="s">
        <v>71</v>
      </c>
      <c r="N10" s="41"/>
      <c r="P10" s="41" t="s">
        <v>72</v>
      </c>
      <c r="Q10" s="41"/>
    </row>
  </sheetData>
  <sheetProtection/>
  <mergeCells count="16">
    <mergeCell ref="C2:E2"/>
    <mergeCell ref="F2:H2"/>
    <mergeCell ref="I2:K2"/>
    <mergeCell ref="L2:N2"/>
    <mergeCell ref="O2:Q2"/>
    <mergeCell ref="C3:E3"/>
    <mergeCell ref="F3:H3"/>
    <mergeCell ref="I3:K3"/>
    <mergeCell ref="L3:N3"/>
    <mergeCell ref="O3:Q3"/>
    <mergeCell ref="D10:E10"/>
    <mergeCell ref="G10:H10"/>
    <mergeCell ref="J10:K10"/>
    <mergeCell ref="M10:N10"/>
    <mergeCell ref="P10:Q10"/>
    <mergeCell ref="B3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2021-02-05T02:37:13Z</dcterms:created>
  <dcterms:modified xsi:type="dcterms:W3CDTF">2024-01-11T01:50:16Z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D1D5E04DE81349A0AAF5749C9E4E84A4_12</vt:lpwstr>
  </property>
  <property fmtid="{D5CDD505-2E9C-101B-9397-08002B2CF9AE}" pid="3" name="KSOProductBuildVer">
    <vt:lpwstr>2052-11.1.0.14309</vt:lpwstr>
  </property>
</Properties>
</file>