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608\Desktop\Post-doc Gladyshev\Chemical reprogramming elife paper\"/>
    </mc:Choice>
  </mc:AlternateContent>
  <xr:revisionPtr revIDLastSave="0" documentId="8_{6C87A14E-2DA3-49FF-91F0-6C89EA36367A}" xr6:coauthVersionLast="47" xr6:coauthVersionMax="47" xr10:uidLastSave="{00000000-0000-0000-0000-000000000000}"/>
  <bookViews>
    <workbookView xWindow="-120" yWindow="-120" windowWidth="29040" windowHeight="15720" xr2:uid="{C3AF6B82-E6A1-4250-B7B4-7494B7F5C9A3}"/>
  </bookViews>
  <sheets>
    <sheet name="analysis" sheetId="1" r:id="rId1"/>
    <sheet name="representa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3" i="1"/>
  <c r="O24" i="1"/>
  <c r="O25" i="1"/>
  <c r="O26" i="1"/>
  <c r="O21" i="1"/>
  <c r="N22" i="1"/>
  <c r="N23" i="1"/>
  <c r="N24" i="1"/>
  <c r="N25" i="1"/>
  <c r="N26" i="1"/>
  <c r="N21" i="1"/>
  <c r="O31" i="1"/>
  <c r="O32" i="1"/>
  <c r="O33" i="1"/>
  <c r="O34" i="1"/>
  <c r="O35" i="1"/>
  <c r="O30" i="1"/>
  <c r="N31" i="1"/>
  <c r="N32" i="1"/>
  <c r="N33" i="1"/>
  <c r="N34" i="1"/>
  <c r="N35" i="1"/>
  <c r="N30" i="1"/>
  <c r="M22" i="1"/>
  <c r="M23" i="1"/>
  <c r="M24" i="1"/>
  <c r="M25" i="1"/>
  <c r="M26" i="1"/>
  <c r="L22" i="1"/>
  <c r="L23" i="1"/>
  <c r="L24" i="1"/>
  <c r="L25" i="1"/>
  <c r="L26" i="1"/>
  <c r="L21" i="1"/>
  <c r="M21" i="1"/>
  <c r="K22" i="1"/>
  <c r="K23" i="1"/>
  <c r="K24" i="1"/>
  <c r="K25" i="1"/>
  <c r="K26" i="1"/>
  <c r="K21" i="1"/>
  <c r="O13" i="1"/>
  <c r="O14" i="1"/>
  <c r="O15" i="1"/>
  <c r="O16" i="1"/>
  <c r="O17" i="1"/>
  <c r="O12" i="1"/>
  <c r="N13" i="1"/>
  <c r="N14" i="1"/>
  <c r="N15" i="1"/>
  <c r="N16" i="1"/>
  <c r="N17" i="1"/>
  <c r="N12" i="1"/>
  <c r="O4" i="1"/>
  <c r="O5" i="1"/>
  <c r="O6" i="1"/>
  <c r="O7" i="1"/>
  <c r="O8" i="1"/>
  <c r="O3" i="1"/>
  <c r="N4" i="1"/>
  <c r="N5" i="1"/>
  <c r="N6" i="1"/>
  <c r="N7" i="1"/>
  <c r="N8" i="1"/>
  <c r="N3" i="1"/>
  <c r="J22" i="1" l="1"/>
  <c r="J23" i="1"/>
  <c r="J24" i="1"/>
  <c r="J25" i="1"/>
  <c r="J26" i="1"/>
  <c r="I22" i="1"/>
  <c r="I23" i="1"/>
  <c r="I24" i="1"/>
  <c r="I25" i="1"/>
  <c r="I26" i="1"/>
  <c r="I21" i="1"/>
  <c r="J21" i="1"/>
  <c r="H22" i="1"/>
  <c r="H23" i="1"/>
  <c r="H24" i="1"/>
  <c r="H25" i="1"/>
  <c r="H26" i="1"/>
  <c r="H21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2" i="2"/>
  <c r="G22" i="1"/>
  <c r="G23" i="1"/>
  <c r="G24" i="1"/>
  <c r="G25" i="1"/>
  <c r="G26" i="1"/>
  <c r="G21" i="1"/>
  <c r="F22" i="1"/>
  <c r="F23" i="1"/>
  <c r="F24" i="1"/>
  <c r="F25" i="1"/>
  <c r="F26" i="1"/>
  <c r="F21" i="1"/>
  <c r="E22" i="1"/>
  <c r="E23" i="1"/>
  <c r="E24" i="1"/>
  <c r="E25" i="1"/>
  <c r="E26" i="1"/>
  <c r="E21" i="1"/>
  <c r="D22" i="1" l="1"/>
  <c r="D23" i="1"/>
  <c r="D24" i="1"/>
  <c r="D25" i="1"/>
  <c r="D26" i="1"/>
  <c r="D21" i="1"/>
  <c r="C22" i="1"/>
  <c r="C23" i="1"/>
  <c r="C24" i="1"/>
  <c r="C25" i="1"/>
  <c r="C26" i="1"/>
  <c r="C21" i="1"/>
  <c r="B22" i="1"/>
  <c r="B23" i="1"/>
  <c r="B24" i="1"/>
  <c r="B25" i="1"/>
  <c r="B26" i="1"/>
  <c r="B21" i="1"/>
</calcChain>
</file>

<file path=xl/sharedStrings.xml><?xml version="1.0" encoding="utf-8"?>
<sst xmlns="http://schemas.openxmlformats.org/spreadsheetml/2006/main" count="127" uniqueCount="21">
  <si>
    <t>basal mito</t>
  </si>
  <si>
    <t>avg</t>
  </si>
  <si>
    <t>stdev</t>
  </si>
  <si>
    <t>treatment</t>
  </si>
  <si>
    <t>young control</t>
  </si>
  <si>
    <t>young 2c</t>
  </si>
  <si>
    <t>young 7c</t>
  </si>
  <si>
    <t>old control</t>
  </si>
  <si>
    <t>old 2c</t>
  </si>
  <si>
    <t>old 7c</t>
  </si>
  <si>
    <t>spare respiratory capacity</t>
  </si>
  <si>
    <t>fccp</t>
  </si>
  <si>
    <t>proton leak (oligomycin)</t>
  </si>
  <si>
    <t>time (min)</t>
  </si>
  <si>
    <t>ocr</t>
  </si>
  <si>
    <t>uncertainty</t>
  </si>
  <si>
    <t>group</t>
  </si>
  <si>
    <t>norm. factor</t>
  </si>
  <si>
    <t>corrected ocr</t>
  </si>
  <si>
    <t>time</t>
  </si>
  <si>
    <t>corrected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</si>
</sst>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16F9-2142-4581-BECF-D3072B13B325}">
  <dimension ref="A1:O35"/>
  <sheetViews>
    <sheetView tabSelected="1" topLeftCell="A16" workbookViewId="0">
      <selection activeCell="K45" sqref="K45"/>
    </sheetView>
  </sheetViews>
  <sheetFormatPr defaultRowHeight="15" x14ac:dyDescent="0.25"/>
  <cols>
    <col min="1" max="1" width="26.7109375" customWidth="1"/>
  </cols>
  <sheetData>
    <row r="1" spans="1:15" x14ac:dyDescent="0.25">
      <c r="A1" t="s">
        <v>0</v>
      </c>
    </row>
    <row r="2" spans="1:15" x14ac:dyDescent="0.25">
      <c r="A2" s="1" t="s">
        <v>3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 t="s">
        <v>1</v>
      </c>
      <c r="O2" s="1" t="s">
        <v>2</v>
      </c>
    </row>
    <row r="3" spans="1:15" x14ac:dyDescent="0.25">
      <c r="A3" t="s">
        <v>4</v>
      </c>
      <c r="B3">
        <v>39.23080365025676</v>
      </c>
      <c r="C3">
        <v>37.42402942156891</v>
      </c>
      <c r="D3">
        <v>32.051715427380721</v>
      </c>
      <c r="E3">
        <v>41.311170315580455</v>
      </c>
      <c r="F3">
        <v>41.006344511710203</v>
      </c>
      <c r="G3">
        <v>49.484680355073067</v>
      </c>
      <c r="H3">
        <v>44.18006722695138</v>
      </c>
      <c r="I3">
        <v>38.344066075791318</v>
      </c>
      <c r="J3">
        <v>40.879924304924643</v>
      </c>
      <c r="K3">
        <v>54.976492873917763</v>
      </c>
      <c r="L3">
        <v>48.880482031441396</v>
      </c>
      <c r="M3">
        <v>51.641811616686525</v>
      </c>
      <c r="N3">
        <f>AVERAGE(B3:M3)</f>
        <v>43.28429898427359</v>
      </c>
      <c r="O3">
        <f>STDEV(B3:M3)</f>
        <v>6.6969026706612498</v>
      </c>
    </row>
    <row r="4" spans="1:15" x14ac:dyDescent="0.25">
      <c r="A4" t="s">
        <v>5</v>
      </c>
      <c r="B4">
        <v>35.526850979475498</v>
      </c>
      <c r="C4">
        <v>31.297508035055348</v>
      </c>
      <c r="D4">
        <v>31.552675354069446</v>
      </c>
      <c r="E4">
        <v>35.570511576802602</v>
      </c>
      <c r="F4">
        <v>34.583142307002056</v>
      </c>
      <c r="G4">
        <v>30.071863014536525</v>
      </c>
      <c r="H4">
        <v>25.165190849949131</v>
      </c>
      <c r="I4">
        <v>23.250596503973682</v>
      </c>
      <c r="J4">
        <v>21.537789744311731</v>
      </c>
      <c r="K4">
        <v>26.723392489584658</v>
      </c>
      <c r="L4">
        <v>22.400462268438396</v>
      </c>
      <c r="M4">
        <v>27.041451105614126</v>
      </c>
      <c r="N4">
        <f t="shared" ref="N4:N8" si="0">AVERAGE(B4:M4)</f>
        <v>28.726786185734436</v>
      </c>
      <c r="O4">
        <f t="shared" ref="O4:O8" si="1">STDEV(B4:M4)</f>
        <v>5.090181788878299</v>
      </c>
    </row>
    <row r="5" spans="1:15" x14ac:dyDescent="0.25">
      <c r="A5" t="s">
        <v>6</v>
      </c>
      <c r="B5">
        <v>37.824300950653935</v>
      </c>
      <c r="C5">
        <v>28.41838462492592</v>
      </c>
      <c r="D5">
        <v>65.571483403344615</v>
      </c>
      <c r="E5">
        <v>37.552000678520422</v>
      </c>
      <c r="F5">
        <v>35.956047482877764</v>
      </c>
      <c r="G5">
        <v>42.230460474603845</v>
      </c>
      <c r="H5">
        <v>36.967895432327552</v>
      </c>
      <c r="I5">
        <v>25.516951727327818</v>
      </c>
      <c r="J5">
        <v>41.570604923342103</v>
      </c>
      <c r="K5">
        <v>40.272171120629551</v>
      </c>
      <c r="L5">
        <v>36.478370386916907</v>
      </c>
      <c r="M5">
        <v>48.258708821629732</v>
      </c>
      <c r="N5">
        <f t="shared" si="0"/>
        <v>39.718115002258344</v>
      </c>
      <c r="O5">
        <f t="shared" si="1"/>
        <v>10.096071738756315</v>
      </c>
    </row>
    <row r="6" spans="1:15" x14ac:dyDescent="0.25">
      <c r="A6" t="s">
        <v>7</v>
      </c>
      <c r="B6">
        <v>36.813128236001667</v>
      </c>
      <c r="C6">
        <v>32.871796370142505</v>
      </c>
      <c r="D6">
        <v>35.284767954461429</v>
      </c>
      <c r="E6">
        <v>36.530891476675038</v>
      </c>
      <c r="F6">
        <v>32.902847970028354</v>
      </c>
      <c r="G6">
        <v>44.060884111847756</v>
      </c>
      <c r="H6">
        <v>75.885057810939543</v>
      </c>
      <c r="I6">
        <v>62.308831594563131</v>
      </c>
      <c r="J6">
        <v>56.489512807545353</v>
      </c>
      <c r="K6">
        <v>58.321327052472085</v>
      </c>
      <c r="L6">
        <v>40.104449385030549</v>
      </c>
      <c r="M6">
        <v>58.002441949659449</v>
      </c>
      <c r="N6">
        <f t="shared" si="0"/>
        <v>47.464661393280572</v>
      </c>
      <c r="O6">
        <f t="shared" si="1"/>
        <v>14.17596269155819</v>
      </c>
    </row>
    <row r="7" spans="1:15" x14ac:dyDescent="0.25">
      <c r="A7" t="s">
        <v>8</v>
      </c>
      <c r="B7">
        <v>32.055921715692918</v>
      </c>
      <c r="C7">
        <v>39.930091831307493</v>
      </c>
      <c r="D7">
        <v>34.593804174795615</v>
      </c>
      <c r="E7">
        <v>26.249399617556566</v>
      </c>
      <c r="F7">
        <v>29.90719852599015</v>
      </c>
      <c r="G7">
        <v>29.336880164485876</v>
      </c>
      <c r="H7">
        <v>29.639480494871002</v>
      </c>
      <c r="I7">
        <v>33.686311940556564</v>
      </c>
      <c r="J7">
        <v>28.248748442965564</v>
      </c>
      <c r="K7">
        <v>31.464414874395338</v>
      </c>
      <c r="L7">
        <v>32.583193155958497</v>
      </c>
      <c r="M7">
        <v>34.094210077357566</v>
      </c>
      <c r="N7">
        <f t="shared" si="0"/>
        <v>31.815804584661095</v>
      </c>
      <c r="O7">
        <f t="shared" si="1"/>
        <v>3.583445123362913</v>
      </c>
    </row>
    <row r="8" spans="1:15" x14ac:dyDescent="0.25">
      <c r="A8" t="s">
        <v>9</v>
      </c>
      <c r="B8">
        <v>42.453233057920798</v>
      </c>
      <c r="C8">
        <v>37.752461802973471</v>
      </c>
      <c r="D8">
        <v>37.583287575834063</v>
      </c>
      <c r="E8">
        <v>37.106449363848853</v>
      </c>
      <c r="F8">
        <v>31.0348263307555</v>
      </c>
      <c r="G8">
        <v>29.42164165468057</v>
      </c>
      <c r="H8">
        <v>41.284830877374986</v>
      </c>
      <c r="I8">
        <v>40.427900481002268</v>
      </c>
      <c r="J8">
        <v>39.433183985190908</v>
      </c>
      <c r="K8">
        <v>41.765347631856216</v>
      </c>
      <c r="L8">
        <v>44.856711790779265</v>
      </c>
      <c r="M8">
        <v>36.349517856348101</v>
      </c>
      <c r="N8">
        <f t="shared" si="0"/>
        <v>38.289116034047083</v>
      </c>
      <c r="O8">
        <f t="shared" si="1"/>
        <v>4.5188365621711588</v>
      </c>
    </row>
    <row r="10" spans="1:15" x14ac:dyDescent="0.25">
      <c r="A10" t="s">
        <v>12</v>
      </c>
    </row>
    <row r="11" spans="1:15" x14ac:dyDescent="0.25">
      <c r="A11" s="1" t="s">
        <v>3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1" t="s">
        <v>1</v>
      </c>
      <c r="O11" s="1" t="s">
        <v>2</v>
      </c>
    </row>
    <row r="12" spans="1:15" x14ac:dyDescent="0.25">
      <c r="A12" t="s">
        <v>4</v>
      </c>
      <c r="B12">
        <v>9.4057584811295172</v>
      </c>
      <c r="C12">
        <v>9.0794909019595114</v>
      </c>
      <c r="D12">
        <v>7.2693281487743073</v>
      </c>
      <c r="E12">
        <v>7.6849299965502267</v>
      </c>
      <c r="F12">
        <v>3.8160303712255494</v>
      </c>
      <c r="G12">
        <v>7.9532239007737413</v>
      </c>
      <c r="H12">
        <v>8.2736789312007257</v>
      </c>
      <c r="I12">
        <v>5.8595377725437583</v>
      </c>
      <c r="J12">
        <v>7.3584807658116107</v>
      </c>
      <c r="K12">
        <v>10.374453382517718</v>
      </c>
      <c r="L12">
        <v>10.642574448001319</v>
      </c>
      <c r="M12">
        <v>9.2794619966344811</v>
      </c>
      <c r="N12">
        <f>AVERAGE(B12:M12)</f>
        <v>8.0830790914268711</v>
      </c>
      <c r="O12">
        <f>STDEV(B12:M12)</f>
        <v>1.919418695640132</v>
      </c>
    </row>
    <row r="13" spans="1:15" x14ac:dyDescent="0.25">
      <c r="A13" t="s">
        <v>5</v>
      </c>
      <c r="B13">
        <v>9.399151597890846</v>
      </c>
      <c r="C13">
        <v>7.8576266029945767</v>
      </c>
      <c r="D13">
        <v>8.7609488205841792</v>
      </c>
      <c r="E13">
        <v>8.8403270053312006</v>
      </c>
      <c r="F13">
        <v>8.189704493281619</v>
      </c>
      <c r="G13">
        <v>6.7589529131369979</v>
      </c>
      <c r="H13">
        <v>6.6352148622365652</v>
      </c>
      <c r="I13">
        <v>5.6554265195043172</v>
      </c>
      <c r="J13">
        <v>4.7938139695015485</v>
      </c>
      <c r="K13">
        <v>6.9905778343889571</v>
      </c>
      <c r="L13">
        <v>1.8970119905130005</v>
      </c>
      <c r="M13">
        <v>6.8368751986252159</v>
      </c>
      <c r="N13">
        <f t="shared" ref="N13:N17" si="2">AVERAGE(B13:M13)</f>
        <v>6.8846359839990852</v>
      </c>
      <c r="O13">
        <f t="shared" ref="O13:O17" si="3">STDEV(B13:M13)</f>
        <v>2.0707569579000884</v>
      </c>
    </row>
    <row r="14" spans="1:15" x14ac:dyDescent="0.25">
      <c r="A14" t="s">
        <v>6</v>
      </c>
      <c r="B14">
        <v>15.577133939909393</v>
      </c>
      <c r="C14">
        <v>14.884627793952504</v>
      </c>
      <c r="D14">
        <v>31.247525698667694</v>
      </c>
      <c r="E14">
        <v>13.71817897561875</v>
      </c>
      <c r="F14">
        <v>13.534438541104226</v>
      </c>
      <c r="G14">
        <v>17.973444409468716</v>
      </c>
      <c r="H14">
        <v>12.809332984169547</v>
      </c>
      <c r="I14">
        <v>10.86807808222218</v>
      </c>
      <c r="J14">
        <v>16.930962219861399</v>
      </c>
      <c r="K14">
        <v>12.276564177150274</v>
      </c>
      <c r="L14">
        <v>10.524875819716819</v>
      </c>
      <c r="M14">
        <v>20.922755057766459</v>
      </c>
      <c r="N14">
        <f t="shared" si="2"/>
        <v>15.938993141633999</v>
      </c>
      <c r="O14">
        <f t="shared" si="3"/>
        <v>5.6769356153677251</v>
      </c>
    </row>
    <row r="15" spans="1:15" x14ac:dyDescent="0.25">
      <c r="A15" t="s">
        <v>7</v>
      </c>
      <c r="B15">
        <v>7.3664347637039009</v>
      </c>
      <c r="C15">
        <v>5.6392749476028676</v>
      </c>
      <c r="D15">
        <v>6.9829256983476338</v>
      </c>
      <c r="E15">
        <v>7.0985356644399289</v>
      </c>
      <c r="F15">
        <v>5.3429496172173234</v>
      </c>
      <c r="G15">
        <v>7.6612802080198232</v>
      </c>
      <c r="H15">
        <v>14.52000729790382</v>
      </c>
      <c r="I15">
        <v>11.655985515410695</v>
      </c>
      <c r="J15">
        <v>11.114539774065914</v>
      </c>
      <c r="K15">
        <v>12.981073721610775</v>
      </c>
      <c r="L15">
        <v>9.3936826403642737</v>
      </c>
      <c r="M15">
        <v>12.237314028029902</v>
      </c>
      <c r="N15">
        <f t="shared" si="2"/>
        <v>9.3328336563930705</v>
      </c>
      <c r="O15">
        <f t="shared" si="3"/>
        <v>3.0742947023215494</v>
      </c>
    </row>
    <row r="16" spans="1:15" x14ac:dyDescent="0.25">
      <c r="A16" t="s">
        <v>8</v>
      </c>
      <c r="B16">
        <v>6.6145169242367494</v>
      </c>
      <c r="C16">
        <v>11.78477729018425</v>
      </c>
      <c r="D16">
        <v>9.2143336238821565</v>
      </c>
      <c r="E16">
        <v>4.2722824808328799</v>
      </c>
      <c r="F16">
        <v>5.8353585252454572</v>
      </c>
      <c r="G16">
        <v>7.1622255315542418</v>
      </c>
      <c r="H16">
        <v>6.8340184396421186</v>
      </c>
      <c r="I16">
        <v>9.1038273248432198</v>
      </c>
      <c r="J16">
        <v>6.0689769266927591</v>
      </c>
      <c r="K16">
        <v>6.3789188447903307</v>
      </c>
      <c r="L16">
        <v>7.5907644625691937</v>
      </c>
      <c r="M16">
        <v>8.5271980815380619</v>
      </c>
      <c r="N16">
        <f t="shared" si="2"/>
        <v>7.4489332046676182</v>
      </c>
      <c r="O16">
        <f t="shared" si="3"/>
        <v>1.9711128256847659</v>
      </c>
    </row>
    <row r="17" spans="1:15" x14ac:dyDescent="0.25">
      <c r="A17" t="s">
        <v>9</v>
      </c>
      <c r="B17">
        <v>20.072511490097135</v>
      </c>
      <c r="C17">
        <v>16.781783400880002</v>
      </c>
      <c r="D17">
        <v>14.712501916069197</v>
      </c>
      <c r="E17">
        <v>15.596351975415853</v>
      </c>
      <c r="F17">
        <v>10.963631574677429</v>
      </c>
      <c r="G17">
        <v>9.6739872018983561</v>
      </c>
      <c r="H17">
        <v>19.207232508912409</v>
      </c>
      <c r="I17">
        <v>18.828245293575634</v>
      </c>
      <c r="J17">
        <v>18.115435700001726</v>
      </c>
      <c r="K17">
        <v>20.594685566742104</v>
      </c>
      <c r="L17">
        <v>17.646481609254245</v>
      </c>
      <c r="M17">
        <v>14.469823437875309</v>
      </c>
      <c r="N17">
        <f t="shared" si="2"/>
        <v>16.388555972949948</v>
      </c>
      <c r="O17">
        <f t="shared" si="3"/>
        <v>3.4577017004272035</v>
      </c>
    </row>
    <row r="19" spans="1:15" x14ac:dyDescent="0.25">
      <c r="A19" t="s">
        <v>10</v>
      </c>
    </row>
    <row r="20" spans="1:15" x14ac:dyDescent="0.25">
      <c r="A20" s="1" t="s">
        <v>3</v>
      </c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  <c r="N20" s="1" t="s">
        <v>1</v>
      </c>
      <c r="O20" s="1" t="s">
        <v>2</v>
      </c>
    </row>
    <row r="21" spans="1:15" x14ac:dyDescent="0.25">
      <c r="A21" t="s">
        <v>4</v>
      </c>
      <c r="B21">
        <f t="shared" ref="B21:G21" si="4">B30-B3</f>
        <v>62.403533603608963</v>
      </c>
      <c r="C21">
        <f t="shared" si="4"/>
        <v>54.323618658028288</v>
      </c>
      <c r="D21">
        <f t="shared" si="4"/>
        <v>47.954753637389835</v>
      </c>
      <c r="E21">
        <f t="shared" si="4"/>
        <v>71.052858461992699</v>
      </c>
      <c r="F21">
        <f t="shared" si="4"/>
        <v>81.518942177071494</v>
      </c>
      <c r="G21">
        <f t="shared" si="4"/>
        <v>85.667003800304371</v>
      </c>
      <c r="H21">
        <f>H30-H3</f>
        <v>63.595194531309659</v>
      </c>
      <c r="I21">
        <f t="shared" ref="I21:J21" si="5">I30-I3</f>
        <v>60.940297099871358</v>
      </c>
      <c r="J21">
        <f t="shared" si="5"/>
        <v>54.471765260520343</v>
      </c>
      <c r="K21">
        <f>K30-K3</f>
        <v>85.921180930001995</v>
      </c>
      <c r="L21">
        <f t="shared" ref="L21:M21" si="6">L30-L3</f>
        <v>74.449658473046014</v>
      </c>
      <c r="M21">
        <f t="shared" si="6"/>
        <v>65.42082763424888</v>
      </c>
      <c r="N21">
        <f>AVERAGE(B21:M21)</f>
        <v>67.309969522282827</v>
      </c>
      <c r="O21">
        <f>STDEV(B21:M21)</f>
        <v>12.578266274762452</v>
      </c>
    </row>
    <row r="22" spans="1:15" x14ac:dyDescent="0.25">
      <c r="A22" t="s">
        <v>5</v>
      </c>
      <c r="B22">
        <f t="shared" ref="B22:M26" si="7">B31-B4</f>
        <v>67.910334423319611</v>
      </c>
      <c r="C22">
        <f t="shared" si="7"/>
        <v>56.994561914823763</v>
      </c>
      <c r="D22">
        <f t="shared" si="7"/>
        <v>56.311792449884081</v>
      </c>
      <c r="E22">
        <f t="shared" si="7"/>
        <v>91.392789840778093</v>
      </c>
      <c r="F22">
        <f t="shared" si="7"/>
        <v>55.839504954534654</v>
      </c>
      <c r="G22">
        <f t="shared" si="7"/>
        <v>63.936759444102897</v>
      </c>
      <c r="H22">
        <f t="shared" si="7"/>
        <v>48.839159564207833</v>
      </c>
      <c r="I22">
        <f t="shared" si="7"/>
        <v>49.156917830471826</v>
      </c>
      <c r="J22">
        <f t="shared" si="7"/>
        <v>39.440324720925098</v>
      </c>
      <c r="K22">
        <f t="shared" si="7"/>
        <v>65.612442161464401</v>
      </c>
      <c r="L22">
        <f t="shared" si="7"/>
        <v>71.392464184373523</v>
      </c>
      <c r="M22">
        <f t="shared" si="7"/>
        <v>65.488611989867081</v>
      </c>
      <c r="N22">
        <f t="shared" ref="N22:N26" si="8">AVERAGE(B22:M22)</f>
        <v>61.026305289896079</v>
      </c>
      <c r="O22">
        <f t="shared" ref="O22:O26" si="9">STDEV(B22:M22)</f>
        <v>13.304592466145928</v>
      </c>
    </row>
    <row r="23" spans="1:15" x14ac:dyDescent="0.25">
      <c r="A23" t="s">
        <v>6</v>
      </c>
      <c r="B23">
        <f t="shared" si="7"/>
        <v>161.41569809497923</v>
      </c>
      <c r="C23">
        <f t="shared" si="7"/>
        <v>172.47115769703873</v>
      </c>
      <c r="D23">
        <f t="shared" si="7"/>
        <v>172.17534538400349</v>
      </c>
      <c r="E23">
        <f t="shared" si="7"/>
        <v>203.52213029751431</v>
      </c>
      <c r="F23">
        <f t="shared" si="7"/>
        <v>204.31839140615648</v>
      </c>
      <c r="G23">
        <f t="shared" si="7"/>
        <v>192.01714650011036</v>
      </c>
      <c r="H23">
        <f t="shared" si="7"/>
        <v>152.54204818595781</v>
      </c>
      <c r="I23">
        <f t="shared" si="7"/>
        <v>151.50679156183446</v>
      </c>
      <c r="J23">
        <f t="shared" si="7"/>
        <v>147.57737471137079</v>
      </c>
      <c r="K23">
        <f t="shared" si="7"/>
        <v>129.30942465524936</v>
      </c>
      <c r="L23">
        <f t="shared" si="7"/>
        <v>138.31035432292634</v>
      </c>
      <c r="M23">
        <f t="shared" si="7"/>
        <v>155.2222464543247</v>
      </c>
      <c r="N23">
        <f t="shared" si="8"/>
        <v>165.03234243928884</v>
      </c>
      <c r="O23">
        <f t="shared" si="9"/>
        <v>24.499589988046353</v>
      </c>
    </row>
    <row r="24" spans="1:15" x14ac:dyDescent="0.25">
      <c r="A24" t="s">
        <v>7</v>
      </c>
      <c r="B24">
        <f t="shared" si="7"/>
        <v>61.032673343731979</v>
      </c>
      <c r="C24">
        <f t="shared" si="7"/>
        <v>52.388491632141665</v>
      </c>
      <c r="D24">
        <f t="shared" si="7"/>
        <v>44.246360454693658</v>
      </c>
      <c r="E24">
        <f t="shared" si="7"/>
        <v>67.073671080766687</v>
      </c>
      <c r="F24">
        <f t="shared" si="7"/>
        <v>62.096644493289283</v>
      </c>
      <c r="G24">
        <f t="shared" si="7"/>
        <v>69.969959570046527</v>
      </c>
      <c r="H24">
        <f t="shared" si="7"/>
        <v>95.336160450623623</v>
      </c>
      <c r="I24">
        <f t="shared" si="7"/>
        <v>83.153172472129526</v>
      </c>
      <c r="J24">
        <f t="shared" si="7"/>
        <v>76.862082591207368</v>
      </c>
      <c r="K24">
        <f t="shared" si="7"/>
        <v>65.622871299635449</v>
      </c>
      <c r="L24">
        <f t="shared" si="7"/>
        <v>47.7330504683718</v>
      </c>
      <c r="M24">
        <f t="shared" si="7"/>
        <v>70.304156652043503</v>
      </c>
      <c r="N24">
        <f t="shared" si="8"/>
        <v>66.318274542390085</v>
      </c>
      <c r="O24">
        <f t="shared" si="9"/>
        <v>14.582923344531491</v>
      </c>
    </row>
    <row r="25" spans="1:15" x14ac:dyDescent="0.25">
      <c r="A25" t="s">
        <v>8</v>
      </c>
      <c r="B25">
        <f t="shared" si="7"/>
        <v>64.966135021581252</v>
      </c>
      <c r="C25">
        <f t="shared" si="7"/>
        <v>99.650067157231263</v>
      </c>
      <c r="D25">
        <f t="shared" si="7"/>
        <v>88.046779418177294</v>
      </c>
      <c r="E25">
        <f t="shared" si="7"/>
        <v>74.637458733205122</v>
      </c>
      <c r="F25">
        <f t="shared" si="7"/>
        <v>87.052419850865377</v>
      </c>
      <c r="G25">
        <f t="shared" si="7"/>
        <v>73.361841565535599</v>
      </c>
      <c r="H25">
        <f t="shared" si="7"/>
        <v>77.749860134428417</v>
      </c>
      <c r="I25">
        <f t="shared" si="7"/>
        <v>89.337764875794349</v>
      </c>
      <c r="J25">
        <f t="shared" si="7"/>
        <v>73.190284730420643</v>
      </c>
      <c r="K25">
        <f t="shared" si="7"/>
        <v>59.439645745825551</v>
      </c>
      <c r="L25">
        <f t="shared" si="7"/>
        <v>70.502940815203516</v>
      </c>
      <c r="M25">
        <f t="shared" si="7"/>
        <v>56.158316030636378</v>
      </c>
      <c r="N25">
        <f t="shared" si="8"/>
        <v>76.174459506575403</v>
      </c>
      <c r="O25">
        <f t="shared" si="9"/>
        <v>12.946785472297135</v>
      </c>
    </row>
    <row r="26" spans="1:15" x14ac:dyDescent="0.25">
      <c r="A26" t="s">
        <v>9</v>
      </c>
      <c r="B26">
        <f t="shared" si="7"/>
        <v>200.51088319864255</v>
      </c>
      <c r="C26">
        <f t="shared" si="7"/>
        <v>185.79023056065108</v>
      </c>
      <c r="D26">
        <f t="shared" si="7"/>
        <v>187.17191519850309</v>
      </c>
      <c r="E26">
        <f t="shared" si="7"/>
        <v>206.29731912754261</v>
      </c>
      <c r="F26">
        <f t="shared" si="7"/>
        <v>183.91172728346015</v>
      </c>
      <c r="G26">
        <f t="shared" si="7"/>
        <v>180.92819355615686</v>
      </c>
      <c r="H26">
        <f t="shared" si="7"/>
        <v>212.6873250427611</v>
      </c>
      <c r="I26">
        <f t="shared" si="7"/>
        <v>174.80270283348227</v>
      </c>
      <c r="J26">
        <f t="shared" si="7"/>
        <v>197.34273138786114</v>
      </c>
      <c r="K26">
        <f t="shared" si="7"/>
        <v>140.93494111082879</v>
      </c>
      <c r="L26">
        <f t="shared" si="7"/>
        <v>161.45105288812374</v>
      </c>
      <c r="M26">
        <f t="shared" si="7"/>
        <v>141.1791914380986</v>
      </c>
      <c r="N26">
        <f t="shared" si="8"/>
        <v>181.08401780217602</v>
      </c>
      <c r="O26">
        <f t="shared" si="9"/>
        <v>23.301797374236799</v>
      </c>
    </row>
    <row r="28" spans="1:15" x14ac:dyDescent="0.25">
      <c r="A28" t="s">
        <v>11</v>
      </c>
    </row>
    <row r="29" spans="1:15" x14ac:dyDescent="0.25">
      <c r="A29" s="1" t="s">
        <v>3</v>
      </c>
      <c r="B29" s="1">
        <v>1</v>
      </c>
      <c r="C29" s="1">
        <v>2</v>
      </c>
      <c r="D29" s="1">
        <v>3</v>
      </c>
      <c r="E29" s="1">
        <v>4</v>
      </c>
      <c r="F29" s="1">
        <v>5</v>
      </c>
      <c r="G29" s="1">
        <v>6</v>
      </c>
      <c r="H29" s="1">
        <v>7</v>
      </c>
      <c r="I29" s="1">
        <v>8</v>
      </c>
      <c r="J29" s="1">
        <v>9</v>
      </c>
      <c r="K29" s="1">
        <v>10</v>
      </c>
      <c r="L29" s="1">
        <v>11</v>
      </c>
      <c r="M29" s="1">
        <v>12</v>
      </c>
      <c r="N29" s="1" t="s">
        <v>1</v>
      </c>
      <c r="O29" s="1" t="s">
        <v>2</v>
      </c>
    </row>
    <row r="30" spans="1:15" x14ac:dyDescent="0.25">
      <c r="A30" t="s">
        <v>4</v>
      </c>
      <c r="B30">
        <v>101.63433725386572</v>
      </c>
      <c r="C30">
        <v>91.747648079597198</v>
      </c>
      <c r="D30">
        <v>80.006469064770556</v>
      </c>
      <c r="E30">
        <v>112.36402877757315</v>
      </c>
      <c r="F30">
        <v>122.5252866887817</v>
      </c>
      <c r="G30">
        <v>135.15168415537744</v>
      </c>
      <c r="H30">
        <v>107.77526175826104</v>
      </c>
      <c r="I30">
        <v>99.284363175662676</v>
      </c>
      <c r="J30">
        <v>95.351689565444985</v>
      </c>
      <c r="K30">
        <v>140.89767380391976</v>
      </c>
      <c r="L30">
        <v>123.33014050448742</v>
      </c>
      <c r="M30">
        <v>117.0626392509354</v>
      </c>
      <c r="N30">
        <f>AVERAGE(B30:M30)</f>
        <v>110.59426850655643</v>
      </c>
      <c r="O30">
        <f>STDEV(B30:M30)</f>
        <v>18.116221893298608</v>
      </c>
    </row>
    <row r="31" spans="1:15" x14ac:dyDescent="0.25">
      <c r="A31" t="s">
        <v>5</v>
      </c>
      <c r="B31">
        <v>103.43718540279511</v>
      </c>
      <c r="C31">
        <v>88.292069949879107</v>
      </c>
      <c r="D31">
        <v>87.864467803953531</v>
      </c>
      <c r="E31">
        <v>126.96330141758069</v>
      </c>
      <c r="F31">
        <v>90.42264726153671</v>
      </c>
      <c r="G31">
        <v>94.008622458639422</v>
      </c>
      <c r="H31">
        <v>74.00435041415696</v>
      </c>
      <c r="I31">
        <v>72.407514334445509</v>
      </c>
      <c r="J31">
        <v>60.978114465236828</v>
      </c>
      <c r="K31">
        <v>92.335834651049055</v>
      </c>
      <c r="L31">
        <v>93.792926452811912</v>
      </c>
      <c r="M31">
        <v>92.530063095481211</v>
      </c>
      <c r="N31">
        <f t="shared" ref="N31:N35" si="10">AVERAGE(B31:M31)</f>
        <v>89.753091475630512</v>
      </c>
      <c r="O31">
        <f t="shared" ref="O31:O35" si="11">STDEV(B31:M31)</f>
        <v>16.524656718652817</v>
      </c>
    </row>
    <row r="32" spans="1:15" x14ac:dyDescent="0.25">
      <c r="A32" t="s">
        <v>6</v>
      </c>
      <c r="B32">
        <v>199.23999904563317</v>
      </c>
      <c r="C32">
        <v>200.88954232196465</v>
      </c>
      <c r="D32">
        <v>237.74682878734811</v>
      </c>
      <c r="E32">
        <v>241.07413097603472</v>
      </c>
      <c r="F32">
        <v>240.27443888903423</v>
      </c>
      <c r="G32">
        <v>234.24760697471419</v>
      </c>
      <c r="H32">
        <v>189.50994361828538</v>
      </c>
      <c r="I32">
        <v>177.02374328916227</v>
      </c>
      <c r="J32">
        <v>189.1479796347129</v>
      </c>
      <c r="K32">
        <v>169.5815957758789</v>
      </c>
      <c r="L32">
        <v>174.78872470984325</v>
      </c>
      <c r="M32">
        <v>203.48095527595444</v>
      </c>
      <c r="N32">
        <f t="shared" si="10"/>
        <v>204.75045744154718</v>
      </c>
      <c r="O32">
        <f t="shared" si="11"/>
        <v>26.910835659262943</v>
      </c>
    </row>
    <row r="33" spans="1:15" x14ac:dyDescent="0.25">
      <c r="A33" t="s">
        <v>7</v>
      </c>
      <c r="B33">
        <v>97.845801579733646</v>
      </c>
      <c r="C33">
        <v>85.26028800228417</v>
      </c>
      <c r="D33">
        <v>79.531128409155087</v>
      </c>
      <c r="E33">
        <v>103.60456255744172</v>
      </c>
      <c r="F33">
        <v>94.999492463317637</v>
      </c>
      <c r="G33">
        <v>114.03084368189428</v>
      </c>
      <c r="H33">
        <v>171.22121826156317</v>
      </c>
      <c r="I33">
        <v>145.46200406669266</v>
      </c>
      <c r="J33">
        <v>133.35159539875272</v>
      </c>
      <c r="K33">
        <v>123.94419835210753</v>
      </c>
      <c r="L33">
        <v>87.837499853402349</v>
      </c>
      <c r="M33">
        <v>128.30659860170294</v>
      </c>
      <c r="N33">
        <f t="shared" si="10"/>
        <v>113.78293593567066</v>
      </c>
      <c r="O33">
        <f t="shared" si="11"/>
        <v>27.584917254004935</v>
      </c>
    </row>
    <row r="34" spans="1:15" x14ac:dyDescent="0.25">
      <c r="A34" t="s">
        <v>8</v>
      </c>
      <c r="B34">
        <v>97.02205673727417</v>
      </c>
      <c r="C34">
        <v>139.58015898853876</v>
      </c>
      <c r="D34">
        <v>122.64058359297292</v>
      </c>
      <c r="E34">
        <v>100.88685835076168</v>
      </c>
      <c r="F34">
        <v>116.95961837685553</v>
      </c>
      <c r="G34">
        <v>102.69872173002148</v>
      </c>
      <c r="H34">
        <v>107.38934062929941</v>
      </c>
      <c r="I34">
        <v>123.02407681635091</v>
      </c>
      <c r="J34">
        <v>101.43903317338621</v>
      </c>
      <c r="K34">
        <v>90.904060620220889</v>
      </c>
      <c r="L34">
        <v>103.08613397116201</v>
      </c>
      <c r="M34">
        <v>90.252526107993944</v>
      </c>
      <c r="N34">
        <f t="shared" si="10"/>
        <v>107.99026409123648</v>
      </c>
      <c r="O34">
        <f t="shared" si="11"/>
        <v>14.745336564209854</v>
      </c>
    </row>
    <row r="35" spans="1:15" x14ac:dyDescent="0.25">
      <c r="A35" t="s">
        <v>9</v>
      </c>
      <c r="B35">
        <v>242.96411625656333</v>
      </c>
      <c r="C35">
        <v>223.54269236362455</v>
      </c>
      <c r="D35">
        <v>224.75520277433714</v>
      </c>
      <c r="E35">
        <v>243.40376849139145</v>
      </c>
      <c r="F35">
        <v>214.94655361421565</v>
      </c>
      <c r="G35">
        <v>210.34983521083743</v>
      </c>
      <c r="H35">
        <v>253.97215592013609</v>
      </c>
      <c r="I35">
        <v>215.23060331448454</v>
      </c>
      <c r="J35">
        <v>236.77591537305204</v>
      </c>
      <c r="K35">
        <v>182.70028874268499</v>
      </c>
      <c r="L35">
        <v>206.307764678903</v>
      </c>
      <c r="M35">
        <v>177.52870929444668</v>
      </c>
      <c r="N35">
        <f t="shared" si="10"/>
        <v>219.3731338362231</v>
      </c>
      <c r="O35">
        <f t="shared" si="11"/>
        <v>23.481209635886611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1F53-A51E-4337-B7FD-398E87A2DAD1}">
  <dimension ref="A1:V73"/>
  <sheetViews>
    <sheetView zoomScaleNormal="100" workbookViewId="0">
      <selection activeCell="O16" sqref="O16"/>
    </sheetView>
  </sheetViews>
  <sheetFormatPr defaultRowHeight="15" x14ac:dyDescent="0.25"/>
  <cols>
    <col min="1" max="1" width="11.42578125" customWidth="1"/>
    <col min="3" max="3" width="14" customWidth="1"/>
    <col min="4" max="4" width="16" customWidth="1"/>
    <col min="5" max="5" width="15.28515625" hidden="1" customWidth="1"/>
    <col min="6" max="6" width="12.7109375" hidden="1" customWidth="1"/>
    <col min="7" max="7" width="12.42578125" customWidth="1"/>
    <col min="8" max="8" width="21.7109375" customWidth="1"/>
    <col min="11" max="12" width="15.140625" customWidth="1"/>
    <col min="17" max="18" width="12.28515625" customWidth="1"/>
  </cols>
  <sheetData>
    <row r="1" spans="1:22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19</v>
      </c>
      <c r="G1" t="s">
        <v>18</v>
      </c>
      <c r="H1" t="s">
        <v>20</v>
      </c>
      <c r="J1" t="s">
        <v>19</v>
      </c>
      <c r="K1" t="s">
        <v>4</v>
      </c>
      <c r="M1" t="s">
        <v>5</v>
      </c>
      <c r="O1" t="s">
        <v>6</v>
      </c>
      <c r="Q1" t="s">
        <v>7</v>
      </c>
      <c r="S1" t="s">
        <v>8</v>
      </c>
      <c r="U1" t="s">
        <v>9</v>
      </c>
    </row>
    <row r="2" spans="1:22" x14ac:dyDescent="0.25">
      <c r="A2">
        <v>1.379836455</v>
      </c>
      <c r="B2">
        <v>102.267068364745</v>
      </c>
      <c r="C2">
        <v>11.1718189745031</v>
      </c>
      <c r="D2" t="s">
        <v>4</v>
      </c>
      <c r="E2">
        <v>2.9</v>
      </c>
      <c r="F2">
        <v>1.379836455</v>
      </c>
      <c r="G2">
        <f>B2/E2</f>
        <v>35.264506332670692</v>
      </c>
      <c r="H2">
        <f>C2/E2</f>
        <v>3.8523513705183108</v>
      </c>
      <c r="J2">
        <v>1.379836455</v>
      </c>
      <c r="K2">
        <v>35.264506332670692</v>
      </c>
      <c r="L2">
        <v>3.8523513705183108</v>
      </c>
      <c r="M2">
        <v>37.328341711832195</v>
      </c>
      <c r="N2">
        <v>3.6397876004346039</v>
      </c>
      <c r="O2">
        <v>43.234608501678693</v>
      </c>
      <c r="P2">
        <v>8.294718460876231</v>
      </c>
      <c r="Q2">
        <v>42.240311544313002</v>
      </c>
      <c r="R2">
        <v>2.8029543178418597</v>
      </c>
      <c r="S2">
        <v>46.06650722664542</v>
      </c>
      <c r="T2">
        <v>4.9557307379959585</v>
      </c>
      <c r="U2">
        <v>49.367738583134731</v>
      </c>
      <c r="V2">
        <v>3.1733302376836665</v>
      </c>
    </row>
    <row r="3" spans="1:22" x14ac:dyDescent="0.25">
      <c r="A3">
        <v>1.379836455</v>
      </c>
      <c r="B3">
        <v>97.053688450763701</v>
      </c>
      <c r="C3">
        <v>9.4634477611299701</v>
      </c>
      <c r="D3" t="s">
        <v>5</v>
      </c>
      <c r="E3">
        <v>2.6</v>
      </c>
      <c r="F3">
        <v>1.379836455</v>
      </c>
      <c r="G3">
        <f t="shared" ref="G3:G66" si="0">B3/E3</f>
        <v>37.328341711832195</v>
      </c>
      <c r="H3">
        <f t="shared" ref="H3:H66" si="1">C3/E3</f>
        <v>3.6397876004346039</v>
      </c>
      <c r="J3">
        <v>9.8867446866666704</v>
      </c>
      <c r="K3">
        <v>32.264554122829765</v>
      </c>
      <c r="L3">
        <v>4.3800257526210693</v>
      </c>
      <c r="M3">
        <v>35.957372648453848</v>
      </c>
      <c r="N3">
        <v>2.8855488769920616</v>
      </c>
      <c r="O3">
        <v>42.416269936136842</v>
      </c>
      <c r="P3">
        <v>5.3453830715574693</v>
      </c>
      <c r="Q3">
        <v>40.73115934966733</v>
      </c>
      <c r="R3">
        <v>2.3042475868882732</v>
      </c>
      <c r="S3">
        <v>45.023144704785835</v>
      </c>
      <c r="T3">
        <v>4.5782255955448754</v>
      </c>
      <c r="U3">
        <v>48.443799083882062</v>
      </c>
      <c r="V3">
        <v>2.0644529492907866</v>
      </c>
    </row>
    <row r="4" spans="1:22" x14ac:dyDescent="0.25">
      <c r="A4">
        <v>1.379836455</v>
      </c>
      <c r="B4">
        <v>56.204991052182301</v>
      </c>
      <c r="C4">
        <v>10.7831339991391</v>
      </c>
      <c r="D4" t="s">
        <v>6</v>
      </c>
      <c r="E4">
        <v>1.3</v>
      </c>
      <c r="F4">
        <v>1.379836455</v>
      </c>
      <c r="G4">
        <f t="shared" si="0"/>
        <v>43.234608501678693</v>
      </c>
      <c r="H4">
        <f t="shared" si="1"/>
        <v>8.294718460876231</v>
      </c>
      <c r="J4">
        <v>18.39417383</v>
      </c>
      <c r="K4">
        <v>32.894561464399722</v>
      </c>
      <c r="L4">
        <v>3.3369678844867448</v>
      </c>
      <c r="M4">
        <v>37.07539202480384</v>
      </c>
      <c r="N4">
        <v>2.5421982469263038</v>
      </c>
      <c r="O4">
        <v>45.139417826193615</v>
      </c>
      <c r="P4">
        <v>4.4250226379950766</v>
      </c>
      <c r="Q4">
        <v>41.543447276637664</v>
      </c>
      <c r="R4">
        <v>2.2253067590590065</v>
      </c>
      <c r="S4">
        <v>46.236768340466256</v>
      </c>
      <c r="T4">
        <v>3.7389842305747498</v>
      </c>
      <c r="U4">
        <v>50.694361368159804</v>
      </c>
      <c r="V4">
        <v>1.3905000444631535</v>
      </c>
    </row>
    <row r="5" spans="1:22" x14ac:dyDescent="0.25">
      <c r="A5">
        <v>1.379836455</v>
      </c>
      <c r="B5">
        <v>126.72093463293901</v>
      </c>
      <c r="C5">
        <v>8.4088629535255794</v>
      </c>
      <c r="D5" t="s">
        <v>7</v>
      </c>
      <c r="E5">
        <v>3</v>
      </c>
      <c r="F5">
        <v>1.379836455</v>
      </c>
      <c r="G5">
        <f t="shared" si="0"/>
        <v>42.240311544313002</v>
      </c>
      <c r="H5">
        <f t="shared" si="1"/>
        <v>2.8029543178418597</v>
      </c>
      <c r="J5">
        <v>27.010729311666701</v>
      </c>
      <c r="K5">
        <v>5.5970693678090688</v>
      </c>
      <c r="L5">
        <v>0.81731918563286221</v>
      </c>
      <c r="M5">
        <v>13.525417532307884</v>
      </c>
      <c r="N5">
        <v>0.93842294331777698</v>
      </c>
      <c r="O5">
        <v>23.052266943616079</v>
      </c>
      <c r="P5">
        <v>6.3228106117004303</v>
      </c>
      <c r="Q5">
        <v>13.386611617501934</v>
      </c>
      <c r="R5">
        <v>1.66678131551659</v>
      </c>
      <c r="S5">
        <v>19.714062238376961</v>
      </c>
      <c r="T5">
        <v>2.7842893223357086</v>
      </c>
      <c r="U5">
        <v>28.62029949159913</v>
      </c>
      <c r="V5">
        <v>1.4392894678216066</v>
      </c>
    </row>
    <row r="6" spans="1:22" x14ac:dyDescent="0.25">
      <c r="A6">
        <v>1.379836455</v>
      </c>
      <c r="B6">
        <v>110.559617343949</v>
      </c>
      <c r="C6">
        <v>11.893753771190299</v>
      </c>
      <c r="D6" t="s">
        <v>8</v>
      </c>
      <c r="E6">
        <v>2.4</v>
      </c>
      <c r="F6">
        <v>1.379836455</v>
      </c>
      <c r="G6">
        <f t="shared" si="0"/>
        <v>46.06650722664542</v>
      </c>
      <c r="H6">
        <f t="shared" si="1"/>
        <v>4.9557307379959585</v>
      </c>
      <c r="J6">
        <v>35.521804666666696</v>
      </c>
      <c r="K6">
        <v>6.352359582361311</v>
      </c>
      <c r="L6">
        <v>0.56359443560190348</v>
      </c>
      <c r="M6">
        <v>13.611029943407924</v>
      </c>
      <c r="N6">
        <v>0.90572619151354228</v>
      </c>
      <c r="O6">
        <v>23.871199843823074</v>
      </c>
      <c r="P6">
        <v>7.7190566940151539</v>
      </c>
      <c r="Q6">
        <v>14.099603526217166</v>
      </c>
      <c r="R6">
        <v>1.05370919237771</v>
      </c>
      <c r="S6">
        <v>19.604393605767417</v>
      </c>
      <c r="T6">
        <v>2.0734238506505251</v>
      </c>
      <c r="U6">
        <v>32.098762482196534</v>
      </c>
      <c r="V6">
        <v>1.2550264004365066</v>
      </c>
    </row>
    <row r="7" spans="1:22" x14ac:dyDescent="0.25">
      <c r="A7">
        <v>1.379836455</v>
      </c>
      <c r="B7">
        <v>74.0516078747021</v>
      </c>
      <c r="C7">
        <v>4.7599953565254998</v>
      </c>
      <c r="D7" t="s">
        <v>9</v>
      </c>
      <c r="E7">
        <v>1.5</v>
      </c>
      <c r="F7">
        <v>1.379836455</v>
      </c>
      <c r="G7">
        <f t="shared" si="0"/>
        <v>49.367738583134731</v>
      </c>
      <c r="H7">
        <f t="shared" si="1"/>
        <v>3.1733302376836665</v>
      </c>
      <c r="J7">
        <v>44.029754699999998</v>
      </c>
      <c r="K7">
        <v>6.0052136637954483</v>
      </c>
      <c r="L7">
        <v>0.57472232925867939</v>
      </c>
      <c r="M7">
        <v>12.955622909093577</v>
      </c>
      <c r="N7">
        <v>0.78086275619713086</v>
      </c>
      <c r="O7">
        <v>23.294425612057076</v>
      </c>
      <c r="P7">
        <v>8.8037100572037694</v>
      </c>
      <c r="Q7">
        <v>13.707957655619099</v>
      </c>
      <c r="R7">
        <v>1.6697070451164067</v>
      </c>
      <c r="S7">
        <v>19.225922380929834</v>
      </c>
      <c r="T7">
        <v>2.3481726441979918</v>
      </c>
      <c r="U7">
        <v>32.680986212934464</v>
      </c>
      <c r="V7">
        <v>1.2584315036170468</v>
      </c>
    </row>
    <row r="8" spans="1:22" x14ac:dyDescent="0.25">
      <c r="A8">
        <v>9.8867446866666704</v>
      </c>
      <c r="B8">
        <v>93.567206956206306</v>
      </c>
      <c r="C8">
        <v>12.702074682601101</v>
      </c>
      <c r="D8" t="s">
        <v>4</v>
      </c>
      <c r="E8">
        <v>2.9</v>
      </c>
      <c r="F8">
        <v>9.8867446866666704</v>
      </c>
      <c r="G8">
        <f t="shared" si="0"/>
        <v>32.264554122829765</v>
      </c>
      <c r="H8">
        <f t="shared" si="1"/>
        <v>4.3800257526210693</v>
      </c>
      <c r="J8">
        <v>52.640059483333303</v>
      </c>
      <c r="K8">
        <v>85.841712593686552</v>
      </c>
      <c r="L8">
        <v>12.247248370753173</v>
      </c>
      <c r="M8">
        <v>88.439394475757695</v>
      </c>
      <c r="N8">
        <v>7.7833030218862307</v>
      </c>
      <c r="O8">
        <v>190.67342807233845</v>
      </c>
      <c r="P8">
        <v>13.727848558050923</v>
      </c>
      <c r="Q8">
        <v>82.462374532253662</v>
      </c>
      <c r="R8">
        <v>7.3548241024158658</v>
      </c>
      <c r="S8">
        <v>113.1509551123475</v>
      </c>
      <c r="T8">
        <v>29.73252682023621</v>
      </c>
      <c r="U8">
        <v>238.42781758488732</v>
      </c>
      <c r="V8">
        <v>11.522924853638665</v>
      </c>
    </row>
    <row r="9" spans="1:22" x14ac:dyDescent="0.25">
      <c r="A9">
        <v>9.8867446866666704</v>
      </c>
      <c r="B9">
        <v>93.489168885980007</v>
      </c>
      <c r="C9">
        <v>7.50242708017936</v>
      </c>
      <c r="D9" t="s">
        <v>5</v>
      </c>
      <c r="E9">
        <v>2.6</v>
      </c>
      <c r="F9">
        <v>9.8867446866666704</v>
      </c>
      <c r="G9">
        <f t="shared" si="0"/>
        <v>35.957372648453848</v>
      </c>
      <c r="H9">
        <f t="shared" si="1"/>
        <v>2.8855488769920616</v>
      </c>
      <c r="J9">
        <v>61.148009508333303</v>
      </c>
      <c r="K9">
        <v>87.164120687546216</v>
      </c>
      <c r="L9">
        <v>10.688697934964448</v>
      </c>
      <c r="M9">
        <v>93.147899457743463</v>
      </c>
      <c r="N9">
        <v>8.0604312009018457</v>
      </c>
      <c r="O9">
        <v>209.40448084135386</v>
      </c>
      <c r="P9">
        <v>11.305695443598385</v>
      </c>
      <c r="Q9">
        <v>86.252512083047677</v>
      </c>
      <c r="R9">
        <v>7.9406722152860327</v>
      </c>
      <c r="S9">
        <v>121.33815211685209</v>
      </c>
      <c r="T9">
        <v>27.991629089443002</v>
      </c>
      <c r="U9">
        <v>241.85203768742534</v>
      </c>
      <c r="V9">
        <v>9.5186333895451334</v>
      </c>
    </row>
    <row r="10" spans="1:22" x14ac:dyDescent="0.25">
      <c r="A10">
        <v>9.8867446866666704</v>
      </c>
      <c r="B10">
        <v>55.141150916977899</v>
      </c>
      <c r="C10">
        <v>6.9489979930247099</v>
      </c>
      <c r="D10" t="s">
        <v>6</v>
      </c>
      <c r="E10">
        <v>1.3</v>
      </c>
      <c r="F10">
        <v>9.8867446866666704</v>
      </c>
      <c r="G10">
        <f t="shared" si="0"/>
        <v>42.416269936136842</v>
      </c>
      <c r="H10">
        <f t="shared" si="1"/>
        <v>5.3453830715574693</v>
      </c>
      <c r="J10">
        <v>69.656740853333304</v>
      </c>
      <c r="K10">
        <v>79.426491204147936</v>
      </c>
      <c r="L10">
        <v>7.8840145707381728</v>
      </c>
      <c r="M10">
        <v>97.480954954146142</v>
      </c>
      <c r="N10">
        <v>9.0199781053259613</v>
      </c>
      <c r="O10">
        <v>204.75102457740385</v>
      </c>
      <c r="P10">
        <v>10.291003190300383</v>
      </c>
      <c r="Q10">
        <v>94.099289086826673</v>
      </c>
      <c r="R10">
        <v>7.9971805389628008</v>
      </c>
      <c r="S10">
        <v>132.90350607885625</v>
      </c>
      <c r="T10">
        <v>22.652607181346792</v>
      </c>
      <c r="U10">
        <v>215.75572560466603</v>
      </c>
      <c r="V10">
        <v>7.1756089766963997</v>
      </c>
    </row>
    <row r="11" spans="1:22" x14ac:dyDescent="0.25">
      <c r="A11">
        <v>9.8867446866666704</v>
      </c>
      <c r="B11">
        <v>122.193478049002</v>
      </c>
      <c r="C11">
        <v>6.9127427606648197</v>
      </c>
      <c r="D11" t="s">
        <v>7</v>
      </c>
      <c r="E11">
        <v>3</v>
      </c>
      <c r="F11">
        <v>9.8867446866666704</v>
      </c>
      <c r="G11">
        <f t="shared" si="0"/>
        <v>40.73115934966733</v>
      </c>
      <c r="H11">
        <f t="shared" si="1"/>
        <v>2.3042475868882732</v>
      </c>
      <c r="J11">
        <v>78.273035890000003</v>
      </c>
      <c r="K11">
        <v>-1.0156386327498277</v>
      </c>
      <c r="L11">
        <v>0.68021194587199663</v>
      </c>
      <c r="M11">
        <v>6.2023399198078453</v>
      </c>
      <c r="N11">
        <v>0.44828281702869999</v>
      </c>
      <c r="O11">
        <v>6.2756040916767688</v>
      </c>
      <c r="P11">
        <v>11.822892122637922</v>
      </c>
      <c r="Q11">
        <v>8.2247812462072343</v>
      </c>
      <c r="R11">
        <v>1.8124699081246531</v>
      </c>
      <c r="S11">
        <v>12.847688831934542</v>
      </c>
      <c r="T11">
        <v>0.21698804280319878</v>
      </c>
      <c r="U11">
        <v>16.320360066567066</v>
      </c>
      <c r="V11">
        <v>0.47455035459244138</v>
      </c>
    </row>
    <row r="12" spans="1:22" x14ac:dyDescent="0.25">
      <c r="A12">
        <v>9.8867446866666704</v>
      </c>
      <c r="B12">
        <v>108.05554729148599</v>
      </c>
      <c r="C12">
        <v>10.9877414293077</v>
      </c>
      <c r="D12" t="s">
        <v>8</v>
      </c>
      <c r="E12">
        <v>2.4</v>
      </c>
      <c r="F12">
        <v>9.8867446866666704</v>
      </c>
      <c r="G12">
        <f t="shared" si="0"/>
        <v>45.023144704785835</v>
      </c>
      <c r="H12">
        <f t="shared" si="1"/>
        <v>4.5782255955448754</v>
      </c>
      <c r="J12">
        <v>86.780985901666696</v>
      </c>
      <c r="K12">
        <v>-1.0926575122032827</v>
      </c>
      <c r="L12">
        <v>1.0429310604947137</v>
      </c>
      <c r="M12">
        <v>6.2061364126725769</v>
      </c>
      <c r="N12">
        <v>0.48841155430737687</v>
      </c>
      <c r="O12">
        <v>7.3245470426052304</v>
      </c>
      <c r="P12">
        <v>17.168198943648921</v>
      </c>
      <c r="Q12">
        <v>8.0044452557942005</v>
      </c>
      <c r="R12">
        <v>1.2957372244855032</v>
      </c>
      <c r="S12">
        <v>11.850704823289</v>
      </c>
      <c r="T12">
        <v>0.37735498754140501</v>
      </c>
      <c r="U12">
        <v>15.008345669199533</v>
      </c>
      <c r="V12">
        <v>0.19221782993404202</v>
      </c>
    </row>
    <row r="13" spans="1:22" x14ac:dyDescent="0.25">
      <c r="A13">
        <v>9.8867446866666704</v>
      </c>
      <c r="B13">
        <v>72.665698625823097</v>
      </c>
      <c r="C13">
        <v>3.0966794239361799</v>
      </c>
      <c r="D13" t="s">
        <v>9</v>
      </c>
      <c r="E13">
        <v>1.5</v>
      </c>
      <c r="F13">
        <v>9.8867446866666704</v>
      </c>
      <c r="G13">
        <f t="shared" si="0"/>
        <v>48.443799083882062</v>
      </c>
      <c r="H13">
        <f t="shared" si="1"/>
        <v>2.0644529492907866</v>
      </c>
      <c r="J13">
        <v>95.287136301666607</v>
      </c>
      <c r="K13">
        <v>-2.9107934442832555</v>
      </c>
      <c r="L13">
        <v>0.43956059518325863</v>
      </c>
      <c r="M13">
        <v>4.2830472352703461</v>
      </c>
      <c r="N13">
        <v>0.72761886028579226</v>
      </c>
      <c r="O13">
        <v>3.6206746231044846</v>
      </c>
      <c r="P13">
        <v>18.501836059946459</v>
      </c>
      <c r="Q13">
        <v>6.5535497564357996</v>
      </c>
      <c r="R13">
        <v>1.5080783936028332</v>
      </c>
      <c r="S13">
        <v>9.7492234283452088</v>
      </c>
      <c r="T13">
        <v>0.86558516553957077</v>
      </c>
      <c r="U13">
        <v>11.431367222583667</v>
      </c>
      <c r="V13">
        <v>1.3799475857121066</v>
      </c>
    </row>
    <row r="14" spans="1:22" x14ac:dyDescent="0.25">
      <c r="A14">
        <v>18.39417383</v>
      </c>
      <c r="B14">
        <v>95.394228246759198</v>
      </c>
      <c r="C14">
        <v>9.6772068650115592</v>
      </c>
      <c r="D14" t="s">
        <v>4</v>
      </c>
      <c r="E14">
        <v>2.9</v>
      </c>
      <c r="F14">
        <v>18.39417383</v>
      </c>
      <c r="G14">
        <f t="shared" si="0"/>
        <v>32.894561464399722</v>
      </c>
      <c r="H14">
        <f t="shared" si="1"/>
        <v>3.3369678844867448</v>
      </c>
    </row>
    <row r="15" spans="1:22" x14ac:dyDescent="0.25">
      <c r="A15">
        <v>18.39417383</v>
      </c>
      <c r="B15">
        <v>96.396019264489993</v>
      </c>
      <c r="C15">
        <v>6.6097154420083903</v>
      </c>
      <c r="D15" t="s">
        <v>5</v>
      </c>
      <c r="E15">
        <v>2.6</v>
      </c>
      <c r="F15">
        <v>18.39417383</v>
      </c>
      <c r="G15">
        <f t="shared" si="0"/>
        <v>37.07539202480384</v>
      </c>
      <c r="H15">
        <f t="shared" si="1"/>
        <v>2.5421982469263038</v>
      </c>
    </row>
    <row r="16" spans="1:22" x14ac:dyDescent="0.25">
      <c r="A16">
        <v>18.39417383</v>
      </c>
      <c r="B16">
        <v>58.681243174051701</v>
      </c>
      <c r="C16">
        <v>5.7525294293935998</v>
      </c>
      <c r="D16" t="s">
        <v>6</v>
      </c>
      <c r="E16">
        <v>1.3</v>
      </c>
      <c r="F16">
        <v>18.39417383</v>
      </c>
      <c r="G16">
        <f t="shared" si="0"/>
        <v>45.139417826193615</v>
      </c>
      <c r="H16">
        <f t="shared" si="1"/>
        <v>4.4250226379950766</v>
      </c>
    </row>
    <row r="17" spans="1:8" x14ac:dyDescent="0.25">
      <c r="A17">
        <v>18.39417383</v>
      </c>
      <c r="B17">
        <v>124.63034182991299</v>
      </c>
      <c r="C17">
        <v>6.6759202771770196</v>
      </c>
      <c r="D17" t="s">
        <v>7</v>
      </c>
      <c r="E17">
        <v>3</v>
      </c>
      <c r="F17">
        <v>18.39417383</v>
      </c>
      <c r="G17">
        <f t="shared" si="0"/>
        <v>41.543447276637664</v>
      </c>
      <c r="H17">
        <f t="shared" si="1"/>
        <v>2.2253067590590065</v>
      </c>
    </row>
    <row r="18" spans="1:8" x14ac:dyDescent="0.25">
      <c r="A18">
        <v>18.39417383</v>
      </c>
      <c r="B18">
        <v>110.96824401711901</v>
      </c>
      <c r="C18">
        <v>8.9735621533793992</v>
      </c>
      <c r="D18" t="s">
        <v>8</v>
      </c>
      <c r="E18">
        <v>2.4</v>
      </c>
      <c r="F18">
        <v>18.39417383</v>
      </c>
      <c r="G18">
        <f t="shared" si="0"/>
        <v>46.236768340466256</v>
      </c>
      <c r="H18">
        <f t="shared" si="1"/>
        <v>3.7389842305747498</v>
      </c>
    </row>
    <row r="19" spans="1:8" x14ac:dyDescent="0.25">
      <c r="A19">
        <v>18.39417383</v>
      </c>
      <c r="B19">
        <v>76.041542052239706</v>
      </c>
      <c r="C19">
        <v>2.0857500666947302</v>
      </c>
      <c r="D19" t="s">
        <v>9</v>
      </c>
      <c r="E19">
        <v>1.5</v>
      </c>
      <c r="F19">
        <v>18.39417383</v>
      </c>
      <c r="G19">
        <f t="shared" si="0"/>
        <v>50.694361368159804</v>
      </c>
      <c r="H19">
        <f t="shared" si="1"/>
        <v>1.3905000444631535</v>
      </c>
    </row>
    <row r="20" spans="1:8" x14ac:dyDescent="0.25">
      <c r="A20">
        <v>27.010729311666701</v>
      </c>
      <c r="B20">
        <v>16.2315011666463</v>
      </c>
      <c r="C20">
        <v>2.3702256383353002</v>
      </c>
      <c r="D20" t="s">
        <v>4</v>
      </c>
      <c r="E20">
        <v>2.9</v>
      </c>
      <c r="F20">
        <v>27.010729311666701</v>
      </c>
      <c r="G20">
        <f t="shared" si="0"/>
        <v>5.5970693678090688</v>
      </c>
      <c r="H20">
        <f t="shared" si="1"/>
        <v>0.81731918563286221</v>
      </c>
    </row>
    <row r="21" spans="1:8" x14ac:dyDescent="0.25">
      <c r="A21">
        <v>27.010729311666701</v>
      </c>
      <c r="B21">
        <v>35.166085584000498</v>
      </c>
      <c r="C21">
        <v>2.4398996526262202</v>
      </c>
      <c r="D21" t="s">
        <v>5</v>
      </c>
      <c r="E21">
        <v>2.6</v>
      </c>
      <c r="F21">
        <v>27.010729311666701</v>
      </c>
      <c r="G21">
        <f t="shared" si="0"/>
        <v>13.525417532307884</v>
      </c>
      <c r="H21">
        <f t="shared" si="1"/>
        <v>0.93842294331777698</v>
      </c>
    </row>
    <row r="22" spans="1:8" x14ac:dyDescent="0.25">
      <c r="A22">
        <v>27.010729311666701</v>
      </c>
      <c r="B22">
        <v>29.967947026700902</v>
      </c>
      <c r="C22">
        <v>8.2196537952105597</v>
      </c>
      <c r="D22" t="s">
        <v>6</v>
      </c>
      <c r="E22">
        <v>1.3</v>
      </c>
      <c r="F22">
        <v>27.010729311666701</v>
      </c>
      <c r="G22">
        <f t="shared" si="0"/>
        <v>23.052266943616079</v>
      </c>
      <c r="H22">
        <f t="shared" si="1"/>
        <v>6.3228106117004303</v>
      </c>
    </row>
    <row r="23" spans="1:8" x14ac:dyDescent="0.25">
      <c r="A23">
        <v>27.010729311666701</v>
      </c>
      <c r="B23">
        <v>40.159834852505803</v>
      </c>
      <c r="C23">
        <v>5.0003439465497701</v>
      </c>
      <c r="D23" t="s">
        <v>7</v>
      </c>
      <c r="E23">
        <v>3</v>
      </c>
      <c r="F23">
        <v>27.010729311666701</v>
      </c>
      <c r="G23">
        <f t="shared" si="0"/>
        <v>13.386611617501934</v>
      </c>
      <c r="H23">
        <f t="shared" si="1"/>
        <v>1.66678131551659</v>
      </c>
    </row>
    <row r="24" spans="1:8" x14ac:dyDescent="0.25">
      <c r="A24">
        <v>27.010729311666701</v>
      </c>
      <c r="B24">
        <v>47.313749372104702</v>
      </c>
      <c r="C24">
        <v>6.6822943736056999</v>
      </c>
      <c r="D24" t="s">
        <v>8</v>
      </c>
      <c r="E24">
        <v>2.4</v>
      </c>
      <c r="F24">
        <v>27.010729311666701</v>
      </c>
      <c r="G24">
        <f t="shared" si="0"/>
        <v>19.714062238376961</v>
      </c>
      <c r="H24">
        <f t="shared" si="1"/>
        <v>2.7842893223357086</v>
      </c>
    </row>
    <row r="25" spans="1:8" x14ac:dyDescent="0.25">
      <c r="A25">
        <v>27.010729311666701</v>
      </c>
      <c r="B25">
        <v>42.930449237398697</v>
      </c>
      <c r="C25">
        <v>2.1589342017324098</v>
      </c>
      <c r="D25" t="s">
        <v>9</v>
      </c>
      <c r="E25">
        <v>1.5</v>
      </c>
      <c r="F25">
        <v>27.010729311666701</v>
      </c>
      <c r="G25">
        <f t="shared" si="0"/>
        <v>28.62029949159913</v>
      </c>
      <c r="H25">
        <f t="shared" si="1"/>
        <v>1.4392894678216066</v>
      </c>
    </row>
    <row r="26" spans="1:8" x14ac:dyDescent="0.25">
      <c r="A26">
        <v>35.521804666666696</v>
      </c>
      <c r="B26">
        <v>18.421842788847801</v>
      </c>
      <c r="C26">
        <v>1.6344238632455199</v>
      </c>
      <c r="D26" t="s">
        <v>4</v>
      </c>
      <c r="E26">
        <v>2.9</v>
      </c>
      <c r="F26">
        <v>35.521804666666696</v>
      </c>
      <c r="G26">
        <f t="shared" si="0"/>
        <v>6.352359582361311</v>
      </c>
      <c r="H26">
        <f t="shared" si="1"/>
        <v>0.56359443560190348</v>
      </c>
    </row>
    <row r="27" spans="1:8" x14ac:dyDescent="0.25">
      <c r="A27">
        <v>35.521804666666696</v>
      </c>
      <c r="B27">
        <v>35.388677852860603</v>
      </c>
      <c r="C27">
        <v>2.35488809793521</v>
      </c>
      <c r="D27" t="s">
        <v>5</v>
      </c>
      <c r="E27">
        <v>2.6</v>
      </c>
      <c r="F27">
        <v>35.521804666666696</v>
      </c>
      <c r="G27">
        <f t="shared" si="0"/>
        <v>13.611029943407924</v>
      </c>
      <c r="H27">
        <f t="shared" si="1"/>
        <v>0.90572619151354228</v>
      </c>
    </row>
    <row r="28" spans="1:8" x14ac:dyDescent="0.25">
      <c r="A28">
        <v>35.521804666666696</v>
      </c>
      <c r="B28">
        <v>31.032559796969998</v>
      </c>
      <c r="C28">
        <v>10.034773702219701</v>
      </c>
      <c r="D28" t="s">
        <v>6</v>
      </c>
      <c r="E28">
        <v>1.3</v>
      </c>
      <c r="F28">
        <v>35.521804666666696</v>
      </c>
      <c r="G28">
        <f t="shared" si="0"/>
        <v>23.871199843823074</v>
      </c>
      <c r="H28">
        <f t="shared" si="1"/>
        <v>7.7190566940151539</v>
      </c>
    </row>
    <row r="29" spans="1:8" x14ac:dyDescent="0.25">
      <c r="A29">
        <v>35.521804666666696</v>
      </c>
      <c r="B29">
        <v>42.298810578651498</v>
      </c>
      <c r="C29">
        <v>3.1611275771331302</v>
      </c>
      <c r="D29" t="s">
        <v>7</v>
      </c>
      <c r="E29">
        <v>3</v>
      </c>
      <c r="F29">
        <v>35.521804666666696</v>
      </c>
      <c r="G29">
        <f t="shared" si="0"/>
        <v>14.099603526217166</v>
      </c>
      <c r="H29">
        <f t="shared" si="1"/>
        <v>1.05370919237771</v>
      </c>
    </row>
    <row r="30" spans="1:8" x14ac:dyDescent="0.25">
      <c r="A30">
        <v>35.521804666666696</v>
      </c>
      <c r="B30">
        <v>47.050544653841797</v>
      </c>
      <c r="C30">
        <v>4.97621724156126</v>
      </c>
      <c r="D30" t="s">
        <v>8</v>
      </c>
      <c r="E30">
        <v>2.4</v>
      </c>
      <c r="F30">
        <v>35.521804666666696</v>
      </c>
      <c r="G30">
        <f t="shared" si="0"/>
        <v>19.604393605767417</v>
      </c>
      <c r="H30">
        <f t="shared" si="1"/>
        <v>2.0734238506505251</v>
      </c>
    </row>
    <row r="31" spans="1:8" x14ac:dyDescent="0.25">
      <c r="A31">
        <v>35.521804666666696</v>
      </c>
      <c r="B31">
        <v>48.148143723294801</v>
      </c>
      <c r="C31">
        <v>1.8825396006547599</v>
      </c>
      <c r="D31" t="s">
        <v>9</v>
      </c>
      <c r="E31">
        <v>1.5</v>
      </c>
      <c r="F31">
        <v>35.521804666666696</v>
      </c>
      <c r="G31">
        <f t="shared" si="0"/>
        <v>32.098762482196534</v>
      </c>
      <c r="H31">
        <f t="shared" si="1"/>
        <v>1.2550264004365066</v>
      </c>
    </row>
    <row r="32" spans="1:8" x14ac:dyDescent="0.25">
      <c r="A32">
        <v>44.029754699999998</v>
      </c>
      <c r="B32">
        <v>17.415119625006799</v>
      </c>
      <c r="C32">
        <v>1.66669475485017</v>
      </c>
      <c r="D32" t="s">
        <v>4</v>
      </c>
      <c r="E32">
        <v>2.9</v>
      </c>
      <c r="F32">
        <v>44.029754699999998</v>
      </c>
      <c r="G32">
        <f t="shared" si="0"/>
        <v>6.0052136637954483</v>
      </c>
      <c r="H32">
        <f t="shared" si="1"/>
        <v>0.57472232925867939</v>
      </c>
    </row>
    <row r="33" spans="1:8" x14ac:dyDescent="0.25">
      <c r="A33">
        <v>44.029754699999998</v>
      </c>
      <c r="B33">
        <v>33.684619563643302</v>
      </c>
      <c r="C33">
        <v>2.0302431661125402</v>
      </c>
      <c r="D33" t="s">
        <v>5</v>
      </c>
      <c r="E33">
        <v>2.6</v>
      </c>
      <c r="F33">
        <v>44.029754699999998</v>
      </c>
      <c r="G33">
        <f t="shared" si="0"/>
        <v>12.955622909093577</v>
      </c>
      <c r="H33">
        <f t="shared" si="1"/>
        <v>0.78086275619713086</v>
      </c>
    </row>
    <row r="34" spans="1:8" x14ac:dyDescent="0.25">
      <c r="A34">
        <v>44.029754699999998</v>
      </c>
      <c r="B34">
        <v>30.282753295674201</v>
      </c>
      <c r="C34">
        <v>11.4448230743649</v>
      </c>
      <c r="D34" t="s">
        <v>6</v>
      </c>
      <c r="E34">
        <v>1.3</v>
      </c>
      <c r="F34">
        <v>44.029754699999998</v>
      </c>
      <c r="G34">
        <f t="shared" si="0"/>
        <v>23.294425612057076</v>
      </c>
      <c r="H34">
        <f t="shared" si="1"/>
        <v>8.8037100572037694</v>
      </c>
    </row>
    <row r="35" spans="1:8" x14ac:dyDescent="0.25">
      <c r="A35">
        <v>44.029754699999998</v>
      </c>
      <c r="B35">
        <v>41.123872966857299</v>
      </c>
      <c r="C35">
        <v>5.0091211353492202</v>
      </c>
      <c r="D35" t="s">
        <v>7</v>
      </c>
      <c r="E35">
        <v>3</v>
      </c>
      <c r="F35">
        <v>44.029754699999998</v>
      </c>
      <c r="G35">
        <f t="shared" si="0"/>
        <v>13.707957655619099</v>
      </c>
      <c r="H35">
        <f t="shared" si="1"/>
        <v>1.6697070451164067</v>
      </c>
    </row>
    <row r="36" spans="1:8" x14ac:dyDescent="0.25">
      <c r="A36">
        <v>44.029754699999998</v>
      </c>
      <c r="B36">
        <v>46.142213714231602</v>
      </c>
      <c r="C36">
        <v>5.6356143460751804</v>
      </c>
      <c r="D36" t="s">
        <v>8</v>
      </c>
      <c r="E36">
        <v>2.4</v>
      </c>
      <c r="F36">
        <v>44.029754699999998</v>
      </c>
      <c r="G36">
        <f t="shared" si="0"/>
        <v>19.225922380929834</v>
      </c>
      <c r="H36">
        <f t="shared" si="1"/>
        <v>2.3481726441979918</v>
      </c>
    </row>
    <row r="37" spans="1:8" x14ac:dyDescent="0.25">
      <c r="A37">
        <v>44.029754699999998</v>
      </c>
      <c r="B37">
        <v>49.021479319401699</v>
      </c>
      <c r="C37">
        <v>1.8876472554255701</v>
      </c>
      <c r="D37" t="s">
        <v>9</v>
      </c>
      <c r="E37">
        <v>1.5</v>
      </c>
      <c r="F37">
        <v>44.029754699999998</v>
      </c>
      <c r="G37">
        <f t="shared" si="0"/>
        <v>32.680986212934464</v>
      </c>
      <c r="H37">
        <f t="shared" si="1"/>
        <v>1.2584315036170468</v>
      </c>
    </row>
    <row r="38" spans="1:8" x14ac:dyDescent="0.25">
      <c r="A38">
        <v>52.640059483333303</v>
      </c>
      <c r="B38">
        <v>248.940966521691</v>
      </c>
      <c r="C38">
        <v>35.517020275184201</v>
      </c>
      <c r="D38" t="s">
        <v>4</v>
      </c>
      <c r="E38">
        <v>2.9</v>
      </c>
      <c r="F38">
        <v>52.640059483333303</v>
      </c>
      <c r="G38">
        <f t="shared" si="0"/>
        <v>85.841712593686552</v>
      </c>
      <c r="H38">
        <f t="shared" si="1"/>
        <v>12.247248370753173</v>
      </c>
    </row>
    <row r="39" spans="1:8" x14ac:dyDescent="0.25">
      <c r="A39">
        <v>52.640059483333303</v>
      </c>
      <c r="B39">
        <v>229.94242563697</v>
      </c>
      <c r="C39">
        <v>20.236587856904201</v>
      </c>
      <c r="D39" t="s">
        <v>5</v>
      </c>
      <c r="E39">
        <v>2.6</v>
      </c>
      <c r="F39">
        <v>52.640059483333303</v>
      </c>
      <c r="G39">
        <f t="shared" si="0"/>
        <v>88.439394475757695</v>
      </c>
      <c r="H39">
        <f t="shared" si="1"/>
        <v>7.7833030218862307</v>
      </c>
    </row>
    <row r="40" spans="1:8" x14ac:dyDescent="0.25">
      <c r="A40">
        <v>52.640059483333303</v>
      </c>
      <c r="B40">
        <v>247.87545649404001</v>
      </c>
      <c r="C40">
        <v>17.8462031254662</v>
      </c>
      <c r="D40" t="s">
        <v>6</v>
      </c>
      <c r="E40">
        <v>1.3</v>
      </c>
      <c r="F40">
        <v>52.640059483333303</v>
      </c>
      <c r="G40">
        <f t="shared" si="0"/>
        <v>190.67342807233845</v>
      </c>
      <c r="H40">
        <f t="shared" si="1"/>
        <v>13.727848558050923</v>
      </c>
    </row>
    <row r="41" spans="1:8" x14ac:dyDescent="0.25">
      <c r="A41">
        <v>52.640059483333303</v>
      </c>
      <c r="B41">
        <v>247.387123596761</v>
      </c>
      <c r="C41">
        <v>22.064472307247598</v>
      </c>
      <c r="D41" t="s">
        <v>7</v>
      </c>
      <c r="E41">
        <v>3</v>
      </c>
      <c r="F41">
        <v>52.640059483333303</v>
      </c>
      <c r="G41">
        <f t="shared" si="0"/>
        <v>82.462374532253662</v>
      </c>
      <c r="H41">
        <f t="shared" si="1"/>
        <v>7.3548241024158658</v>
      </c>
    </row>
    <row r="42" spans="1:8" x14ac:dyDescent="0.25">
      <c r="A42">
        <v>52.640059483333303</v>
      </c>
      <c r="B42">
        <v>271.56229226963399</v>
      </c>
      <c r="C42">
        <v>71.3580643685669</v>
      </c>
      <c r="D42" t="s">
        <v>8</v>
      </c>
      <c r="E42">
        <v>2.4</v>
      </c>
      <c r="F42">
        <v>52.640059483333303</v>
      </c>
      <c r="G42">
        <f t="shared" si="0"/>
        <v>113.1509551123475</v>
      </c>
      <c r="H42">
        <f t="shared" si="1"/>
        <v>29.73252682023621</v>
      </c>
    </row>
    <row r="43" spans="1:8" x14ac:dyDescent="0.25">
      <c r="A43">
        <v>52.640059483333303</v>
      </c>
      <c r="B43">
        <v>357.641726377331</v>
      </c>
      <c r="C43">
        <v>17.284387280457999</v>
      </c>
      <c r="D43" t="s">
        <v>9</v>
      </c>
      <c r="E43">
        <v>1.5</v>
      </c>
      <c r="F43">
        <v>52.640059483333303</v>
      </c>
      <c r="G43">
        <f t="shared" si="0"/>
        <v>238.42781758488732</v>
      </c>
      <c r="H43">
        <f t="shared" si="1"/>
        <v>11.522924853638665</v>
      </c>
    </row>
    <row r="44" spans="1:8" x14ac:dyDescent="0.25">
      <c r="A44">
        <v>61.148009508333303</v>
      </c>
      <c r="B44">
        <v>252.77594999388401</v>
      </c>
      <c r="C44">
        <v>30.997224011396899</v>
      </c>
      <c r="D44" t="s">
        <v>4</v>
      </c>
      <c r="E44">
        <v>2.9</v>
      </c>
      <c r="F44">
        <v>61.148009508333303</v>
      </c>
      <c r="G44">
        <f t="shared" si="0"/>
        <v>87.164120687546216</v>
      </c>
      <c r="H44">
        <f t="shared" si="1"/>
        <v>10.688697934964448</v>
      </c>
    </row>
    <row r="45" spans="1:8" x14ac:dyDescent="0.25">
      <c r="A45">
        <v>61.148009508333303</v>
      </c>
      <c r="B45">
        <v>242.184538590133</v>
      </c>
      <c r="C45">
        <v>20.957121122344802</v>
      </c>
      <c r="D45" t="s">
        <v>5</v>
      </c>
      <c r="E45">
        <v>2.6</v>
      </c>
      <c r="F45">
        <v>61.148009508333303</v>
      </c>
      <c r="G45">
        <f t="shared" si="0"/>
        <v>93.147899457743463</v>
      </c>
      <c r="H45">
        <f t="shared" si="1"/>
        <v>8.0604312009018457</v>
      </c>
    </row>
    <row r="46" spans="1:8" x14ac:dyDescent="0.25">
      <c r="A46">
        <v>61.148009508333303</v>
      </c>
      <c r="B46">
        <v>272.22582509376002</v>
      </c>
      <c r="C46">
        <v>14.6974040766779</v>
      </c>
      <c r="D46" t="s">
        <v>6</v>
      </c>
      <c r="E46">
        <v>1.3</v>
      </c>
      <c r="F46">
        <v>61.148009508333303</v>
      </c>
      <c r="G46">
        <f t="shared" si="0"/>
        <v>209.40448084135386</v>
      </c>
      <c r="H46">
        <f t="shared" si="1"/>
        <v>11.305695443598385</v>
      </c>
    </row>
    <row r="47" spans="1:8" x14ac:dyDescent="0.25">
      <c r="A47">
        <v>61.148009508333303</v>
      </c>
      <c r="B47">
        <v>258.75753624914302</v>
      </c>
      <c r="C47">
        <v>23.822016645858099</v>
      </c>
      <c r="D47" t="s">
        <v>7</v>
      </c>
      <c r="E47">
        <v>3</v>
      </c>
      <c r="F47">
        <v>61.148009508333303</v>
      </c>
      <c r="G47">
        <f t="shared" si="0"/>
        <v>86.252512083047677</v>
      </c>
      <c r="H47">
        <f t="shared" si="1"/>
        <v>7.9406722152860327</v>
      </c>
    </row>
    <row r="48" spans="1:8" x14ac:dyDescent="0.25">
      <c r="A48">
        <v>61.148009508333303</v>
      </c>
      <c r="B48">
        <v>291.21156508044498</v>
      </c>
      <c r="C48">
        <v>67.179909814663205</v>
      </c>
      <c r="D48" t="s">
        <v>8</v>
      </c>
      <c r="E48">
        <v>2.4</v>
      </c>
      <c r="F48">
        <v>61.148009508333303</v>
      </c>
      <c r="G48">
        <f t="shared" si="0"/>
        <v>121.33815211685209</v>
      </c>
      <c r="H48">
        <f t="shared" si="1"/>
        <v>27.991629089443002</v>
      </c>
    </row>
    <row r="49" spans="1:8" x14ac:dyDescent="0.25">
      <c r="A49">
        <v>61.148009508333303</v>
      </c>
      <c r="B49">
        <v>362.77805653113802</v>
      </c>
      <c r="C49">
        <v>14.2779500843177</v>
      </c>
      <c r="D49" t="s">
        <v>9</v>
      </c>
      <c r="E49">
        <v>1.5</v>
      </c>
      <c r="F49">
        <v>61.148009508333303</v>
      </c>
      <c r="G49">
        <f t="shared" si="0"/>
        <v>241.85203768742534</v>
      </c>
      <c r="H49">
        <f t="shared" si="1"/>
        <v>9.5186333895451334</v>
      </c>
    </row>
    <row r="50" spans="1:8" x14ac:dyDescent="0.25">
      <c r="A50">
        <v>69.656740853333304</v>
      </c>
      <c r="B50">
        <v>230.336824492029</v>
      </c>
      <c r="C50">
        <v>22.8636422551407</v>
      </c>
      <c r="D50" t="s">
        <v>4</v>
      </c>
      <c r="E50">
        <v>2.9</v>
      </c>
      <c r="F50">
        <v>69.656740853333304</v>
      </c>
      <c r="G50">
        <f t="shared" si="0"/>
        <v>79.426491204147936</v>
      </c>
      <c r="H50">
        <f t="shared" si="1"/>
        <v>7.8840145707381728</v>
      </c>
    </row>
    <row r="51" spans="1:8" x14ac:dyDescent="0.25">
      <c r="A51">
        <v>69.656740853333304</v>
      </c>
      <c r="B51">
        <v>253.45048288077999</v>
      </c>
      <c r="C51">
        <v>23.451943073847499</v>
      </c>
      <c r="D51" t="s">
        <v>5</v>
      </c>
      <c r="E51">
        <v>2.6</v>
      </c>
      <c r="F51">
        <v>69.656740853333304</v>
      </c>
      <c r="G51">
        <f t="shared" si="0"/>
        <v>97.480954954146142</v>
      </c>
      <c r="H51">
        <f t="shared" si="1"/>
        <v>9.0199781053259613</v>
      </c>
    </row>
    <row r="52" spans="1:8" x14ac:dyDescent="0.25">
      <c r="A52">
        <v>69.656740853333304</v>
      </c>
      <c r="B52">
        <v>266.17633195062501</v>
      </c>
      <c r="C52">
        <v>13.3783041473905</v>
      </c>
      <c r="D52" t="s">
        <v>6</v>
      </c>
      <c r="E52">
        <v>1.3</v>
      </c>
      <c r="F52">
        <v>69.656740853333304</v>
      </c>
      <c r="G52">
        <f t="shared" si="0"/>
        <v>204.75102457740385</v>
      </c>
      <c r="H52">
        <f t="shared" si="1"/>
        <v>10.291003190300383</v>
      </c>
    </row>
    <row r="53" spans="1:8" x14ac:dyDescent="0.25">
      <c r="A53">
        <v>69.656740853333304</v>
      </c>
      <c r="B53">
        <v>282.29786726048002</v>
      </c>
      <c r="C53">
        <v>23.991541616888401</v>
      </c>
      <c r="D53" t="s">
        <v>7</v>
      </c>
      <c r="E53">
        <v>3</v>
      </c>
      <c r="F53">
        <v>69.656740853333304</v>
      </c>
      <c r="G53">
        <f t="shared" si="0"/>
        <v>94.099289086826673</v>
      </c>
      <c r="H53">
        <f t="shared" si="1"/>
        <v>7.9971805389628008</v>
      </c>
    </row>
    <row r="54" spans="1:8" x14ac:dyDescent="0.25">
      <c r="A54">
        <v>69.656740853333304</v>
      </c>
      <c r="B54">
        <v>318.96841458925502</v>
      </c>
      <c r="C54">
        <v>54.366257235232297</v>
      </c>
      <c r="D54" t="s">
        <v>8</v>
      </c>
      <c r="E54">
        <v>2.4</v>
      </c>
      <c r="F54">
        <v>69.656740853333304</v>
      </c>
      <c r="G54">
        <f t="shared" si="0"/>
        <v>132.90350607885625</v>
      </c>
      <c r="H54">
        <f t="shared" si="1"/>
        <v>22.652607181346792</v>
      </c>
    </row>
    <row r="55" spans="1:8" x14ac:dyDescent="0.25">
      <c r="A55">
        <v>69.656740853333304</v>
      </c>
      <c r="B55">
        <v>323.63358840699902</v>
      </c>
      <c r="C55">
        <v>10.7634134650446</v>
      </c>
      <c r="D55" t="s">
        <v>9</v>
      </c>
      <c r="E55">
        <v>1.5</v>
      </c>
      <c r="F55">
        <v>69.656740853333304</v>
      </c>
      <c r="G55">
        <f t="shared" si="0"/>
        <v>215.75572560466603</v>
      </c>
      <c r="H55">
        <f t="shared" si="1"/>
        <v>7.1756089766963997</v>
      </c>
    </row>
    <row r="56" spans="1:8" x14ac:dyDescent="0.25">
      <c r="A56">
        <v>78.273035890000003</v>
      </c>
      <c r="B56">
        <v>-2.9453520349744999</v>
      </c>
      <c r="C56">
        <v>1.9726146430287901</v>
      </c>
      <c r="D56" t="s">
        <v>4</v>
      </c>
      <c r="E56">
        <v>2.9</v>
      </c>
      <c r="F56">
        <v>78.273035890000003</v>
      </c>
      <c r="G56">
        <f t="shared" si="0"/>
        <v>-1.0156386327498277</v>
      </c>
      <c r="H56">
        <f t="shared" si="1"/>
        <v>0.68021194587199663</v>
      </c>
    </row>
    <row r="57" spans="1:8" x14ac:dyDescent="0.25">
      <c r="A57">
        <v>78.273035890000003</v>
      </c>
      <c r="B57">
        <v>16.126083791500399</v>
      </c>
      <c r="C57">
        <v>1.16553532427462</v>
      </c>
      <c r="D57" t="s">
        <v>5</v>
      </c>
      <c r="E57">
        <v>2.6</v>
      </c>
      <c r="F57">
        <v>78.273035890000003</v>
      </c>
      <c r="G57">
        <f t="shared" si="0"/>
        <v>6.2023399198078453</v>
      </c>
      <c r="H57">
        <f t="shared" si="1"/>
        <v>0.44828281702869999</v>
      </c>
    </row>
    <row r="58" spans="1:8" x14ac:dyDescent="0.25">
      <c r="A58">
        <v>78.273035890000003</v>
      </c>
      <c r="B58">
        <v>8.1582853191798002</v>
      </c>
      <c r="C58">
        <v>15.3697597594293</v>
      </c>
      <c r="D58" t="s">
        <v>6</v>
      </c>
      <c r="E58">
        <v>1.3</v>
      </c>
      <c r="F58">
        <v>78.273035890000003</v>
      </c>
      <c r="G58">
        <f t="shared" si="0"/>
        <v>6.2756040916767688</v>
      </c>
      <c r="H58">
        <f t="shared" si="1"/>
        <v>11.822892122637922</v>
      </c>
    </row>
    <row r="59" spans="1:8" x14ac:dyDescent="0.25">
      <c r="A59">
        <v>78.273035890000003</v>
      </c>
      <c r="B59">
        <v>24.674343738621701</v>
      </c>
      <c r="C59">
        <v>5.4374097243739596</v>
      </c>
      <c r="D59" t="s">
        <v>7</v>
      </c>
      <c r="E59">
        <v>3</v>
      </c>
      <c r="F59">
        <v>78.273035890000003</v>
      </c>
      <c r="G59">
        <f t="shared" si="0"/>
        <v>8.2247812462072343</v>
      </c>
      <c r="H59">
        <f t="shared" si="1"/>
        <v>1.8124699081246531</v>
      </c>
    </row>
    <row r="60" spans="1:8" x14ac:dyDescent="0.25">
      <c r="A60">
        <v>78.273035890000003</v>
      </c>
      <c r="B60">
        <v>30.834453196642901</v>
      </c>
      <c r="C60">
        <v>0.52077130272767702</v>
      </c>
      <c r="D60" t="s">
        <v>8</v>
      </c>
      <c r="E60">
        <v>2.4</v>
      </c>
      <c r="F60">
        <v>78.273035890000003</v>
      </c>
      <c r="G60">
        <f t="shared" si="0"/>
        <v>12.847688831934542</v>
      </c>
      <c r="H60">
        <f t="shared" si="1"/>
        <v>0.21698804280319878</v>
      </c>
    </row>
    <row r="61" spans="1:8" x14ac:dyDescent="0.25">
      <c r="A61">
        <v>78.273035890000003</v>
      </c>
      <c r="B61">
        <v>24.4805400998506</v>
      </c>
      <c r="C61">
        <v>0.71182553188866204</v>
      </c>
      <c r="D61" t="s">
        <v>9</v>
      </c>
      <c r="E61">
        <v>1.5</v>
      </c>
      <c r="F61">
        <v>78.273035890000003</v>
      </c>
      <c r="G61">
        <f t="shared" si="0"/>
        <v>16.320360066567066</v>
      </c>
      <c r="H61">
        <f t="shared" si="1"/>
        <v>0.47455035459244138</v>
      </c>
    </row>
    <row r="62" spans="1:8" x14ac:dyDescent="0.25">
      <c r="A62">
        <v>86.780985901666696</v>
      </c>
      <c r="B62">
        <v>-3.1687067853895199</v>
      </c>
      <c r="C62">
        <v>3.0245000754346698</v>
      </c>
      <c r="D62" t="s">
        <v>4</v>
      </c>
      <c r="E62">
        <v>2.9</v>
      </c>
      <c r="F62">
        <v>86.780985901666696</v>
      </c>
      <c r="G62">
        <f t="shared" si="0"/>
        <v>-1.0926575122032827</v>
      </c>
      <c r="H62">
        <f t="shared" si="1"/>
        <v>1.0429310604947137</v>
      </c>
    </row>
    <row r="63" spans="1:8" x14ac:dyDescent="0.25">
      <c r="A63">
        <v>86.780985901666696</v>
      </c>
      <c r="B63">
        <v>16.135954672948699</v>
      </c>
      <c r="C63">
        <v>1.2698700411991799</v>
      </c>
      <c r="D63" t="s">
        <v>5</v>
      </c>
      <c r="E63">
        <v>2.6</v>
      </c>
      <c r="F63">
        <v>86.780985901666696</v>
      </c>
      <c r="G63">
        <f t="shared" si="0"/>
        <v>6.2061364126725769</v>
      </c>
      <c r="H63">
        <f t="shared" si="1"/>
        <v>0.48841155430737687</v>
      </c>
    </row>
    <row r="64" spans="1:8" x14ac:dyDescent="0.25">
      <c r="A64">
        <v>86.780985901666696</v>
      </c>
      <c r="B64">
        <v>9.5219111553867997</v>
      </c>
      <c r="C64">
        <v>22.318658626743598</v>
      </c>
      <c r="D64" t="s">
        <v>6</v>
      </c>
      <c r="E64">
        <v>1.3</v>
      </c>
      <c r="F64">
        <v>86.780985901666696</v>
      </c>
      <c r="G64">
        <f t="shared" si="0"/>
        <v>7.3245470426052304</v>
      </c>
      <c r="H64">
        <f t="shared" si="1"/>
        <v>17.168198943648921</v>
      </c>
    </row>
    <row r="65" spans="1:8" x14ac:dyDescent="0.25">
      <c r="A65">
        <v>86.780985901666696</v>
      </c>
      <c r="B65">
        <v>24.0133357673826</v>
      </c>
      <c r="C65">
        <v>3.8872116734565099</v>
      </c>
      <c r="D65" t="s">
        <v>7</v>
      </c>
      <c r="E65">
        <v>3</v>
      </c>
      <c r="F65">
        <v>86.780985901666696</v>
      </c>
      <c r="G65">
        <f t="shared" si="0"/>
        <v>8.0044452557942005</v>
      </c>
      <c r="H65">
        <f t="shared" si="1"/>
        <v>1.2957372244855032</v>
      </c>
    </row>
    <row r="66" spans="1:8" x14ac:dyDescent="0.25">
      <c r="A66">
        <v>86.780985901666696</v>
      </c>
      <c r="B66">
        <v>28.4416915758936</v>
      </c>
      <c r="C66">
        <v>0.90565197009937204</v>
      </c>
      <c r="D66" t="s">
        <v>8</v>
      </c>
      <c r="E66">
        <v>2.4</v>
      </c>
      <c r="F66">
        <v>86.780985901666696</v>
      </c>
      <c r="G66">
        <f t="shared" si="0"/>
        <v>11.850704823289</v>
      </c>
      <c r="H66">
        <f t="shared" si="1"/>
        <v>0.37735498754140501</v>
      </c>
    </row>
    <row r="67" spans="1:8" x14ac:dyDescent="0.25">
      <c r="A67">
        <v>86.780985901666696</v>
      </c>
      <c r="B67">
        <v>22.512518503799299</v>
      </c>
      <c r="C67">
        <v>0.28832674490106303</v>
      </c>
      <c r="D67" t="s">
        <v>9</v>
      </c>
      <c r="E67">
        <v>1.5</v>
      </c>
      <c r="F67">
        <v>86.780985901666696</v>
      </c>
      <c r="G67">
        <f t="shared" ref="G67:G73" si="2">B67/E67</f>
        <v>15.008345669199533</v>
      </c>
      <c r="H67">
        <f t="shared" ref="H67:H73" si="3">C67/E67</f>
        <v>0.19221782993404202</v>
      </c>
    </row>
    <row r="68" spans="1:8" x14ac:dyDescent="0.25">
      <c r="A68">
        <v>95.287136301666607</v>
      </c>
      <c r="B68">
        <v>-8.4413009884214407</v>
      </c>
      <c r="C68">
        <v>1.27472572603145</v>
      </c>
      <c r="D68" t="s">
        <v>4</v>
      </c>
      <c r="E68">
        <v>2.9</v>
      </c>
      <c r="F68">
        <v>95.287136301666607</v>
      </c>
      <c r="G68">
        <f t="shared" si="2"/>
        <v>-2.9107934442832555</v>
      </c>
      <c r="H68">
        <f t="shared" si="3"/>
        <v>0.43956059518325863</v>
      </c>
    </row>
    <row r="69" spans="1:8" x14ac:dyDescent="0.25">
      <c r="A69">
        <v>95.287136301666607</v>
      </c>
      <c r="B69">
        <v>11.135922811702899</v>
      </c>
      <c r="C69">
        <v>1.89180903674306</v>
      </c>
      <c r="D69" t="s">
        <v>5</v>
      </c>
      <c r="E69">
        <v>2.6</v>
      </c>
      <c r="F69">
        <v>95.287136301666607</v>
      </c>
      <c r="G69">
        <f t="shared" si="2"/>
        <v>4.2830472352703461</v>
      </c>
      <c r="H69">
        <f t="shared" si="3"/>
        <v>0.72761886028579226</v>
      </c>
    </row>
    <row r="70" spans="1:8" x14ac:dyDescent="0.25">
      <c r="A70">
        <v>95.287136301666607</v>
      </c>
      <c r="B70">
        <v>4.7068770100358304</v>
      </c>
      <c r="C70">
        <v>24.052386877930399</v>
      </c>
      <c r="D70" t="s">
        <v>6</v>
      </c>
      <c r="E70">
        <v>1.3</v>
      </c>
      <c r="F70">
        <v>95.287136301666607</v>
      </c>
      <c r="G70">
        <f t="shared" si="2"/>
        <v>3.6206746231044846</v>
      </c>
      <c r="H70">
        <f t="shared" si="3"/>
        <v>18.501836059946459</v>
      </c>
    </row>
    <row r="71" spans="1:8" x14ac:dyDescent="0.25">
      <c r="A71">
        <v>95.287136301666607</v>
      </c>
      <c r="B71">
        <v>19.660649269307399</v>
      </c>
      <c r="C71">
        <v>4.5242351808084997</v>
      </c>
      <c r="D71" t="s">
        <v>7</v>
      </c>
      <c r="E71">
        <v>3</v>
      </c>
      <c r="F71">
        <v>95.287136301666607</v>
      </c>
      <c r="G71">
        <f t="shared" si="2"/>
        <v>6.5535497564357996</v>
      </c>
      <c r="H71">
        <f t="shared" si="3"/>
        <v>1.5080783936028332</v>
      </c>
    </row>
    <row r="72" spans="1:8" x14ac:dyDescent="0.25">
      <c r="A72">
        <v>95.287136301666607</v>
      </c>
      <c r="B72">
        <v>23.398136228028498</v>
      </c>
      <c r="C72">
        <v>2.0774043972949698</v>
      </c>
      <c r="D72" t="s">
        <v>8</v>
      </c>
      <c r="E72">
        <v>2.4</v>
      </c>
      <c r="F72">
        <v>95.287136301666607</v>
      </c>
      <c r="G72">
        <f t="shared" si="2"/>
        <v>9.7492234283452088</v>
      </c>
      <c r="H72">
        <f t="shared" si="3"/>
        <v>0.86558516553957077</v>
      </c>
    </row>
    <row r="73" spans="1:8" x14ac:dyDescent="0.25">
      <c r="A73">
        <v>95.287136301666607</v>
      </c>
      <c r="B73">
        <v>17.1470508338755</v>
      </c>
      <c r="C73">
        <v>2.0699213785681598</v>
      </c>
      <c r="D73" t="s">
        <v>9</v>
      </c>
      <c r="E73">
        <v>1.5</v>
      </c>
      <c r="F73">
        <v>95.287136301666607</v>
      </c>
      <c r="G73">
        <f t="shared" si="2"/>
        <v>11.431367222583667</v>
      </c>
      <c r="H73">
        <f t="shared" si="3"/>
        <v>1.3799475857121066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representative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Mitchell</dc:creator>
  <cp:lastModifiedBy>Mitchell, Wayne</cp:lastModifiedBy>
  <dcterms:created xsi:type="dcterms:W3CDTF">2023-05-17T15:41:50Z</dcterms:created>
  <dcterms:modified xsi:type="dcterms:W3CDTF">2024-02-21T17:53:49Z</dcterms:modified>
</cp:coreProperties>
</file>