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IM-BP2\追加\source data\"/>
    </mc:Choice>
  </mc:AlternateContent>
  <xr:revisionPtr revIDLastSave="0" documentId="13_ncr:1_{D37664DB-A4CC-4240-9EAD-9D4FD0474D64}" xr6:coauthVersionLast="47" xr6:coauthVersionMax="47" xr10:uidLastSave="{00000000-0000-0000-0000-000000000000}"/>
  <bookViews>
    <workbookView xWindow="-108" yWindow="-108" windowWidth="23256" windowHeight="12456" xr2:uid="{BDCA32B1-0FDA-4F8D-A089-B8809D6507E5}"/>
  </bookViews>
  <sheets>
    <sheet name="Fig2A" sheetId="1" r:id="rId1"/>
    <sheet name="Fig2B" sheetId="2" r:id="rId2"/>
    <sheet name="Fig2-S1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  <c r="D15" i="2"/>
  <c r="C15" i="2"/>
  <c r="B15" i="2"/>
  <c r="J16" i="2"/>
  <c r="I16" i="2"/>
  <c r="H16" i="2"/>
  <c r="G16" i="2"/>
  <c r="E16" i="2"/>
  <c r="D16" i="2"/>
  <c r="C16" i="2"/>
  <c r="B16" i="2"/>
  <c r="J14" i="2"/>
  <c r="I14" i="2"/>
  <c r="H14" i="2"/>
  <c r="G14" i="2"/>
  <c r="E14" i="2"/>
  <c r="D14" i="2"/>
  <c r="C14" i="2"/>
  <c r="B14" i="2"/>
</calcChain>
</file>

<file path=xl/sharedStrings.xml><?xml version="1.0" encoding="utf-8"?>
<sst xmlns="http://schemas.openxmlformats.org/spreadsheetml/2006/main" count="47" uniqueCount="21">
  <si>
    <r>
      <t>I</t>
    </r>
    <r>
      <rPr>
        <vertAlign val="subscript"/>
        <sz val="11"/>
        <color theme="1"/>
        <rFont val="游ゴシック"/>
        <family val="3"/>
        <charset val="128"/>
        <scheme val="minor"/>
      </rPr>
      <t>Ca</t>
    </r>
    <phoneticPr fontId="1"/>
  </si>
  <si>
    <t>n</t>
    <phoneticPr fontId="1"/>
  </si>
  <si>
    <r>
      <t>C</t>
    </r>
    <r>
      <rPr>
        <vertAlign val="subscript"/>
        <sz val="11"/>
        <color theme="1"/>
        <rFont val="游ゴシック"/>
        <family val="3"/>
        <charset val="128"/>
        <scheme val="minor"/>
      </rPr>
      <t>m</t>
    </r>
    <phoneticPr fontId="1"/>
  </si>
  <si>
    <t>WT</t>
    <phoneticPr fontId="1"/>
  </si>
  <si>
    <t>KO</t>
    <phoneticPr fontId="1"/>
  </si>
  <si>
    <t>duration</t>
    <phoneticPr fontId="1"/>
  </si>
  <si>
    <t>(ms)</t>
    <phoneticPr fontId="1"/>
  </si>
  <si>
    <t>Mean</t>
    <phoneticPr fontId="1"/>
  </si>
  <si>
    <t>SEM</t>
    <phoneticPr fontId="1"/>
  </si>
  <si>
    <r>
      <t>4 mM 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2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phoneticPr fontId="1"/>
  </si>
  <si>
    <r>
      <t>the WT data in 2mM [Ca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r>
      <rPr>
        <sz val="11"/>
        <color theme="1"/>
        <rFont val="游ゴシック"/>
        <family val="3"/>
        <charset val="128"/>
        <scheme val="minor"/>
      </rPr>
      <t>]</t>
    </r>
    <r>
      <rPr>
        <vertAlign val="subscript"/>
        <sz val="11"/>
        <color theme="1"/>
        <rFont val="游ゴシック"/>
        <family val="3"/>
        <charset val="128"/>
        <scheme val="minor"/>
      </rPr>
      <t>ext</t>
    </r>
    <r>
      <rPr>
        <sz val="11"/>
        <color theme="1"/>
        <rFont val="游ゴシック"/>
        <family val="3"/>
        <charset val="128"/>
        <scheme val="minor"/>
      </rPr>
      <t xml:space="preserve"> are the same data set as Fig. 1B</t>
    </r>
    <phoneticPr fontId="1"/>
  </si>
  <si>
    <t xml:space="preserve"> </t>
    <phoneticPr fontId="1"/>
  </si>
  <si>
    <r>
      <t>2 mM [Ca</t>
    </r>
    <r>
      <rPr>
        <vertAlign val="superscript"/>
        <sz val="11"/>
        <rFont val="游ゴシック"/>
        <family val="3"/>
        <charset val="128"/>
        <scheme val="minor"/>
      </rPr>
      <t>2+</t>
    </r>
    <r>
      <rPr>
        <sz val="11"/>
        <rFont val="游ゴシック"/>
        <family val="3"/>
        <charset val="128"/>
        <scheme val="minor"/>
      </rPr>
      <t>]</t>
    </r>
    <r>
      <rPr>
        <vertAlign val="subscript"/>
        <sz val="11"/>
        <rFont val="游ゴシック"/>
        <family val="3"/>
        <charset val="128"/>
        <scheme val="minor"/>
      </rPr>
      <t>ext</t>
    </r>
    <phoneticPr fontId="1"/>
  </si>
  <si>
    <r>
      <t>4 mM [Ca</t>
    </r>
    <r>
      <rPr>
        <vertAlign val="superscript"/>
        <sz val="11"/>
        <rFont val="游ゴシック"/>
        <family val="3"/>
        <charset val="128"/>
        <scheme val="minor"/>
      </rPr>
      <t>2+</t>
    </r>
    <r>
      <rPr>
        <sz val="11"/>
        <rFont val="游ゴシック"/>
        <family val="3"/>
        <charset val="128"/>
        <scheme val="minor"/>
      </rPr>
      <t>]</t>
    </r>
    <r>
      <rPr>
        <vertAlign val="subscript"/>
        <sz val="11"/>
        <rFont val="游ゴシック"/>
        <family val="3"/>
        <charset val="128"/>
        <scheme val="minor"/>
      </rPr>
      <t>ext</t>
    </r>
    <phoneticPr fontId="1"/>
  </si>
  <si>
    <t>(ms)</t>
    <phoneticPr fontId="1"/>
  </si>
  <si>
    <t>(pA)</t>
    <phoneticPr fontId="1"/>
  </si>
  <si>
    <t>(fF)</t>
    <phoneticPr fontId="1"/>
  </si>
  <si>
    <r>
      <t>I</t>
    </r>
    <r>
      <rPr>
        <vertAlign val="subscript"/>
        <sz val="11"/>
        <rFont val="游ゴシック"/>
        <family val="3"/>
        <charset val="128"/>
        <scheme val="minor"/>
      </rPr>
      <t>ca</t>
    </r>
    <r>
      <rPr>
        <sz val="11"/>
        <rFont val="游ゴシック"/>
        <family val="3"/>
        <charset val="128"/>
        <scheme val="minor"/>
      </rPr>
      <t xml:space="preserve"> (pA)</t>
    </r>
    <phoneticPr fontId="1"/>
  </si>
  <si>
    <r>
      <t>C</t>
    </r>
    <r>
      <rPr>
        <vertAlign val="subscript"/>
        <sz val="11"/>
        <rFont val="游ゴシック"/>
        <family val="3"/>
        <charset val="128"/>
        <scheme val="minor"/>
      </rPr>
      <t>m</t>
    </r>
    <r>
      <rPr>
        <sz val="11"/>
        <rFont val="游ゴシック"/>
        <family val="3"/>
        <charset val="128"/>
        <scheme val="minor"/>
      </rPr>
      <t xml:space="preserve"> (fF)</t>
    </r>
    <phoneticPr fontId="1"/>
  </si>
  <si>
    <r>
      <t>individual
I</t>
    </r>
    <r>
      <rPr>
        <vertAlign val="subscript"/>
        <sz val="11"/>
        <rFont val="游ゴシック"/>
        <family val="3"/>
        <charset val="128"/>
        <scheme val="minor"/>
      </rPr>
      <t>Ca</t>
    </r>
    <r>
      <rPr>
        <sz val="11"/>
        <rFont val="游ゴシック"/>
        <family val="3"/>
        <charset val="128"/>
        <scheme val="minor"/>
      </rPr>
      <t xml:space="preserve">
values
(pA)</t>
    </r>
    <phoneticPr fontId="1"/>
  </si>
  <si>
    <r>
      <t>individual
C</t>
    </r>
    <r>
      <rPr>
        <vertAlign val="subscript"/>
        <sz val="11"/>
        <rFont val="游ゴシック"/>
        <family val="3"/>
        <charset val="128"/>
        <scheme val="minor"/>
      </rPr>
      <t>m</t>
    </r>
    <r>
      <rPr>
        <sz val="11"/>
        <rFont val="游ゴシック"/>
        <family val="3"/>
        <charset val="128"/>
        <scheme val="minor"/>
      </rPr>
      <t xml:space="preserve">
values
(fF)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</si>
</sst>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bscript"/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555C-BA85-4C9D-8185-5A46CC0C311E}">
  <dimension ref="A1:K17"/>
  <sheetViews>
    <sheetView tabSelected="1" workbookViewId="0">
      <selection sqref="A1:B1"/>
    </sheetView>
  </sheetViews>
  <sheetFormatPr defaultRowHeight="19.8" customHeight="1" x14ac:dyDescent="0.45"/>
  <cols>
    <col min="6" max="6" width="4.3984375" customWidth="1"/>
  </cols>
  <sheetData>
    <row r="1" spans="1:11" ht="19.8" customHeight="1" x14ac:dyDescent="0.45">
      <c r="A1" s="12" t="s">
        <v>9</v>
      </c>
      <c r="B1" s="12"/>
    </row>
    <row r="2" spans="1:11" s="1" customFormat="1" ht="19.8" customHeight="1" x14ac:dyDescent="0.45">
      <c r="A2" s="1" t="s">
        <v>0</v>
      </c>
      <c r="B2" s="1" t="s">
        <v>5</v>
      </c>
      <c r="C2" s="1" t="s">
        <v>7</v>
      </c>
      <c r="D2" s="1" t="s">
        <v>8</v>
      </c>
      <c r="E2" s="1" t="s">
        <v>1</v>
      </c>
      <c r="G2" s="1" t="s">
        <v>2</v>
      </c>
      <c r="H2" s="1" t="s">
        <v>5</v>
      </c>
      <c r="I2" s="1" t="s">
        <v>7</v>
      </c>
      <c r="J2" s="1" t="s">
        <v>8</v>
      </c>
      <c r="K2" s="1" t="s">
        <v>1</v>
      </c>
    </row>
    <row r="3" spans="1:11" ht="19.8" customHeight="1" x14ac:dyDescent="0.45">
      <c r="A3" s="14" t="s">
        <v>3</v>
      </c>
      <c r="B3">
        <v>5</v>
      </c>
      <c r="C3">
        <v>47.061875000000001</v>
      </c>
      <c r="D3">
        <v>3.8271856427662856</v>
      </c>
      <c r="E3">
        <v>8</v>
      </c>
      <c r="G3" s="14" t="s">
        <v>3</v>
      </c>
      <c r="H3">
        <v>5</v>
      </c>
      <c r="I3">
        <v>2.4004687499999999</v>
      </c>
      <c r="J3">
        <v>0.83874844615022659</v>
      </c>
      <c r="K3">
        <v>8</v>
      </c>
    </row>
    <row r="4" spans="1:11" ht="19.8" customHeight="1" x14ac:dyDescent="0.45">
      <c r="A4" s="14"/>
      <c r="B4">
        <v>10</v>
      </c>
      <c r="C4">
        <v>50.494000000000007</v>
      </c>
      <c r="D4">
        <v>5.1262452076126284</v>
      </c>
      <c r="E4">
        <v>8</v>
      </c>
      <c r="G4" s="14"/>
      <c r="H4">
        <v>10</v>
      </c>
      <c r="I4">
        <v>8.8552000000000017</v>
      </c>
      <c r="J4">
        <v>1.0950345129916459</v>
      </c>
      <c r="K4">
        <v>8</v>
      </c>
    </row>
    <row r="5" spans="1:11" ht="19.8" customHeight="1" x14ac:dyDescent="0.45">
      <c r="A5" s="14"/>
      <c r="B5">
        <v>20</v>
      </c>
      <c r="C5">
        <v>50.477499999999992</v>
      </c>
      <c r="D5">
        <v>4.8756208908639156</v>
      </c>
      <c r="E5">
        <v>8</v>
      </c>
      <c r="G5" s="14"/>
      <c r="H5">
        <v>20</v>
      </c>
      <c r="I5">
        <v>19.357125</v>
      </c>
      <c r="J5">
        <v>0.83570514360841974</v>
      </c>
      <c r="K5">
        <v>8</v>
      </c>
    </row>
    <row r="6" spans="1:11" ht="19.8" customHeight="1" x14ac:dyDescent="0.45">
      <c r="A6" s="14"/>
      <c r="B6">
        <v>50</v>
      </c>
      <c r="C6">
        <v>52.47842857142858</v>
      </c>
      <c r="D6">
        <v>5.3463975788776246</v>
      </c>
      <c r="E6">
        <v>7</v>
      </c>
      <c r="G6" s="14"/>
      <c r="H6">
        <v>50</v>
      </c>
      <c r="I6">
        <v>32.186428571428571</v>
      </c>
      <c r="J6">
        <v>4.5588161206357807</v>
      </c>
      <c r="K6">
        <v>7</v>
      </c>
    </row>
    <row r="7" spans="1:11" ht="19.8" customHeight="1" x14ac:dyDescent="0.45">
      <c r="A7" s="14"/>
      <c r="B7">
        <v>100</v>
      </c>
      <c r="C7">
        <v>54.2605</v>
      </c>
      <c r="D7">
        <v>6.0551481388429567</v>
      </c>
      <c r="E7">
        <v>6</v>
      </c>
      <c r="G7" s="14"/>
      <c r="H7">
        <v>100</v>
      </c>
      <c r="I7">
        <v>51.531833333333338</v>
      </c>
      <c r="J7">
        <v>2.5275247630394597</v>
      </c>
      <c r="K7">
        <v>6</v>
      </c>
    </row>
    <row r="8" spans="1:11" ht="19.8" customHeight="1" x14ac:dyDescent="0.45">
      <c r="A8" s="14" t="s">
        <v>4</v>
      </c>
      <c r="B8">
        <v>5</v>
      </c>
      <c r="C8">
        <v>26.70825</v>
      </c>
      <c r="D8">
        <v>4.6625519999999998</v>
      </c>
      <c r="E8">
        <v>4</v>
      </c>
      <c r="G8" s="14" t="s">
        <v>4</v>
      </c>
      <c r="H8">
        <v>5</v>
      </c>
      <c r="I8">
        <v>-0.68688249999999995</v>
      </c>
      <c r="J8">
        <v>0.84621894866099312</v>
      </c>
      <c r="K8">
        <v>4</v>
      </c>
    </row>
    <row r="9" spans="1:11" ht="19.8" customHeight="1" x14ac:dyDescent="0.45">
      <c r="A9" s="14"/>
      <c r="B9">
        <v>10</v>
      </c>
      <c r="C9">
        <v>32.0685</v>
      </c>
      <c r="D9">
        <v>4.453623889598215</v>
      </c>
      <c r="E9">
        <v>4</v>
      </c>
      <c r="G9" s="14"/>
      <c r="H9">
        <v>10</v>
      </c>
      <c r="I9">
        <v>13.238624999999999</v>
      </c>
      <c r="J9">
        <v>6.0058615949163912</v>
      </c>
      <c r="K9">
        <v>4</v>
      </c>
    </row>
    <row r="10" spans="1:11" ht="19.8" customHeight="1" x14ac:dyDescent="0.45">
      <c r="A10" s="14"/>
      <c r="B10">
        <v>20</v>
      </c>
      <c r="C10">
        <v>34.432500000000005</v>
      </c>
      <c r="D10">
        <v>3.7330818032826261</v>
      </c>
      <c r="E10">
        <v>4</v>
      </c>
      <c r="G10" s="14"/>
      <c r="H10">
        <v>20</v>
      </c>
      <c r="I10">
        <v>25.152000000000001</v>
      </c>
      <c r="J10">
        <v>4.0386368368547272</v>
      </c>
      <c r="K10">
        <v>4</v>
      </c>
    </row>
    <row r="11" spans="1:11" ht="19.8" customHeight="1" x14ac:dyDescent="0.45">
      <c r="A11" s="14"/>
      <c r="B11">
        <v>50</v>
      </c>
      <c r="C11">
        <v>33.137749999999997</v>
      </c>
      <c r="D11">
        <v>2.768704311135465</v>
      </c>
      <c r="E11">
        <v>4</v>
      </c>
      <c r="G11" s="14"/>
      <c r="H11">
        <v>50</v>
      </c>
      <c r="I11">
        <v>34.218249999999998</v>
      </c>
      <c r="J11">
        <v>10.028398587469823</v>
      </c>
      <c r="K11">
        <v>4</v>
      </c>
    </row>
    <row r="12" spans="1:11" ht="19.8" customHeight="1" x14ac:dyDescent="0.45">
      <c r="A12" s="14"/>
      <c r="B12">
        <v>100</v>
      </c>
      <c r="C12">
        <v>33.329333333333331</v>
      </c>
      <c r="D12">
        <v>2.6845080451443062</v>
      </c>
      <c r="E12">
        <v>3</v>
      </c>
      <c r="G12" s="14"/>
      <c r="H12">
        <v>100</v>
      </c>
      <c r="I12">
        <v>50.605999999999995</v>
      </c>
      <c r="J12">
        <v>10.907410187574326</v>
      </c>
      <c r="K12">
        <v>3</v>
      </c>
    </row>
    <row r="13" spans="1:11" ht="19.8" customHeight="1" x14ac:dyDescent="0.45">
      <c r="B13" s="11" t="s">
        <v>14</v>
      </c>
      <c r="C13" s="11" t="s">
        <v>15</v>
      </c>
      <c r="H13" s="11" t="s">
        <v>14</v>
      </c>
      <c r="I13" s="11" t="s">
        <v>16</v>
      </c>
    </row>
    <row r="15" spans="1:11" ht="19.8" customHeight="1" x14ac:dyDescent="0.45">
      <c r="A15" s="13" t="s">
        <v>10</v>
      </c>
      <c r="B15" s="13"/>
      <c r="C15" s="13"/>
      <c r="D15" s="13"/>
      <c r="E15" s="13"/>
      <c r="F15" s="13"/>
      <c r="G15" s="13"/>
    </row>
    <row r="17" spans="8:8" ht="19.8" customHeight="1" x14ac:dyDescent="0.45">
      <c r="H17" t="s">
        <v>11</v>
      </c>
    </row>
  </sheetData>
  <mergeCells count="6">
    <mergeCell ref="A1:B1"/>
    <mergeCell ref="A15:G15"/>
    <mergeCell ref="A8:A12"/>
    <mergeCell ref="A3:A7"/>
    <mergeCell ref="G3:G7"/>
    <mergeCell ref="G8:G1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A181-6F84-4C6E-B7F9-C5B80DAA27ED}">
  <dimension ref="A1:J16"/>
  <sheetViews>
    <sheetView workbookViewId="0"/>
  </sheetViews>
  <sheetFormatPr defaultRowHeight="19.8" customHeight="1" x14ac:dyDescent="0.45"/>
  <cols>
    <col min="6" max="6" width="4.3984375" customWidth="1"/>
  </cols>
  <sheetData>
    <row r="1" spans="1:10" ht="19.8" customHeight="1" x14ac:dyDescent="0.45">
      <c r="A1" s="4"/>
      <c r="B1" s="17" t="s">
        <v>17</v>
      </c>
      <c r="C1" s="21"/>
      <c r="D1" s="21"/>
      <c r="E1" s="18"/>
      <c r="F1" s="4"/>
      <c r="G1" s="17" t="s">
        <v>18</v>
      </c>
      <c r="H1" s="21"/>
      <c r="I1" s="21"/>
      <c r="J1" s="18"/>
    </row>
    <row r="2" spans="1:10" s="1" customFormat="1" ht="19.8" customHeight="1" x14ac:dyDescent="0.45">
      <c r="A2" s="2"/>
      <c r="B2" s="17" t="s">
        <v>12</v>
      </c>
      <c r="C2" s="18"/>
      <c r="D2" s="17" t="s">
        <v>13</v>
      </c>
      <c r="E2" s="18"/>
      <c r="F2" s="2"/>
      <c r="G2" s="19" t="s">
        <v>12</v>
      </c>
      <c r="H2" s="20"/>
      <c r="I2" s="15" t="s">
        <v>13</v>
      </c>
      <c r="J2" s="16"/>
    </row>
    <row r="3" spans="1:10" s="1" customFormat="1" ht="19.8" customHeight="1" x14ac:dyDescent="0.45">
      <c r="A3" s="2"/>
      <c r="B3" s="9" t="s">
        <v>3</v>
      </c>
      <c r="C3" s="9" t="s">
        <v>4</v>
      </c>
      <c r="D3" s="9" t="s">
        <v>3</v>
      </c>
      <c r="E3" s="10" t="s">
        <v>4</v>
      </c>
      <c r="F3" s="2"/>
      <c r="G3" s="9" t="s">
        <v>3</v>
      </c>
      <c r="H3" s="10" t="s">
        <v>4</v>
      </c>
      <c r="I3" s="9" t="s">
        <v>3</v>
      </c>
      <c r="J3" s="10" t="s">
        <v>4</v>
      </c>
    </row>
    <row r="4" spans="1:10" ht="19.8" customHeight="1" x14ac:dyDescent="0.45">
      <c r="A4" s="4"/>
      <c r="B4" s="7">
        <v>58.674999999999997</v>
      </c>
      <c r="C4" s="7">
        <v>21.972000000000001</v>
      </c>
      <c r="D4" s="7">
        <v>55.241999999999997</v>
      </c>
      <c r="E4" s="5">
        <v>32.354999999999997</v>
      </c>
      <c r="F4" s="4"/>
      <c r="G4" s="7">
        <v>34.152000000000001</v>
      </c>
      <c r="H4" s="5">
        <v>32.497999999999998</v>
      </c>
      <c r="I4" s="7">
        <v>59.22</v>
      </c>
      <c r="J4" s="5">
        <v>28.975999999999999</v>
      </c>
    </row>
    <row r="5" spans="1:10" ht="19.8" customHeight="1" x14ac:dyDescent="0.45">
      <c r="A5" s="4"/>
      <c r="B5" s="7">
        <v>29.274999999999999</v>
      </c>
      <c r="C5" s="7">
        <v>21.785</v>
      </c>
      <c r="D5" s="7">
        <v>29.524999999999999</v>
      </c>
      <c r="E5" s="5">
        <v>38.389000000000003</v>
      </c>
      <c r="F5" s="4"/>
      <c r="G5" s="7">
        <v>41.125999999999998</v>
      </c>
      <c r="H5" s="5">
        <v>20.312000000000001</v>
      </c>
      <c r="I5" s="7">
        <v>57.21</v>
      </c>
      <c r="J5" s="5">
        <v>63.875</v>
      </c>
    </row>
    <row r="6" spans="1:10" ht="19.8" customHeight="1" x14ac:dyDescent="0.45">
      <c r="A6" s="4"/>
      <c r="B6" s="7">
        <v>27.902000000000001</v>
      </c>
      <c r="C6" s="7">
        <v>45.629000000000005</v>
      </c>
      <c r="D6" s="7">
        <v>45.692</v>
      </c>
      <c r="E6" s="5">
        <v>29.244</v>
      </c>
      <c r="F6" s="4"/>
      <c r="G6" s="7">
        <v>33.646000000000001</v>
      </c>
      <c r="H6" s="5">
        <v>56.75</v>
      </c>
      <c r="I6" s="7">
        <v>44.838999999999999</v>
      </c>
      <c r="J6" s="5">
        <v>58.966999999999999</v>
      </c>
    </row>
    <row r="7" spans="1:10" ht="19.8" customHeight="1" x14ac:dyDescent="0.45">
      <c r="A7" s="4"/>
      <c r="B7" s="7">
        <v>29.15</v>
      </c>
      <c r="C7" s="7">
        <v>29.712</v>
      </c>
      <c r="D7" s="7">
        <v>59.07</v>
      </c>
      <c r="E7" s="5"/>
      <c r="F7" s="4"/>
      <c r="G7" s="7">
        <v>62.773000000000003</v>
      </c>
      <c r="H7" s="5">
        <v>39.631</v>
      </c>
      <c r="I7" s="7">
        <v>51.777000000000001</v>
      </c>
      <c r="J7" s="5"/>
    </row>
    <row r="8" spans="1:10" ht="19.8" customHeight="1" x14ac:dyDescent="0.45">
      <c r="A8" s="4"/>
      <c r="B8" s="7">
        <v>48.064</v>
      </c>
      <c r="C8" s="7">
        <v>27.527000000000001</v>
      </c>
      <c r="D8" s="7">
        <v>65.557000000000002</v>
      </c>
      <c r="E8" s="5"/>
      <c r="F8" s="4"/>
      <c r="G8" s="7">
        <v>103.33</v>
      </c>
      <c r="H8" s="5">
        <v>57.652999999999999</v>
      </c>
      <c r="I8" s="7">
        <v>44.103000000000002</v>
      </c>
      <c r="J8" s="5"/>
    </row>
    <row r="9" spans="1:10" ht="19.8" customHeight="1" x14ac:dyDescent="0.45">
      <c r="A9" s="4"/>
      <c r="B9" s="7">
        <v>54.743000000000002</v>
      </c>
      <c r="C9" s="7">
        <v>36.734000000000002</v>
      </c>
      <c r="D9" s="7">
        <v>70.477000000000004</v>
      </c>
      <c r="E9" s="5"/>
      <c r="F9" s="4"/>
      <c r="G9" s="7">
        <v>68.703000000000003</v>
      </c>
      <c r="H9" s="5">
        <v>65.698999999999998</v>
      </c>
      <c r="I9" s="7">
        <v>52.042000000000002</v>
      </c>
      <c r="J9" s="5"/>
    </row>
    <row r="10" spans="1:10" ht="19.8" customHeight="1" x14ac:dyDescent="0.45">
      <c r="A10" s="4"/>
      <c r="B10" s="7">
        <v>35.58</v>
      </c>
      <c r="C10" s="7">
        <v>27.152999999999999</v>
      </c>
      <c r="D10" s="7"/>
      <c r="E10" s="5"/>
      <c r="F10" s="4"/>
      <c r="G10" s="7">
        <v>52.884999999999998</v>
      </c>
      <c r="H10" s="5">
        <v>33.424999999999997</v>
      </c>
      <c r="I10" s="7"/>
      <c r="J10" s="5"/>
    </row>
    <row r="11" spans="1:10" ht="19.8" customHeight="1" x14ac:dyDescent="0.45">
      <c r="A11" s="4"/>
      <c r="B11" s="7">
        <v>40.636000000000003</v>
      </c>
      <c r="C11" s="7">
        <v>8.2706999999999997</v>
      </c>
      <c r="D11" s="7"/>
      <c r="E11" s="5"/>
      <c r="F11" s="4"/>
      <c r="G11" s="7">
        <v>22.34</v>
      </c>
      <c r="H11" s="5">
        <v>24.117999999999999</v>
      </c>
      <c r="I11" s="7"/>
      <c r="J11" s="5"/>
    </row>
    <row r="12" spans="1:10" ht="19.8" customHeight="1" x14ac:dyDescent="0.45">
      <c r="A12" s="4"/>
      <c r="B12" s="8">
        <v>75.373000000000005</v>
      </c>
      <c r="C12" s="8"/>
      <c r="D12" s="8"/>
      <c r="E12" s="6"/>
      <c r="F12" s="4"/>
      <c r="G12" s="8">
        <v>52.084000000000003</v>
      </c>
      <c r="H12" s="6"/>
      <c r="I12" s="8"/>
      <c r="J12" s="6"/>
    </row>
    <row r="13" spans="1:10" ht="19.8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9.8" customHeight="1" x14ac:dyDescent="0.45">
      <c r="A14" s="2" t="s">
        <v>7</v>
      </c>
      <c r="B14" s="4">
        <f>AVERAGE(B4:B12)</f>
        <v>44.377555555555553</v>
      </c>
      <c r="C14" s="4">
        <f t="shared" ref="C14:E14" si="0">AVERAGE(C4:C12)</f>
        <v>27.347837500000001</v>
      </c>
      <c r="D14" s="4">
        <f t="shared" si="0"/>
        <v>54.2605</v>
      </c>
      <c r="E14" s="4">
        <f t="shared" si="0"/>
        <v>33.329333333333331</v>
      </c>
      <c r="F14" s="4"/>
      <c r="G14" s="4">
        <f t="shared" ref="G14:J14" si="1">AVERAGE(G4:G12)</f>
        <v>52.337666666666664</v>
      </c>
      <c r="H14" s="4">
        <f t="shared" si="1"/>
        <v>41.260750000000002</v>
      </c>
      <c r="I14" s="4">
        <f t="shared" si="1"/>
        <v>51.531833333333338</v>
      </c>
      <c r="J14" s="4">
        <f t="shared" si="1"/>
        <v>50.605999999999995</v>
      </c>
    </row>
    <row r="15" spans="1:10" ht="19.8" customHeight="1" x14ac:dyDescent="0.45">
      <c r="A15" s="2" t="s">
        <v>8</v>
      </c>
      <c r="B15" s="4">
        <f>_xlfn.STDEV.S(B4:B12)/SQRT(COUNT(B4:B12))</f>
        <v>5.4121424570412699</v>
      </c>
      <c r="C15" s="4">
        <f>_xlfn.STDEV.S(C4:C12)/SQRT(COUNT(C4:C12))</f>
        <v>3.8999593383382805</v>
      </c>
      <c r="D15" s="4">
        <f>_xlfn.STDEV.S(D4:D12)/SQRT(COUNT(D4:D12))</f>
        <v>6.0551481388429567</v>
      </c>
      <c r="E15" s="4">
        <f>_xlfn.STDEV.S(E4:E12)/SQRT(COUNT(E4:E12))</f>
        <v>2.6845080451443062</v>
      </c>
      <c r="F15" s="4"/>
      <c r="G15" s="4">
        <f>_xlfn.STDEV.S(G4:G12)/SQRT(COUNT(G4:G12))</f>
        <v>8.0648075044190222</v>
      </c>
      <c r="H15" s="4">
        <f>_xlfn.STDEV.S(H4:H12)/SQRT(COUNT(H4:H12))</f>
        <v>5.9453097412702389</v>
      </c>
      <c r="I15" s="4">
        <f>_xlfn.STDEV.S(I4:I12)/SQRT(COUNT(I4:I12))</f>
        <v>2.5275247630394597</v>
      </c>
      <c r="J15" s="4">
        <f>_xlfn.STDEV.S(J4:J12)/SQRT(COUNT(J4:J12))</f>
        <v>10.907410187574326</v>
      </c>
    </row>
    <row r="16" spans="1:10" ht="19.8" customHeight="1" x14ac:dyDescent="0.45">
      <c r="A16" s="2" t="s">
        <v>1</v>
      </c>
      <c r="B16" s="4">
        <f>COUNT(B4:B12)</f>
        <v>9</v>
      </c>
      <c r="C16" s="4">
        <f t="shared" ref="C16:E16" si="2">COUNT(C4:C12)</f>
        <v>8</v>
      </c>
      <c r="D16" s="4">
        <f t="shared" si="2"/>
        <v>6</v>
      </c>
      <c r="E16" s="4">
        <f t="shared" si="2"/>
        <v>3</v>
      </c>
      <c r="F16" s="4"/>
      <c r="G16" s="4">
        <f t="shared" ref="G16:J16" si="3">COUNT(G4:G12)</f>
        <v>9</v>
      </c>
      <c r="H16" s="4">
        <f t="shared" si="3"/>
        <v>8</v>
      </c>
      <c r="I16" s="4">
        <f t="shared" si="3"/>
        <v>6</v>
      </c>
      <c r="J16" s="4">
        <f t="shared" si="3"/>
        <v>3</v>
      </c>
    </row>
  </sheetData>
  <mergeCells count="6">
    <mergeCell ref="I2:J2"/>
    <mergeCell ref="D2:E2"/>
    <mergeCell ref="B2:C2"/>
    <mergeCell ref="G2:H2"/>
    <mergeCell ref="B1:E1"/>
    <mergeCell ref="G1:J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78BE-D5F0-400A-84A0-C5B0833A2E54}">
  <dimension ref="A1:P14"/>
  <sheetViews>
    <sheetView workbookViewId="0">
      <selection sqref="A1:B1"/>
    </sheetView>
  </sheetViews>
  <sheetFormatPr defaultRowHeight="19.8" customHeight="1" x14ac:dyDescent="0.45"/>
  <sheetData>
    <row r="1" spans="1:16" ht="19.8" customHeight="1" x14ac:dyDescent="0.45">
      <c r="A1" s="12" t="s">
        <v>9</v>
      </c>
      <c r="B1" s="12"/>
    </row>
    <row r="2" spans="1:16" ht="19.8" customHeight="1" x14ac:dyDescent="0.45">
      <c r="A2" s="23" t="s">
        <v>19</v>
      </c>
      <c r="B2" s="2"/>
      <c r="C2" s="2">
        <v>5</v>
      </c>
      <c r="D2" s="2">
        <v>10</v>
      </c>
      <c r="E2" s="2">
        <v>20</v>
      </c>
      <c r="F2" s="2">
        <v>50</v>
      </c>
      <c r="G2" s="2">
        <v>100</v>
      </c>
      <c r="H2" s="3" t="s">
        <v>6</v>
      </c>
      <c r="I2" s="23" t="s">
        <v>20</v>
      </c>
      <c r="J2" s="2"/>
      <c r="K2" s="2">
        <v>5</v>
      </c>
      <c r="L2" s="2">
        <v>10</v>
      </c>
      <c r="M2" s="2">
        <v>20</v>
      </c>
      <c r="N2" s="2">
        <v>50</v>
      </c>
      <c r="O2" s="2">
        <v>100</v>
      </c>
      <c r="P2" s="3" t="s">
        <v>6</v>
      </c>
    </row>
    <row r="3" spans="1:16" ht="19.8" customHeight="1" x14ac:dyDescent="0.45">
      <c r="A3" s="23"/>
      <c r="B3" s="22" t="s">
        <v>3</v>
      </c>
      <c r="C3" s="4">
        <v>49.125</v>
      </c>
      <c r="D3" s="4">
        <v>56.366</v>
      </c>
      <c r="E3" s="4">
        <v>53.244999999999997</v>
      </c>
      <c r="F3" s="4">
        <v>49</v>
      </c>
      <c r="G3" s="4">
        <v>55.241999999999997</v>
      </c>
      <c r="H3" s="4"/>
      <c r="I3" s="23"/>
      <c r="J3" s="22" t="s">
        <v>3</v>
      </c>
      <c r="K3" s="4">
        <v>1.0670999999999999</v>
      </c>
      <c r="L3" s="4">
        <v>6.0979999999999999</v>
      </c>
      <c r="M3" s="4">
        <v>20.116</v>
      </c>
      <c r="N3" s="4">
        <v>29.512</v>
      </c>
      <c r="O3" s="4">
        <v>59.22</v>
      </c>
      <c r="P3" s="4"/>
    </row>
    <row r="4" spans="1:16" ht="19.8" customHeight="1" x14ac:dyDescent="0.45">
      <c r="A4" s="23"/>
      <c r="B4" s="22"/>
      <c r="C4" s="4">
        <v>54.493000000000002</v>
      </c>
      <c r="D4" s="4">
        <v>56.74</v>
      </c>
      <c r="E4" s="4">
        <v>57.801000000000002</v>
      </c>
      <c r="F4" s="4">
        <v>56.302999999999997</v>
      </c>
      <c r="G4" s="4"/>
      <c r="H4" s="4"/>
      <c r="I4" s="23"/>
      <c r="J4" s="22"/>
      <c r="K4" s="4">
        <v>1.1086</v>
      </c>
      <c r="L4" s="4">
        <v>6.6444999999999999</v>
      </c>
      <c r="M4" s="4">
        <v>23.783000000000001</v>
      </c>
      <c r="N4" s="4">
        <v>58.601999999999997</v>
      </c>
      <c r="O4" s="4"/>
      <c r="P4" s="4"/>
    </row>
    <row r="5" spans="1:16" ht="19.8" customHeight="1" x14ac:dyDescent="0.45">
      <c r="A5" s="23"/>
      <c r="B5" s="22"/>
      <c r="C5" s="4">
        <v>38.451000000000001</v>
      </c>
      <c r="D5" s="4">
        <v>43.131999999999998</v>
      </c>
      <c r="E5" s="4">
        <v>41.447000000000003</v>
      </c>
      <c r="F5" s="4"/>
      <c r="G5" s="4"/>
      <c r="H5" s="4"/>
      <c r="I5" s="23"/>
      <c r="J5" s="22"/>
      <c r="K5" s="4">
        <v>2.7568000000000001</v>
      </c>
      <c r="L5" s="4">
        <v>6.7553999999999998</v>
      </c>
      <c r="M5" s="4">
        <v>18.605</v>
      </c>
      <c r="N5" s="4"/>
      <c r="O5" s="4"/>
      <c r="P5" s="4"/>
    </row>
    <row r="6" spans="1:16" ht="19.8" customHeight="1" x14ac:dyDescent="0.45">
      <c r="A6" s="23"/>
      <c r="B6" s="22"/>
      <c r="C6" s="4">
        <v>24.614000000000001</v>
      </c>
      <c r="D6" s="4">
        <v>28.401</v>
      </c>
      <c r="E6" s="4">
        <v>26.652999999999999</v>
      </c>
      <c r="F6" s="4">
        <v>28.776</v>
      </c>
      <c r="G6" s="4">
        <v>29.524999999999999</v>
      </c>
      <c r="H6" s="4"/>
      <c r="I6" s="23"/>
      <c r="J6" s="22"/>
      <c r="K6" s="4">
        <v>0.78222000000000003</v>
      </c>
      <c r="L6" s="4">
        <v>8.6922999999999995</v>
      </c>
      <c r="M6" s="4">
        <v>19.803000000000001</v>
      </c>
      <c r="N6" s="4">
        <v>30.126000000000001</v>
      </c>
      <c r="O6" s="4">
        <v>57.21</v>
      </c>
      <c r="P6" s="4"/>
    </row>
    <row r="7" spans="1:16" ht="19.8" customHeight="1" x14ac:dyDescent="0.45">
      <c r="A7" s="23"/>
      <c r="B7" s="22"/>
      <c r="C7" s="4">
        <v>46.128999999999998</v>
      </c>
      <c r="D7" s="4">
        <v>49.311999999999998</v>
      </c>
      <c r="E7" s="4">
        <v>49.186999999999998</v>
      </c>
      <c r="F7" s="4">
        <v>44.225000000000001</v>
      </c>
      <c r="G7" s="4">
        <v>45.692</v>
      </c>
      <c r="H7" s="4"/>
      <c r="I7" s="23"/>
      <c r="J7" s="22"/>
      <c r="K7" s="4">
        <v>4.9065000000000003</v>
      </c>
      <c r="L7" s="4">
        <v>14.14</v>
      </c>
      <c r="M7" s="4">
        <v>19.678000000000001</v>
      </c>
      <c r="N7" s="4">
        <v>28.236000000000001</v>
      </c>
      <c r="O7" s="4">
        <v>44.838999999999999</v>
      </c>
      <c r="P7" s="4"/>
    </row>
    <row r="8" spans="1:16" ht="19.8" customHeight="1" x14ac:dyDescent="0.45">
      <c r="A8" s="23"/>
      <c r="B8" s="22"/>
      <c r="C8" s="4">
        <v>51.731000000000002</v>
      </c>
      <c r="D8" s="4">
        <v>52.142000000000003</v>
      </c>
      <c r="E8" s="4">
        <v>55.783000000000001</v>
      </c>
      <c r="F8" s="4">
        <v>51.902000000000001</v>
      </c>
      <c r="G8" s="4">
        <v>59.07</v>
      </c>
      <c r="H8" s="4"/>
      <c r="I8" s="23"/>
      <c r="J8" s="22"/>
      <c r="K8" s="4">
        <v>0.11753</v>
      </c>
      <c r="L8" s="4">
        <v>8.8894000000000002</v>
      </c>
      <c r="M8" s="4">
        <v>16.141999999999999</v>
      </c>
      <c r="N8" s="4">
        <v>21.061</v>
      </c>
      <c r="O8" s="4">
        <v>51.777000000000001</v>
      </c>
      <c r="P8" s="4"/>
    </row>
    <row r="9" spans="1:16" ht="19.8" customHeight="1" x14ac:dyDescent="0.45">
      <c r="A9" s="23"/>
      <c r="B9" s="22"/>
      <c r="C9" s="4">
        <v>56.725999999999999</v>
      </c>
      <c r="D9" s="4">
        <v>64.227000000000004</v>
      </c>
      <c r="E9" s="4">
        <v>57.633000000000003</v>
      </c>
      <c r="F9" s="4">
        <v>65.945999999999998</v>
      </c>
      <c r="G9" s="4">
        <v>65.557000000000002</v>
      </c>
      <c r="H9" s="4"/>
      <c r="I9" s="23"/>
      <c r="J9" s="22"/>
      <c r="K9" s="4">
        <v>1.494</v>
      </c>
      <c r="L9" s="4">
        <v>6.6120000000000001</v>
      </c>
      <c r="M9" s="4">
        <v>16.666</v>
      </c>
      <c r="N9" s="4">
        <v>30.003</v>
      </c>
      <c r="O9" s="4">
        <v>44.103000000000002</v>
      </c>
      <c r="P9" s="4"/>
    </row>
    <row r="10" spans="1:16" ht="19.8" customHeight="1" x14ac:dyDescent="0.45">
      <c r="A10" s="23"/>
      <c r="B10" s="22"/>
      <c r="C10" s="4">
        <v>55.225999999999999</v>
      </c>
      <c r="D10" s="4">
        <v>53.631999999999998</v>
      </c>
      <c r="E10" s="4">
        <v>62.070999999999998</v>
      </c>
      <c r="F10" s="4">
        <v>71.197000000000003</v>
      </c>
      <c r="G10" s="4">
        <v>70.477000000000004</v>
      </c>
      <c r="H10" s="4"/>
      <c r="I10" s="23"/>
      <c r="J10" s="22"/>
      <c r="K10" s="4">
        <v>6.9710000000000001</v>
      </c>
      <c r="L10" s="4">
        <v>13.01</v>
      </c>
      <c r="M10" s="4">
        <v>20.064</v>
      </c>
      <c r="N10" s="4">
        <v>27.765000000000001</v>
      </c>
      <c r="O10" s="4">
        <v>52.042000000000002</v>
      </c>
      <c r="P10" s="4"/>
    </row>
    <row r="11" spans="1:16" ht="19.8" customHeight="1" x14ac:dyDescent="0.45">
      <c r="A11" s="23"/>
      <c r="B11" s="22" t="s">
        <v>4</v>
      </c>
      <c r="C11" s="4">
        <v>19.382000000000001</v>
      </c>
      <c r="D11" s="4">
        <v>20.504999999999999</v>
      </c>
      <c r="E11" s="4">
        <v>24.405999999999999</v>
      </c>
      <c r="F11" s="4">
        <v>31.71</v>
      </c>
      <c r="G11" s="4">
        <v>32.354999999999997</v>
      </c>
      <c r="H11" s="4"/>
      <c r="I11" s="23"/>
      <c r="J11" s="22" t="s">
        <v>4</v>
      </c>
      <c r="K11" s="4">
        <v>0.76734000000000002</v>
      </c>
      <c r="L11" s="4">
        <v>5.6673</v>
      </c>
      <c r="M11" s="4">
        <v>15.759</v>
      </c>
      <c r="N11" s="4">
        <v>17.303000000000001</v>
      </c>
      <c r="O11" s="4">
        <v>28.975999999999999</v>
      </c>
      <c r="P11" s="4"/>
    </row>
    <row r="12" spans="1:16" ht="19.8" customHeight="1" x14ac:dyDescent="0.45">
      <c r="A12" s="23"/>
      <c r="B12" s="22"/>
      <c r="C12" s="4">
        <v>40.365000000000002</v>
      </c>
      <c r="D12" s="4">
        <v>40.323999999999998</v>
      </c>
      <c r="E12" s="4">
        <v>42.320999999999998</v>
      </c>
      <c r="F12" s="4">
        <v>40.198999999999998</v>
      </c>
      <c r="G12" s="4">
        <v>38.389000000000003</v>
      </c>
      <c r="H12" s="4"/>
      <c r="I12" s="23"/>
      <c r="J12" s="22"/>
      <c r="K12" s="4">
        <v>0.32627</v>
      </c>
      <c r="L12" s="4">
        <v>11.569000000000001</v>
      </c>
      <c r="M12" s="4">
        <v>32.957999999999998</v>
      </c>
      <c r="N12" s="4">
        <v>41.613999999999997</v>
      </c>
      <c r="O12" s="4">
        <v>63.875</v>
      </c>
      <c r="P12" s="4"/>
    </row>
    <row r="13" spans="1:16" ht="19.8" customHeight="1" x14ac:dyDescent="0.45">
      <c r="A13" s="23"/>
      <c r="B13" s="22"/>
      <c r="C13" s="4">
        <v>24.114999999999998</v>
      </c>
      <c r="D13" s="4">
        <v>37.639000000000003</v>
      </c>
      <c r="E13" s="4">
        <v>36.546999999999997</v>
      </c>
      <c r="F13" s="4">
        <v>33.801000000000002</v>
      </c>
      <c r="G13" s="4">
        <v>29.244</v>
      </c>
      <c r="H13" s="4"/>
      <c r="I13" s="23"/>
      <c r="J13" s="22"/>
      <c r="K13" s="4">
        <v>-3.0177999999999998</v>
      </c>
      <c r="L13" s="4">
        <v>30.704999999999998</v>
      </c>
      <c r="M13" s="4">
        <v>30.704999999999998</v>
      </c>
      <c r="N13" s="4">
        <v>59.234999999999999</v>
      </c>
      <c r="O13" s="4">
        <v>58.966999999999999</v>
      </c>
      <c r="P13" s="4"/>
    </row>
    <row r="14" spans="1:16" ht="19.8" customHeight="1" x14ac:dyDescent="0.45">
      <c r="A14" s="23"/>
      <c r="B14" s="22"/>
      <c r="C14" s="4">
        <v>22.971</v>
      </c>
      <c r="D14" s="4">
        <v>29.806000000000001</v>
      </c>
      <c r="E14" s="4">
        <v>34.456000000000003</v>
      </c>
      <c r="F14" s="4">
        <v>26.841000000000001</v>
      </c>
      <c r="G14" s="4"/>
      <c r="H14" s="4"/>
      <c r="I14" s="23"/>
      <c r="J14" s="22"/>
      <c r="K14" s="4">
        <v>-0.82333999999999996</v>
      </c>
      <c r="L14" s="4">
        <v>5.0132000000000003</v>
      </c>
      <c r="M14" s="4">
        <v>21.186</v>
      </c>
      <c r="N14" s="4">
        <v>18.721</v>
      </c>
      <c r="O14" s="4"/>
      <c r="P14" s="4"/>
    </row>
  </sheetData>
  <mergeCells count="7">
    <mergeCell ref="A1:B1"/>
    <mergeCell ref="B3:B10"/>
    <mergeCell ref="J3:J10"/>
    <mergeCell ref="B11:B14"/>
    <mergeCell ref="J11:J14"/>
    <mergeCell ref="A2:A14"/>
    <mergeCell ref="I2:I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Fig2A</vt:lpstr>
      <vt:lpstr>Fig2B</vt:lpstr>
      <vt:lpstr>Fig2-S1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rinako</dc:creator>
  <cp:lastModifiedBy>Rinako</cp:lastModifiedBy>
  <dcterms:created xsi:type="dcterms:W3CDTF">2022-08-26T03:01:06Z</dcterms:created>
  <dcterms:modified xsi:type="dcterms:W3CDTF">2023-06-28T08:42:02Z</dcterms:modified>
</cp:coreProperties>
</file>