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IM-BP2\追加\source data\"/>
    </mc:Choice>
  </mc:AlternateContent>
  <xr:revisionPtr revIDLastSave="0" documentId="13_ncr:1_{B2F3568C-3FA4-403C-8FBE-96B0E42FFE5A}" xr6:coauthVersionLast="47" xr6:coauthVersionMax="47" xr10:uidLastSave="{00000000-0000-0000-0000-000000000000}"/>
  <bookViews>
    <workbookView xWindow="-108" yWindow="-108" windowWidth="23256" windowHeight="12456" xr2:uid="{D53D85BD-1F67-42D7-89BF-0D9C08B20D6D}"/>
  </bookViews>
  <sheets>
    <sheet name="Fig4B" sheetId="1" r:id="rId1"/>
    <sheet name="Fig4C" sheetId="2" r:id="rId2"/>
    <sheet name="Fig4D" sheetId="3" r:id="rId3"/>
    <sheet name="Fig4-S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2" l="1"/>
  <c r="F16" i="2"/>
  <c r="E16" i="2"/>
  <c r="D16" i="2"/>
  <c r="C16" i="2"/>
  <c r="B16" i="2"/>
  <c r="F15" i="2"/>
  <c r="E15" i="2"/>
  <c r="D15" i="2"/>
  <c r="C15" i="2"/>
  <c r="F16" i="3" l="1"/>
  <c r="E16" i="3"/>
  <c r="D16" i="3"/>
  <c r="C16" i="3"/>
  <c r="B16" i="3"/>
  <c r="F15" i="3"/>
  <c r="E15" i="3"/>
  <c r="D15" i="3"/>
  <c r="C15" i="3"/>
  <c r="B15" i="3"/>
</calcChain>
</file>

<file path=xl/sharedStrings.xml><?xml version="1.0" encoding="utf-8"?>
<sst xmlns="http://schemas.openxmlformats.org/spreadsheetml/2006/main" count="60" uniqueCount="22">
  <si>
    <r>
      <t>I</t>
    </r>
    <r>
      <rPr>
        <vertAlign val="subscript"/>
        <sz val="11"/>
        <color theme="1"/>
        <rFont val="游ゴシック"/>
        <family val="3"/>
        <charset val="128"/>
        <scheme val="minor"/>
      </rPr>
      <t>Ca</t>
    </r>
    <phoneticPr fontId="1"/>
  </si>
  <si>
    <t>duration</t>
    <phoneticPr fontId="1"/>
  </si>
  <si>
    <t>Mean</t>
    <phoneticPr fontId="1"/>
  </si>
  <si>
    <t>SEM</t>
    <phoneticPr fontId="1"/>
  </si>
  <si>
    <t>n</t>
    <phoneticPr fontId="1"/>
  </si>
  <si>
    <r>
      <t>C</t>
    </r>
    <r>
      <rPr>
        <vertAlign val="subscript"/>
        <sz val="11"/>
        <color theme="1"/>
        <rFont val="游ゴシック"/>
        <family val="3"/>
        <charset val="128"/>
        <scheme val="minor"/>
      </rPr>
      <t>m</t>
    </r>
    <phoneticPr fontId="1"/>
  </si>
  <si>
    <t>WT</t>
    <phoneticPr fontId="1"/>
  </si>
  <si>
    <t>KO</t>
    <phoneticPr fontId="1"/>
  </si>
  <si>
    <t>(ms)</t>
    <phoneticPr fontId="1"/>
  </si>
  <si>
    <t>0.5 mM</t>
    <phoneticPr fontId="1"/>
  </si>
  <si>
    <t>5 mM</t>
    <phoneticPr fontId="1"/>
  </si>
  <si>
    <t>EGTA</t>
    <phoneticPr fontId="1"/>
  </si>
  <si>
    <t>2 mM</t>
    <phoneticPr fontId="1"/>
  </si>
  <si>
    <t>1 mM</t>
    <phoneticPr fontId="1"/>
  </si>
  <si>
    <r>
      <t>[Ca</t>
    </r>
    <r>
      <rPr>
        <vertAlign val="superscript"/>
        <sz val="11"/>
        <rFont val="游ゴシック"/>
        <family val="3"/>
        <charset val="128"/>
        <scheme val="minor"/>
      </rPr>
      <t>2+</t>
    </r>
    <r>
      <rPr>
        <sz val="11"/>
        <rFont val="游ゴシック"/>
        <family val="3"/>
        <charset val="128"/>
        <scheme val="minor"/>
      </rPr>
      <t>]</t>
    </r>
    <r>
      <rPr>
        <vertAlign val="subscript"/>
        <sz val="11"/>
        <rFont val="游ゴシック"/>
        <family val="3"/>
        <charset val="128"/>
        <scheme val="minor"/>
      </rPr>
      <t>ext</t>
    </r>
    <phoneticPr fontId="1"/>
  </si>
  <si>
    <t>(ms)</t>
    <phoneticPr fontId="1"/>
  </si>
  <si>
    <t>(pA)</t>
    <phoneticPr fontId="1"/>
  </si>
  <si>
    <t>(fF)</t>
    <phoneticPr fontId="1"/>
  </si>
  <si>
    <r>
      <t>C</t>
    </r>
    <r>
      <rPr>
        <vertAlign val="subscript"/>
        <sz val="11"/>
        <rFont val="游ゴシック"/>
        <family val="3"/>
        <charset val="128"/>
        <scheme val="minor"/>
      </rPr>
      <t>m</t>
    </r>
    <r>
      <rPr>
        <sz val="11"/>
        <rFont val="游ゴシック"/>
        <family val="3"/>
        <charset val="128"/>
        <scheme val="minor"/>
      </rPr>
      <t xml:space="preserve"> (fF)</t>
    </r>
    <phoneticPr fontId="1"/>
  </si>
  <si>
    <r>
      <t>I</t>
    </r>
    <r>
      <rPr>
        <vertAlign val="subscript"/>
        <sz val="11"/>
        <rFont val="游ゴシック"/>
        <family val="3"/>
        <charset val="128"/>
        <scheme val="minor"/>
      </rPr>
      <t>Ca</t>
    </r>
    <r>
      <rPr>
        <sz val="11"/>
        <rFont val="游ゴシック"/>
        <family val="3"/>
        <charset val="128"/>
        <scheme val="minor"/>
      </rPr>
      <t xml:space="preserve"> (pA)</t>
    </r>
    <phoneticPr fontId="1"/>
  </si>
  <si>
    <r>
      <t>I</t>
    </r>
    <r>
      <rPr>
        <vertAlign val="subscript"/>
        <sz val="11"/>
        <color theme="1"/>
        <rFont val="游ゴシック"/>
        <family val="3"/>
        <charset val="128"/>
        <scheme val="minor"/>
      </rPr>
      <t>Ca</t>
    </r>
    <r>
      <rPr>
        <sz val="11"/>
        <color theme="1"/>
        <rFont val="游ゴシック"/>
        <family val="2"/>
        <charset val="128"/>
        <scheme val="minor"/>
      </rPr>
      <t xml:space="preserve">
individual
values
(pA)</t>
    </r>
    <phoneticPr fontId="1"/>
  </si>
  <si>
    <r>
      <t>C</t>
    </r>
    <r>
      <rPr>
        <vertAlign val="subscript"/>
        <sz val="11"/>
        <color theme="1"/>
        <rFont val="游ゴシック"/>
        <family val="3"/>
        <charset val="128"/>
        <scheme val="minor"/>
      </rPr>
      <t>m</t>
    </r>
    <r>
      <rPr>
        <sz val="11"/>
        <color theme="1"/>
        <rFont val="游ゴシック"/>
        <family val="2"/>
        <charset val="128"/>
        <scheme val="minor"/>
      </rPr>
      <t xml:space="preserve">
individual
values
(fF)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</si>
</sst>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bscript"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vertAlign val="superscript"/>
      <sz val="11"/>
      <name val="游ゴシック"/>
      <family val="3"/>
      <charset val="128"/>
      <scheme val="minor"/>
    </font>
    <font>
      <vertAlign val="subscript"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C4297-EAB5-42AE-B996-60B937E29217}">
  <dimension ref="A1:K12"/>
  <sheetViews>
    <sheetView tabSelected="1" workbookViewId="0"/>
  </sheetViews>
  <sheetFormatPr defaultRowHeight="19.8" customHeight="1" x14ac:dyDescent="0.45"/>
  <cols>
    <col min="6" max="6" width="4.3984375" customWidth="1"/>
  </cols>
  <sheetData>
    <row r="1" spans="1:11" ht="19.8" customHeigh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1</v>
      </c>
      <c r="I1" s="1" t="s">
        <v>2</v>
      </c>
      <c r="J1" s="1" t="s">
        <v>3</v>
      </c>
      <c r="K1" s="1" t="s">
        <v>4</v>
      </c>
    </row>
    <row r="2" spans="1:11" ht="19.8" customHeight="1" x14ac:dyDescent="0.45">
      <c r="A2" s="16" t="s">
        <v>6</v>
      </c>
      <c r="B2">
        <v>5</v>
      </c>
      <c r="C2">
        <v>45.528999999999996</v>
      </c>
      <c r="D2">
        <v>9.5221150224096736</v>
      </c>
      <c r="E2">
        <v>4</v>
      </c>
      <c r="G2" s="16" t="s">
        <v>6</v>
      </c>
      <c r="H2">
        <v>5</v>
      </c>
      <c r="I2">
        <v>0.20415449999999999</v>
      </c>
      <c r="J2">
        <v>0.15878237511423193</v>
      </c>
      <c r="K2">
        <v>4</v>
      </c>
    </row>
    <row r="3" spans="1:11" ht="19.8" customHeight="1" x14ac:dyDescent="0.45">
      <c r="A3" s="16"/>
      <c r="B3">
        <v>10</v>
      </c>
      <c r="C3">
        <v>50.425200000000004</v>
      </c>
      <c r="D3">
        <v>12.070478861254836</v>
      </c>
      <c r="E3">
        <v>5</v>
      </c>
      <c r="G3" s="16"/>
      <c r="H3">
        <v>10</v>
      </c>
      <c r="I3">
        <v>0.45868799999999998</v>
      </c>
      <c r="J3">
        <v>0.41259066408972461</v>
      </c>
      <c r="K3">
        <v>5</v>
      </c>
    </row>
    <row r="4" spans="1:11" ht="19.8" customHeight="1" x14ac:dyDescent="0.45">
      <c r="A4" s="16"/>
      <c r="B4">
        <v>20</v>
      </c>
      <c r="C4">
        <v>53.39739999999999</v>
      </c>
      <c r="D4">
        <v>11.719918052614533</v>
      </c>
      <c r="E4">
        <v>5</v>
      </c>
      <c r="G4" s="16"/>
      <c r="H4">
        <v>20</v>
      </c>
      <c r="I4">
        <v>2.098328</v>
      </c>
      <c r="J4">
        <v>0.57988822283609098</v>
      </c>
      <c r="K4">
        <v>5</v>
      </c>
    </row>
    <row r="5" spans="1:11" ht="19.8" customHeight="1" x14ac:dyDescent="0.45">
      <c r="A5" s="16"/>
      <c r="B5">
        <v>50</v>
      </c>
      <c r="C5">
        <v>52.828599999999994</v>
      </c>
      <c r="D5">
        <v>12.206754288507655</v>
      </c>
      <c r="E5">
        <v>5</v>
      </c>
      <c r="G5" s="16"/>
      <c r="H5">
        <v>50</v>
      </c>
      <c r="I5">
        <v>13.1099</v>
      </c>
      <c r="J5">
        <v>3.5234706148909485</v>
      </c>
      <c r="K5">
        <v>5</v>
      </c>
    </row>
    <row r="6" spans="1:11" ht="19.8" customHeight="1" x14ac:dyDescent="0.45">
      <c r="A6" s="16"/>
      <c r="B6">
        <v>100</v>
      </c>
      <c r="C6">
        <v>53.379800000000003</v>
      </c>
      <c r="D6">
        <v>11.190040846216778</v>
      </c>
      <c r="E6">
        <v>5</v>
      </c>
      <c r="G6" s="16"/>
      <c r="H6">
        <v>100</v>
      </c>
      <c r="I6">
        <v>38.385200000000005</v>
      </c>
      <c r="J6">
        <v>8.1043999802576323</v>
      </c>
      <c r="K6">
        <v>5</v>
      </c>
    </row>
    <row r="7" spans="1:11" ht="19.8" customHeight="1" x14ac:dyDescent="0.45">
      <c r="A7" s="16" t="s">
        <v>7</v>
      </c>
      <c r="B7">
        <v>5</v>
      </c>
      <c r="C7">
        <v>28.426999999999996</v>
      </c>
      <c r="D7">
        <v>4.5078782888035809</v>
      </c>
      <c r="E7">
        <v>4</v>
      </c>
      <c r="G7" s="16" t="s">
        <v>7</v>
      </c>
      <c r="H7">
        <v>5</v>
      </c>
      <c r="I7">
        <v>-0.32999500000000004</v>
      </c>
      <c r="J7">
        <v>0.6544821718287418</v>
      </c>
      <c r="K7">
        <v>4</v>
      </c>
    </row>
    <row r="8" spans="1:11" ht="19.8" customHeight="1" x14ac:dyDescent="0.45">
      <c r="A8" s="16"/>
      <c r="B8">
        <v>10</v>
      </c>
      <c r="C8">
        <v>32.755000000000003</v>
      </c>
      <c r="D8">
        <v>5.9685929665206681</v>
      </c>
      <c r="E8">
        <v>4</v>
      </c>
      <c r="G8" s="16"/>
      <c r="H8">
        <v>10</v>
      </c>
      <c r="I8">
        <v>5.9893999999999996E-2</v>
      </c>
      <c r="J8">
        <v>0.18144413013193159</v>
      </c>
      <c r="K8">
        <v>4</v>
      </c>
    </row>
    <row r="9" spans="1:11" ht="19.8" customHeight="1" x14ac:dyDescent="0.45">
      <c r="A9" s="16"/>
      <c r="B9">
        <v>20</v>
      </c>
      <c r="C9">
        <v>30.46125</v>
      </c>
      <c r="D9">
        <v>6.6147690861057331</v>
      </c>
      <c r="E9">
        <v>4</v>
      </c>
      <c r="G9" s="16"/>
      <c r="H9">
        <v>20</v>
      </c>
      <c r="I9">
        <v>0.85748500000000005</v>
      </c>
      <c r="J9">
        <v>0.63133633727066063</v>
      </c>
      <c r="K9">
        <v>4</v>
      </c>
    </row>
    <row r="10" spans="1:11" ht="19.8" customHeight="1" x14ac:dyDescent="0.45">
      <c r="A10" s="16"/>
      <c r="B10">
        <v>50</v>
      </c>
      <c r="C10">
        <v>31.764250000000004</v>
      </c>
      <c r="D10">
        <v>5.7285593356881535</v>
      </c>
      <c r="E10">
        <v>4</v>
      </c>
      <c r="G10" s="16"/>
      <c r="H10">
        <v>50</v>
      </c>
      <c r="I10">
        <v>5.7887250000000003</v>
      </c>
      <c r="J10">
        <v>0.97336333262131158</v>
      </c>
      <c r="K10">
        <v>4</v>
      </c>
    </row>
    <row r="11" spans="1:11" ht="19.8" customHeight="1" x14ac:dyDescent="0.45">
      <c r="A11" s="16"/>
      <c r="B11">
        <v>100</v>
      </c>
      <c r="C11">
        <v>29.938250000000004</v>
      </c>
      <c r="D11">
        <v>5.5077623764858741</v>
      </c>
      <c r="E11">
        <v>4</v>
      </c>
      <c r="G11" s="16"/>
      <c r="H11">
        <v>100</v>
      </c>
      <c r="I11">
        <v>12.935449999999999</v>
      </c>
      <c r="J11">
        <v>1.2765225298312106</v>
      </c>
      <c r="K11">
        <v>4</v>
      </c>
    </row>
    <row r="12" spans="1:11" ht="19.8" customHeight="1" x14ac:dyDescent="0.45">
      <c r="B12" s="20" t="s">
        <v>15</v>
      </c>
      <c r="C12" s="20" t="s">
        <v>16</v>
      </c>
      <c r="H12" s="20" t="s">
        <v>15</v>
      </c>
      <c r="I12" s="20" t="s">
        <v>17</v>
      </c>
    </row>
  </sheetData>
  <mergeCells count="4">
    <mergeCell ref="A2:A6"/>
    <mergeCell ref="A7:A11"/>
    <mergeCell ref="G2:G6"/>
    <mergeCell ref="G7:G1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0E45-5A7D-4182-A8B2-442B6D51AAB6}">
  <dimension ref="A1:F17"/>
  <sheetViews>
    <sheetView workbookViewId="0"/>
  </sheetViews>
  <sheetFormatPr defaultRowHeight="19.8" customHeight="1" x14ac:dyDescent="0.45"/>
  <sheetData>
    <row r="1" spans="1:6" ht="19.8" customHeight="1" x14ac:dyDescent="0.45">
      <c r="A1" s="5" t="s">
        <v>18</v>
      </c>
    </row>
    <row r="2" spans="1:6" ht="19.8" customHeight="1" x14ac:dyDescent="0.45">
      <c r="B2" s="17" t="s">
        <v>6</v>
      </c>
      <c r="C2" s="18"/>
      <c r="D2" s="17" t="s">
        <v>7</v>
      </c>
      <c r="E2" s="18"/>
      <c r="F2" s="6" t="s">
        <v>6</v>
      </c>
    </row>
    <row r="3" spans="1:6" ht="19.8" customHeight="1" x14ac:dyDescent="0.45">
      <c r="A3" s="6" t="s">
        <v>14</v>
      </c>
      <c r="B3" s="17" t="s">
        <v>12</v>
      </c>
      <c r="C3" s="18"/>
      <c r="D3" s="17" t="s">
        <v>12</v>
      </c>
      <c r="E3" s="18"/>
      <c r="F3" s="6" t="s">
        <v>13</v>
      </c>
    </row>
    <row r="4" spans="1:6" ht="19.8" customHeight="1" x14ac:dyDescent="0.45">
      <c r="A4" s="6" t="s">
        <v>11</v>
      </c>
      <c r="B4" s="7" t="s">
        <v>9</v>
      </c>
      <c r="C4" s="6" t="s">
        <v>10</v>
      </c>
      <c r="D4" s="7" t="s">
        <v>9</v>
      </c>
      <c r="E4" s="6" t="s">
        <v>10</v>
      </c>
      <c r="F4" s="6" t="s">
        <v>10</v>
      </c>
    </row>
    <row r="5" spans="1:6" ht="19.8" customHeight="1" x14ac:dyDescent="0.45">
      <c r="A5" s="5"/>
      <c r="B5" s="8">
        <v>12.010999999999999</v>
      </c>
      <c r="C5" s="9">
        <v>4.2702</v>
      </c>
      <c r="D5" s="8">
        <v>4.2827000000000002</v>
      </c>
      <c r="E5" s="10">
        <v>0.87917999999999996</v>
      </c>
      <c r="F5" s="9">
        <v>0.42693999999999999</v>
      </c>
    </row>
    <row r="6" spans="1:6" ht="19.8" customHeight="1" x14ac:dyDescent="0.45">
      <c r="A6" s="5"/>
      <c r="B6" s="8">
        <v>8.1219000000000001</v>
      </c>
      <c r="C6" s="9">
        <v>2.0131000000000001</v>
      </c>
      <c r="D6" s="8">
        <v>5.1612</v>
      </c>
      <c r="E6" s="8">
        <v>0.18629999999999999</v>
      </c>
      <c r="F6" s="9">
        <v>2.0672000000000001</v>
      </c>
    </row>
    <row r="7" spans="1:6" ht="19.8" customHeight="1" x14ac:dyDescent="0.45">
      <c r="A7" s="5"/>
      <c r="B7" s="8">
        <v>16.225999999999999</v>
      </c>
      <c r="C7" s="9">
        <v>1.7329000000000001</v>
      </c>
      <c r="D7" s="8">
        <v>15.472</v>
      </c>
      <c r="E7" s="8">
        <v>-0.25324000000000002</v>
      </c>
      <c r="F7" s="9">
        <v>1.6141000000000001</v>
      </c>
    </row>
    <row r="8" spans="1:6" ht="19.8" customHeight="1" x14ac:dyDescent="0.45">
      <c r="A8" s="5"/>
      <c r="B8" s="8">
        <v>24.273</v>
      </c>
      <c r="C8" s="9">
        <v>1.6772</v>
      </c>
      <c r="D8" s="8">
        <v>10.537000000000001</v>
      </c>
      <c r="E8" s="8">
        <v>2.6177000000000001</v>
      </c>
      <c r="F8" s="9">
        <v>0.79010999999999998</v>
      </c>
    </row>
    <row r="9" spans="1:6" ht="19.8" customHeight="1" x14ac:dyDescent="0.45">
      <c r="A9" s="5"/>
      <c r="B9" s="8">
        <v>33.957000000000001</v>
      </c>
      <c r="C9" s="9">
        <v>0.79823999999999995</v>
      </c>
      <c r="D9" s="8">
        <v>16.332000000000001</v>
      </c>
      <c r="E9" s="8"/>
      <c r="F9" s="9">
        <v>1.9191</v>
      </c>
    </row>
    <row r="10" spans="1:6" ht="19.8" customHeight="1" x14ac:dyDescent="0.45">
      <c r="A10" s="5"/>
      <c r="B10" s="8">
        <v>18.460999999999999</v>
      </c>
      <c r="C10" s="9"/>
      <c r="D10" s="8">
        <v>30.372</v>
      </c>
      <c r="E10" s="8"/>
      <c r="F10" s="9"/>
    </row>
    <row r="11" spans="1:6" ht="19.8" customHeight="1" x14ac:dyDescent="0.45">
      <c r="A11" s="5"/>
      <c r="B11" s="8">
        <v>16.358000000000001</v>
      </c>
      <c r="C11" s="9"/>
      <c r="D11" s="8">
        <v>15.305999999999999</v>
      </c>
      <c r="E11" s="8"/>
      <c r="F11" s="9"/>
    </row>
    <row r="12" spans="1:6" ht="19.8" customHeight="1" x14ac:dyDescent="0.45">
      <c r="A12" s="5"/>
      <c r="B12" s="8">
        <v>8.5638000000000005</v>
      </c>
      <c r="C12" s="9"/>
      <c r="D12" s="8">
        <v>2.7446999999999999</v>
      </c>
      <c r="E12" s="8"/>
      <c r="F12" s="9"/>
    </row>
    <row r="13" spans="1:6" ht="19.8" customHeight="1" x14ac:dyDescent="0.45">
      <c r="A13" s="11"/>
      <c r="B13" s="12">
        <v>19.524000000000001</v>
      </c>
      <c r="C13" s="12"/>
      <c r="D13" s="13"/>
      <c r="E13" s="13"/>
      <c r="F13" s="13"/>
    </row>
    <row r="14" spans="1:6" ht="19.8" customHeight="1" x14ac:dyDescent="0.45">
      <c r="A14" s="5"/>
      <c r="B14" s="14"/>
      <c r="C14" s="14"/>
      <c r="D14" s="14"/>
      <c r="E14" s="14"/>
      <c r="F14" s="14"/>
    </row>
    <row r="15" spans="1:6" ht="19.8" customHeight="1" x14ac:dyDescent="0.45">
      <c r="A15" s="5" t="s">
        <v>2</v>
      </c>
      <c r="B15" s="14">
        <f>AVERAGE(B5:B13)</f>
        <v>17.499522222222222</v>
      </c>
      <c r="C15" s="14">
        <f t="shared" ref="C15:F15" si="0">AVERAGE(C5:C12)</f>
        <v>2.098328</v>
      </c>
      <c r="D15" s="14">
        <f t="shared" si="0"/>
        <v>12.52595</v>
      </c>
      <c r="E15" s="14">
        <f t="shared" si="0"/>
        <v>0.85748500000000005</v>
      </c>
      <c r="F15" s="14">
        <f t="shared" si="0"/>
        <v>1.3634900000000001</v>
      </c>
    </row>
    <row r="16" spans="1:6" ht="19.8" customHeight="1" x14ac:dyDescent="0.45">
      <c r="A16" s="5" t="s">
        <v>3</v>
      </c>
      <c r="B16" s="14">
        <f>_xlfn.STDEV.S(B5:B13)/SQRT(COUNT(B5:B13))</f>
        <v>2.6940965915094277</v>
      </c>
      <c r="C16" s="14">
        <f t="shared" ref="C16:F16" si="1">_xlfn.STDEV.S(C5:C13)/SQRT(COUNT(C5:C13))</f>
        <v>0.57988822283609098</v>
      </c>
      <c r="D16" s="14">
        <f t="shared" si="1"/>
        <v>3.1937296060293785</v>
      </c>
      <c r="E16" s="14">
        <f t="shared" si="1"/>
        <v>0.63133633727066063</v>
      </c>
      <c r="F16" s="14">
        <f t="shared" si="1"/>
        <v>0.32191661460695059</v>
      </c>
    </row>
    <row r="17" spans="1:6" ht="19.8" customHeight="1" x14ac:dyDescent="0.45">
      <c r="A17" s="5" t="s">
        <v>4</v>
      </c>
      <c r="B17" s="14">
        <v>9</v>
      </c>
      <c r="C17" s="14">
        <v>5</v>
      </c>
      <c r="D17" s="14">
        <v>8</v>
      </c>
      <c r="E17" s="14">
        <v>4</v>
      </c>
      <c r="F17" s="14">
        <v>5</v>
      </c>
    </row>
  </sheetData>
  <mergeCells count="4">
    <mergeCell ref="B2:C2"/>
    <mergeCell ref="D2:E2"/>
    <mergeCell ref="B3:C3"/>
    <mergeCell ref="D3:E3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688BF-A778-4346-87B2-87069A18910D}">
  <dimension ref="A1:F17"/>
  <sheetViews>
    <sheetView workbookViewId="0"/>
  </sheetViews>
  <sheetFormatPr defaultRowHeight="19.8" customHeight="1" x14ac:dyDescent="0.45"/>
  <sheetData>
    <row r="1" spans="1:6" ht="19.8" customHeight="1" x14ac:dyDescent="0.45">
      <c r="A1" s="5" t="s">
        <v>19</v>
      </c>
    </row>
    <row r="2" spans="1:6" ht="19.8" customHeight="1" x14ac:dyDescent="0.45">
      <c r="B2" s="17" t="s">
        <v>6</v>
      </c>
      <c r="C2" s="18"/>
      <c r="D2" s="17" t="s">
        <v>7</v>
      </c>
      <c r="E2" s="18"/>
      <c r="F2" s="6" t="s">
        <v>6</v>
      </c>
    </row>
    <row r="3" spans="1:6" ht="19.8" customHeight="1" x14ac:dyDescent="0.45">
      <c r="A3" s="6" t="s">
        <v>14</v>
      </c>
      <c r="B3" s="17" t="s">
        <v>12</v>
      </c>
      <c r="C3" s="18"/>
      <c r="D3" s="17" t="s">
        <v>12</v>
      </c>
      <c r="E3" s="18"/>
      <c r="F3" s="6" t="s">
        <v>13</v>
      </c>
    </row>
    <row r="4" spans="1:6" ht="19.8" customHeight="1" x14ac:dyDescent="0.45">
      <c r="A4" s="6" t="s">
        <v>11</v>
      </c>
      <c r="B4" s="7" t="s">
        <v>9</v>
      </c>
      <c r="C4" s="6" t="s">
        <v>10</v>
      </c>
      <c r="D4" s="7" t="s">
        <v>9</v>
      </c>
      <c r="E4" s="7" t="s">
        <v>10</v>
      </c>
      <c r="F4" s="6" t="s">
        <v>10</v>
      </c>
    </row>
    <row r="5" spans="1:6" ht="19.8" customHeight="1" x14ac:dyDescent="0.45">
      <c r="A5" s="14"/>
      <c r="B5" s="10">
        <v>47.752000000000002</v>
      </c>
      <c r="C5" s="15">
        <v>41.884</v>
      </c>
      <c r="D5" s="10">
        <v>15.73</v>
      </c>
      <c r="E5" s="8">
        <v>47.814</v>
      </c>
      <c r="F5" s="15">
        <v>23.856999999999999</v>
      </c>
    </row>
    <row r="6" spans="1:6" ht="19.8" customHeight="1" x14ac:dyDescent="0.45">
      <c r="A6" s="14"/>
      <c r="B6" s="8">
        <v>31.335000000000001</v>
      </c>
      <c r="C6" s="9">
        <v>69.88</v>
      </c>
      <c r="D6" s="8">
        <v>26.154</v>
      </c>
      <c r="E6" s="8">
        <v>21.638999999999999</v>
      </c>
      <c r="F6" s="9">
        <v>26.695</v>
      </c>
    </row>
    <row r="7" spans="1:6" ht="19.8" customHeight="1" x14ac:dyDescent="0.45">
      <c r="A7" s="14"/>
      <c r="B7" s="8">
        <v>20.411000000000001</v>
      </c>
      <c r="C7" s="9">
        <v>90.945999999999998</v>
      </c>
      <c r="D7" s="8">
        <v>46.191000000000003</v>
      </c>
      <c r="E7" s="8">
        <v>18.789000000000001</v>
      </c>
      <c r="F7" s="9">
        <v>42.279000000000003</v>
      </c>
    </row>
    <row r="8" spans="1:6" ht="19.8" customHeight="1" x14ac:dyDescent="0.45">
      <c r="A8" s="14"/>
      <c r="B8" s="8">
        <v>34.018999999999998</v>
      </c>
      <c r="C8" s="9">
        <v>35.954000000000001</v>
      </c>
      <c r="D8" s="8">
        <v>27.527000000000001</v>
      </c>
      <c r="E8" s="8">
        <v>33.603000000000002</v>
      </c>
      <c r="F8" s="9">
        <v>21.440999999999999</v>
      </c>
    </row>
    <row r="9" spans="1:6" ht="19.8" customHeight="1" x14ac:dyDescent="0.45">
      <c r="A9" s="14"/>
      <c r="B9" s="8">
        <v>48.938000000000002</v>
      </c>
      <c r="C9" s="9">
        <v>28.323</v>
      </c>
      <c r="D9" s="8">
        <v>23.907</v>
      </c>
      <c r="E9" s="8"/>
      <c r="F9" s="9">
        <v>22.617000000000001</v>
      </c>
    </row>
    <row r="10" spans="1:6" ht="19.8" customHeight="1" x14ac:dyDescent="0.45">
      <c r="A10" s="14"/>
      <c r="B10" s="8">
        <v>51.122</v>
      </c>
      <c r="C10" s="9"/>
      <c r="D10" s="8">
        <v>35.235999999999997</v>
      </c>
      <c r="E10" s="8"/>
      <c r="F10" s="9"/>
    </row>
    <row r="11" spans="1:6" ht="19.8" customHeight="1" x14ac:dyDescent="0.45">
      <c r="A11" s="14"/>
      <c r="B11" s="8">
        <v>38.139000000000003</v>
      </c>
      <c r="C11" s="9"/>
      <c r="D11" s="9">
        <v>27.277999999999999</v>
      </c>
      <c r="E11" s="9"/>
      <c r="F11" s="9"/>
    </row>
    <row r="12" spans="1:6" ht="19.8" customHeight="1" x14ac:dyDescent="0.45">
      <c r="A12" s="9"/>
      <c r="B12" s="8">
        <v>40.917000000000002</v>
      </c>
      <c r="C12" s="9"/>
      <c r="D12" s="9">
        <v>9.2225999999999999</v>
      </c>
      <c r="E12" s="9"/>
      <c r="F12" s="9"/>
    </row>
    <row r="13" spans="1:6" ht="19.8" customHeight="1" x14ac:dyDescent="0.45">
      <c r="A13" s="9"/>
      <c r="B13" s="12">
        <v>74.591999999999999</v>
      </c>
      <c r="C13" s="12"/>
      <c r="D13" s="13"/>
      <c r="E13" s="13"/>
      <c r="F13" s="13"/>
    </row>
    <row r="14" spans="1:6" ht="19.8" customHeight="1" x14ac:dyDescent="0.45">
      <c r="B14" s="2"/>
    </row>
    <row r="15" spans="1:6" ht="19.8" customHeight="1" x14ac:dyDescent="0.45">
      <c r="A15" s="4" t="s">
        <v>2</v>
      </c>
      <c r="B15">
        <f>AVERAGE(B5:B13)</f>
        <v>43.025000000000006</v>
      </c>
      <c r="C15">
        <f t="shared" ref="C15:F15" si="0">AVERAGE(C5:C13)</f>
        <v>53.39739999999999</v>
      </c>
      <c r="D15">
        <f t="shared" si="0"/>
        <v>26.4057</v>
      </c>
      <c r="E15">
        <f t="shared" si="0"/>
        <v>30.46125</v>
      </c>
      <c r="F15">
        <f t="shared" si="0"/>
        <v>27.377800000000001</v>
      </c>
    </row>
    <row r="16" spans="1:6" ht="19.8" customHeight="1" x14ac:dyDescent="0.45">
      <c r="A16" s="4" t="s">
        <v>3</v>
      </c>
      <c r="B16">
        <f>_xlfn.STDEV.S(B5:B13)/SQRT(COUNT(B5:B13))</f>
        <v>5.1055780878477481</v>
      </c>
      <c r="C16">
        <f t="shared" ref="C16:F16" si="1">_xlfn.STDEV.S(C5:C13)/SQRT(COUNT(C5:C13))</f>
        <v>11.719918052614533</v>
      </c>
      <c r="D16">
        <f t="shared" si="1"/>
        <v>3.9798305461054877</v>
      </c>
      <c r="E16">
        <f t="shared" si="1"/>
        <v>6.6147690861057331</v>
      </c>
      <c r="F16">
        <f t="shared" si="1"/>
        <v>3.8263482643376809</v>
      </c>
    </row>
    <row r="17" spans="1:6" ht="19.8" customHeight="1" x14ac:dyDescent="0.45">
      <c r="A17" s="4" t="s">
        <v>4</v>
      </c>
      <c r="B17">
        <v>9</v>
      </c>
      <c r="C17">
        <v>5</v>
      </c>
      <c r="D17">
        <v>8</v>
      </c>
      <c r="E17">
        <v>4</v>
      </c>
      <c r="F17">
        <v>5</v>
      </c>
    </row>
  </sheetData>
  <mergeCells count="4">
    <mergeCell ref="B2:C2"/>
    <mergeCell ref="D2:E2"/>
    <mergeCell ref="B3:C3"/>
    <mergeCell ref="D3:E3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806EA-00AB-4A56-B4C2-B475E4762917}">
  <dimension ref="A1:P10"/>
  <sheetViews>
    <sheetView workbookViewId="0"/>
  </sheetViews>
  <sheetFormatPr defaultRowHeight="19.8" customHeight="1" x14ac:dyDescent="0.45"/>
  <sheetData>
    <row r="1" spans="1:16" ht="19.8" customHeight="1" x14ac:dyDescent="0.45">
      <c r="C1" s="3">
        <v>5</v>
      </c>
      <c r="D1" s="3">
        <v>10</v>
      </c>
      <c r="E1" s="3">
        <v>20</v>
      </c>
      <c r="F1" s="3">
        <v>50</v>
      </c>
      <c r="G1" s="3">
        <v>100</v>
      </c>
      <c r="H1" t="s">
        <v>8</v>
      </c>
      <c r="K1" s="3">
        <v>5</v>
      </c>
      <c r="L1" s="3">
        <v>10</v>
      </c>
      <c r="M1" s="3">
        <v>20</v>
      </c>
      <c r="N1" s="3">
        <v>50</v>
      </c>
      <c r="O1" s="3">
        <v>100</v>
      </c>
      <c r="P1" t="s">
        <v>8</v>
      </c>
    </row>
    <row r="2" spans="1:16" ht="19.8" customHeight="1" x14ac:dyDescent="0.45">
      <c r="A2" s="19" t="s">
        <v>20</v>
      </c>
      <c r="B2" s="16" t="s">
        <v>6</v>
      </c>
      <c r="D2">
        <v>39.512</v>
      </c>
      <c r="E2">
        <v>41.884</v>
      </c>
      <c r="F2">
        <v>37.732999999999997</v>
      </c>
      <c r="G2">
        <v>42.259</v>
      </c>
      <c r="I2" s="19" t="s">
        <v>21</v>
      </c>
      <c r="J2" s="16" t="s">
        <v>6</v>
      </c>
      <c r="L2">
        <v>-0.23099</v>
      </c>
      <c r="M2">
        <v>4.2702</v>
      </c>
      <c r="N2">
        <v>25.408999999999999</v>
      </c>
      <c r="O2">
        <v>61.521000000000001</v>
      </c>
    </row>
    <row r="3" spans="1:16" ht="19.8" customHeight="1" x14ac:dyDescent="0.45">
      <c r="A3" s="19"/>
      <c r="B3" s="16"/>
      <c r="C3">
        <v>57.13</v>
      </c>
      <c r="D3">
        <v>72.438999999999993</v>
      </c>
      <c r="E3">
        <v>69.88</v>
      </c>
      <c r="F3">
        <v>71.013999999999996</v>
      </c>
      <c r="G3">
        <v>72.313999999999993</v>
      </c>
      <c r="I3" s="19"/>
      <c r="J3" s="16"/>
      <c r="K3">
        <v>1.217E-2</v>
      </c>
      <c r="L3">
        <v>1.6245000000000001</v>
      </c>
      <c r="M3">
        <v>2.0131000000000001</v>
      </c>
      <c r="N3">
        <v>11.587</v>
      </c>
      <c r="O3">
        <v>30.577000000000002</v>
      </c>
    </row>
    <row r="4" spans="1:16" ht="19.8" customHeight="1" x14ac:dyDescent="0.45">
      <c r="A4" s="19"/>
      <c r="B4" s="16"/>
      <c r="C4">
        <v>65.332999999999998</v>
      </c>
      <c r="D4">
        <v>85.608999999999995</v>
      </c>
      <c r="E4">
        <v>90.945999999999998</v>
      </c>
      <c r="F4">
        <v>91.664000000000001</v>
      </c>
      <c r="G4">
        <v>86.39</v>
      </c>
      <c r="I4" s="19"/>
      <c r="J4" s="16"/>
      <c r="K4">
        <v>-8.4061999999999998E-2</v>
      </c>
      <c r="L4">
        <v>1.1943999999999999</v>
      </c>
      <c r="M4">
        <v>1.7329000000000001</v>
      </c>
      <c r="N4">
        <v>15.52</v>
      </c>
      <c r="O4">
        <v>48.911000000000001</v>
      </c>
    </row>
    <row r="5" spans="1:16" ht="19.8" customHeight="1" x14ac:dyDescent="0.45">
      <c r="A5" s="19"/>
      <c r="B5" s="16"/>
      <c r="C5">
        <v>35.662999999999997</v>
      </c>
      <c r="D5">
        <v>28.058</v>
      </c>
      <c r="E5">
        <v>35.954000000000001</v>
      </c>
      <c r="F5">
        <v>36.017000000000003</v>
      </c>
      <c r="G5">
        <v>40.011000000000003</v>
      </c>
      <c r="I5" s="19"/>
      <c r="J5" s="16"/>
      <c r="K5">
        <v>0.26079000000000002</v>
      </c>
      <c r="L5">
        <v>-0.53083000000000002</v>
      </c>
      <c r="M5">
        <v>1.6772</v>
      </c>
      <c r="N5">
        <v>7.5072000000000001</v>
      </c>
      <c r="O5">
        <v>37.128999999999998</v>
      </c>
    </row>
    <row r="6" spans="1:16" ht="19.8" customHeight="1" x14ac:dyDescent="0.45">
      <c r="A6" s="19"/>
      <c r="B6" s="16"/>
      <c r="C6">
        <v>23.99</v>
      </c>
      <c r="D6">
        <v>26.507999999999999</v>
      </c>
      <c r="E6">
        <v>28.323</v>
      </c>
      <c r="F6">
        <v>27.715</v>
      </c>
      <c r="G6">
        <v>25.925000000000001</v>
      </c>
      <c r="I6" s="19"/>
      <c r="J6" s="16"/>
      <c r="K6">
        <v>0.62771999999999994</v>
      </c>
      <c r="L6">
        <v>0.23635999999999999</v>
      </c>
      <c r="M6">
        <v>0.79823999999999995</v>
      </c>
      <c r="N6">
        <v>5.5263</v>
      </c>
      <c r="O6">
        <v>13.788</v>
      </c>
    </row>
    <row r="7" spans="1:16" ht="19.8" customHeight="1" x14ac:dyDescent="0.45">
      <c r="A7" s="19"/>
      <c r="B7" s="16" t="s">
        <v>7</v>
      </c>
      <c r="C7">
        <v>40.052999999999997</v>
      </c>
      <c r="D7">
        <v>48.344999999999999</v>
      </c>
      <c r="E7">
        <v>47.814</v>
      </c>
      <c r="F7">
        <v>47.19</v>
      </c>
      <c r="G7">
        <v>44.88</v>
      </c>
      <c r="I7" s="19"/>
      <c r="J7" s="16" t="s">
        <v>7</v>
      </c>
      <c r="K7">
        <v>0.34838999999999998</v>
      </c>
      <c r="L7">
        <v>-0.39194000000000001</v>
      </c>
      <c r="M7">
        <v>0.87917999999999996</v>
      </c>
      <c r="N7">
        <v>5.8571</v>
      </c>
      <c r="O7">
        <v>15.343999999999999</v>
      </c>
    </row>
    <row r="8" spans="1:16" ht="19.8" customHeight="1" x14ac:dyDescent="0.45">
      <c r="A8" s="19"/>
      <c r="B8" s="16"/>
      <c r="C8">
        <v>23.969000000000001</v>
      </c>
      <c r="D8">
        <v>22.783000000000001</v>
      </c>
      <c r="E8">
        <v>21.638999999999999</v>
      </c>
      <c r="F8">
        <v>25.561</v>
      </c>
      <c r="G8">
        <v>21.16</v>
      </c>
      <c r="I8" s="19"/>
      <c r="J8" s="16"/>
      <c r="K8">
        <v>-0.43486999999999998</v>
      </c>
      <c r="L8">
        <v>-3.2634000000000003E-2</v>
      </c>
      <c r="M8">
        <v>0.18629999999999999</v>
      </c>
      <c r="N8">
        <v>5.1669</v>
      </c>
      <c r="O8">
        <v>9.6647999999999996</v>
      </c>
    </row>
    <row r="9" spans="1:16" ht="19.8" customHeight="1" x14ac:dyDescent="0.45">
      <c r="A9" s="19"/>
      <c r="B9" s="16"/>
      <c r="C9">
        <v>19.225000000000001</v>
      </c>
      <c r="D9">
        <v>24.062999999999999</v>
      </c>
      <c r="E9">
        <v>18.789000000000001</v>
      </c>
      <c r="F9">
        <v>21.036000000000001</v>
      </c>
      <c r="G9">
        <v>22.128</v>
      </c>
      <c r="I9" s="19"/>
      <c r="J9" s="16"/>
      <c r="K9">
        <v>0.88400000000000001</v>
      </c>
      <c r="L9">
        <v>0.20133999999999999</v>
      </c>
      <c r="M9">
        <v>-0.25324000000000002</v>
      </c>
      <c r="N9">
        <v>3.7389999999999999</v>
      </c>
      <c r="O9">
        <v>12.208</v>
      </c>
    </row>
    <row r="10" spans="1:16" ht="19.8" customHeight="1" x14ac:dyDescent="0.45">
      <c r="A10" s="19"/>
      <c r="B10" s="16"/>
      <c r="C10">
        <v>30.460999999999999</v>
      </c>
      <c r="D10">
        <v>35.829000000000001</v>
      </c>
      <c r="E10">
        <v>33.603000000000002</v>
      </c>
      <c r="F10">
        <v>33.270000000000003</v>
      </c>
      <c r="G10">
        <v>31.585000000000001</v>
      </c>
      <c r="I10" s="19"/>
      <c r="J10" s="16"/>
      <c r="K10">
        <v>-2.1175000000000002</v>
      </c>
      <c r="L10">
        <v>0.46281</v>
      </c>
      <c r="M10">
        <v>2.6177000000000001</v>
      </c>
      <c r="N10">
        <v>8.3918999999999997</v>
      </c>
      <c r="O10">
        <v>14.525</v>
      </c>
    </row>
  </sheetData>
  <mergeCells count="6">
    <mergeCell ref="B2:B6"/>
    <mergeCell ref="J2:J6"/>
    <mergeCell ref="B7:B10"/>
    <mergeCell ref="J7:J10"/>
    <mergeCell ref="A2:A10"/>
    <mergeCell ref="I2:I10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Fig4B</vt:lpstr>
      <vt:lpstr>Fig4C</vt:lpstr>
      <vt:lpstr>Fig4D</vt:lpstr>
      <vt:lpstr>Fig4-S1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rinako</dc:creator>
  <cp:lastModifiedBy>Rinako</cp:lastModifiedBy>
  <dcterms:created xsi:type="dcterms:W3CDTF">2022-08-26T12:22:30Z</dcterms:created>
  <dcterms:modified xsi:type="dcterms:W3CDTF">2023-06-28T08:36:31Z</dcterms:modified>
</cp:coreProperties>
</file>