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stogram Data" sheetId="1" r:id="rId4"/>
    <sheet state="visible" name="C2G1M3_6-OHDA_CHR2" sheetId="2" r:id="rId5"/>
    <sheet state="visible" name="C1G3M2_6-OHDA_CHR2" sheetId="3" r:id="rId6"/>
    <sheet state="visible" name="C1G3M3_6-OHDA_CHR2" sheetId="4" r:id="rId7"/>
    <sheet state="visible" name="C3G1_1M1_6-OHDA_CHR2" sheetId="5" r:id="rId8"/>
    <sheet state="visible" name="C3G1_1M3_6-OHDA_CHR2" sheetId="6" r:id="rId9"/>
    <sheet state="visible" name="C4G0M2(C4L0R2)_6-OHDA_CHR2" sheetId="7" r:id="rId10"/>
    <sheet state="visible" name="C3G2_0M2_Saline_CHR2" sheetId="8" r:id="rId11"/>
    <sheet state="visible" name="C4G1M2(C4L1R2)_Saline_CHR2" sheetId="9" r:id="rId12"/>
    <sheet state="visible" name="C2G4M2_Saline_CHR2" sheetId="10" r:id="rId13"/>
    <sheet state="visible" name="C3G2_0M3_Saline_CHR2" sheetId="11" r:id="rId14"/>
    <sheet state="visible" name="C4G1M3(C4L1R3)_Saline_CHR2" sheetId="12" r:id="rId15"/>
  </sheets>
  <definedNames/>
  <calcPr/>
  <extLst>
    <ext uri="GoogleSheetsCustomDataVersion2">
      <go:sheetsCustomData xmlns:go="http://customooxmlschemas.google.com/" r:id="rId16" roundtripDataChecksum="GyEGJGHaETjBXKrnYLZ8T5rjo2w9zRiLGxqEHZSc1Mg="/>
    </ext>
  </extLst>
</workbook>
</file>

<file path=xl/sharedStrings.xml><?xml version="1.0" encoding="utf-8"?>
<sst xmlns="http://schemas.openxmlformats.org/spreadsheetml/2006/main" count="1279" uniqueCount="454">
  <si>
    <t>Bin_Edges</t>
  </si>
  <si>
    <t>Bin_Means_C2G1M3_6-OHDA_CHR2</t>
  </si>
  <si>
    <t>Bin_Means_C1G3M2_6-OHDA_CHR2</t>
  </si>
  <si>
    <t>Bin_Means_C1G3M3_6-OHDA_CHR2</t>
  </si>
  <si>
    <t>Bin_Means_C3G1_1M1_6-OHDA_CHR2</t>
  </si>
  <si>
    <t>Bin_Means_C3G1_1M3_6-OHDA_CHR2</t>
  </si>
  <si>
    <t>Bin_Means_C4G0M2(C4L0R2)_6-OHDA_CHR2</t>
  </si>
  <si>
    <t>Bin_Means_C3G2_0M2_Saline_CHR2</t>
  </si>
  <si>
    <t>Bin_Means_C4G1M2(C4L1R2)_Saline_CHR2</t>
  </si>
  <si>
    <t>Bin_Means_C2G4M2_Saline_CHR2</t>
  </si>
  <si>
    <t>Bin_Means_C3G2_0M3_Saline_CHR2</t>
  </si>
  <si>
    <t>Bin_Means_C4G1M3(C4L1R3)_Saline_CHR2</t>
  </si>
  <si>
    <t>ROI Number per Section</t>
  </si>
  <si>
    <t>Area</t>
  </si>
  <si>
    <t>FolderPath</t>
  </si>
  <si>
    <t>C:\Users\WhelanImageRig\Desktop\A13_SlideScanner Viral ROI\CHR2-6OHDA\C2G1M3\C2G1M3-A13-Rn1-slide202\Section1</t>
  </si>
  <si>
    <t>C:\Users\WhelanImageRig\Desktop\A13_SlideScanner Viral ROI\CHR2-6OHDA\C2G1M3\C2G1M3-A13-Rn1-slide202\Section2</t>
  </si>
  <si>
    <t>C:\Users\WhelanImageRig\Desktop\A13_SlideScanner Viral ROI\CHR2-6OHDA\C2G1M3\C2G1M3-A13-Rn1-slide202\Section3</t>
  </si>
  <si>
    <t>C:\Users\WhelanImageRig\Desktop\A13_SlideScanner Viral ROI\CHR2-6OHDA\C2G1M3\C2G1M3-A13_Rn1_slide1_01\Section1</t>
  </si>
  <si>
    <t>C:\Users\WhelanImageRig\Desktop\A13_SlideScanner Viral ROI\CHR2-6OHDA\C2G1M3\C2G1M3-A13_Rn1_slide1_01\Section2</t>
  </si>
  <si>
    <t>C:\Users\WhelanImageRig\Desktop\A13_SlideScanner Viral ROI\CHR2-6OHDA\C2G1M3\C2G1M3-A13_Rn1_slide1_01\Section3</t>
  </si>
  <si>
    <t>C:\Users\WhelanImageRig\Desktop\A13_SlideScanner Viral ROI\CHR2-6OHDA\C2G1M3\C2G1M3-A13_Rn1_slide1_01\Section4</t>
  </si>
  <si>
    <t>C:\Users\WhelanImageRig\Desktop\A13_SlideScanner Viral ROI\CHR2-6OHDA\C2G1M3\C2G1M3-A13_Rn1_slide1_01\Section5</t>
  </si>
  <si>
    <t>C:\Users\WhelanImageRig\Desktop\A13_SlideScanner Viral ROI\CHR2-6OHDA\C2G1M3\C2G1M3-A13_Rn1_slide1_01\Section6</t>
  </si>
  <si>
    <t>C:\Users\WhelanImageRig\Desktop\A13_SlideScanner Viral ROI\CHR2-6OHDA\C2G1M3\C2G1M3_R2S101\Section1</t>
  </si>
  <si>
    <t>C:\Users\WhelanImageRig\Desktop\A13_SlideScanner Viral ROI\CHR2-6OHDA\C2G1M3\C2G1M3_R2S101\Section2</t>
  </si>
  <si>
    <t>C:\Users\WhelanImageRig\Desktop\A13_SlideScanner Viral ROI\CHR2-6OHDA\C2G1M3\C2G1M3_R2S101\Section3</t>
  </si>
  <si>
    <t>C:\Users\WhelanImageRig\Desktop\A13_SlideScanner Viral ROI\CHR2-6OHDA\C2G1M3\C2G1M3_R2S101\Section4</t>
  </si>
  <si>
    <t>C:\Users\WhelanImageRig\Desktop\A13_SlideScanner Viral ROI\CHR2-6OHDA\C2G1M3\C2G1M3_R2S101\Section5</t>
  </si>
  <si>
    <t>C:\Users\WhelanImageRig\Desktop\A13_SlideScanner Viral ROI\CHR2-6OHDA\C2G1M3\C2G1M3_R2S101\Section6</t>
  </si>
  <si>
    <t>Section</t>
  </si>
  <si>
    <t>Folder</t>
  </si>
  <si>
    <t>Area of Viral Spread</t>
  </si>
  <si>
    <t>Area total</t>
  </si>
  <si>
    <t>Area Percent</t>
  </si>
  <si>
    <t>AP?</t>
  </si>
  <si>
    <t>C2G1M1-A13-Rn1-slide202.vsi - C2G1M1-A13-Rn1-slide202.vsi #16.tif</t>
  </si>
  <si>
    <t>C2G1M3-A13-Rn1-slide202</t>
  </si>
  <si>
    <t>C2G1M1-A13-Rn1-slide202.vsi - C2G1M1-A13-Rn1-slide202.vsi #22.tif</t>
  </si>
  <si>
    <t>-0.47-0.57</t>
  </si>
  <si>
    <t>C2G1M1-A13-Rn1-slide202.vsi - C2G1M1-A13-Rn1-slide202.vsi #28.tif</t>
  </si>
  <si>
    <t>C2G1M3-A13_Rn1_slide1_01.vsi - C2G1M3-A13_Rn1_slide1_01.vsi #16.tif</t>
  </si>
  <si>
    <t>C2G1M3-A13_Rn1_slide1_01</t>
  </si>
  <si>
    <t>C2G1M3-A13_Rn1_slide1_01.vsi - C2G1M3-A13_Rn1_slide1_01.vsi #23.tif</t>
  </si>
  <si>
    <t>C2G1M3-A13_Rn1_slide1_01.vsi - C2G1M3-A13_Rn1_slide1_01.vsi #29.tif</t>
  </si>
  <si>
    <t>C2G1M3-A13_Rn1_slide1_01.vsi - C2G1M3-A13_Rn1_slide1_01.vsi #36.tif</t>
  </si>
  <si>
    <t>ripped</t>
  </si>
  <si>
    <t>C2G1M3-A13_Rn1_slide1_01.vsi - C2G1M3-A13_Rn1_slide1_01.vsi #42.tif</t>
  </si>
  <si>
    <t>C2G1M3-A13_Rn1_slide1_01.vsi - C2G1M3-A13_Rn1_slide1_01.vsi #48.tif</t>
  </si>
  <si>
    <t>C2G1M3-A13_R2S101.vsi - C2G1M3-A13_R2S101.vsi #16.tif</t>
  </si>
  <si>
    <t>C2G1M3_R2S101</t>
  </si>
  <si>
    <t>C2G1M3-A13_R2S101.vsi - C2G1M3-A13_R2S101.vsi #22.tif</t>
  </si>
  <si>
    <t>C2G1M3-A13_R2S101.vsi - C2G1M3-A13_R2S101.vsi #28.tif</t>
  </si>
  <si>
    <t>C2G1M3-A13_R2S101.vsi - C2G1M3-A13_R2S101.vsi #34.tif</t>
  </si>
  <si>
    <t>C2G1M3-A13_R2S101.vsi - C2G1M3-A13_R2S101.vsi #40.tif</t>
  </si>
  <si>
    <t>C2G1M3-A13_R2S101.vsi - C2G1M3-A13_R2S101.vsi #46.tif</t>
  </si>
  <si>
    <t>J:\My Drive\A13_SlideScanner Viral ROI\CHR2-6OHDA\C1G3M2\Slide 1\Section1</t>
  </si>
  <si>
    <t>J:\My Drive\A13_SlideScanner Viral ROI\CHR2-6OHDA\C1G3M2\Slide 1\Section3</t>
  </si>
  <si>
    <t>J:\My Drive\A13_SlideScanner Viral ROI\CHR2-6OHDA\C1G3M2\Slide 1\Section5</t>
  </si>
  <si>
    <t>J:\My Drive\A13_SlideScanner Viral ROI\CHR2-6OHDA\C1G3M2\Slide 2\Section1</t>
  </si>
  <si>
    <t>J:\My Drive\A13_SlideScanner Viral ROI\CHR2-6OHDA\C1G3M2\Slide 2\Section2</t>
  </si>
  <si>
    <t>J:\My Drive\A13_SlideScanner Viral ROI\CHR2-6OHDA\C1G3M2\Slide 2\Section3</t>
  </si>
  <si>
    <t>J:\My Drive\A13_SlideScanner Viral ROI\CHR2-6OHDA\C1G3M2\Slide 2\Section4</t>
  </si>
  <si>
    <t>J:\My Drive\A13_SlideScanner Viral ROI\CHR2-6OHDA\C1G3M2\Slide 2\Section5</t>
  </si>
  <si>
    <t>J:\My Drive\A13_SlideScanner Viral ROI\CHR2-6OHDA\C1G3M2\Slide 1</t>
  </si>
  <si>
    <t>J:\My Drive\A13_SlideScanner Viral ROI\CHR2-6OHDA\C1G3M2\Slide 2</t>
  </si>
  <si>
    <t>J:\My Drive\A13_SlideScanner Viral ROI\CHR2-6OHDA\C1G3M3\Slide 1\Section1</t>
  </si>
  <si>
    <t>J:\My Drive\A13_SlideScanner Viral ROI\CHR2-6OHDA\C1G3M3\Slide 1\Section10</t>
  </si>
  <si>
    <t>J:\My Drive\A13_SlideScanner Viral ROI\CHR2-6OHDA\C1G3M3\Slide 1\Section11</t>
  </si>
  <si>
    <t>J:\My Drive\A13_SlideScanner Viral ROI\CHR2-6OHDA\C1G3M3\Slide 1\Section2</t>
  </si>
  <si>
    <t>J:\My Drive\A13_SlideScanner Viral ROI\CHR2-6OHDA\C1G3M3\Slide 1\Section3</t>
  </si>
  <si>
    <t>J:\My Drive\A13_SlideScanner Viral ROI\CHR2-6OHDA\C1G3M3\Slide 1\Section4</t>
  </si>
  <si>
    <t>J:\My Drive\A13_SlideScanner Viral ROI\CHR2-6OHDA\C1G3M3\Slide 1\Section5</t>
  </si>
  <si>
    <t>J:\My Drive\A13_SlideScanner Viral ROI\CHR2-6OHDA\C1G3M3\Slide 1\Section6</t>
  </si>
  <si>
    <t>J:\My Drive\A13_SlideScanner Viral ROI\CHR2-6OHDA\C1G3M3\Slide 1\Section7</t>
  </si>
  <si>
    <t>J:\My Drive\A13_SlideScanner Viral ROI\CHR2-6OHDA\C1G3M3\Slide 1\Section9</t>
  </si>
  <si>
    <t>J:\My Drive\A13_SlideScanner Viral ROI\CHR2-6OHDA\C1G3M3\Slide 1\section8</t>
  </si>
  <si>
    <t>J:\My Drive\A13_SlideScanner Viral ROI\CHR2-6OHDA\C1G3M3\Slide 2\Section1</t>
  </si>
  <si>
    <t>J:\My Drive\A13_SlideScanner Viral ROI\CHR2-6OHDA\C1G3M3\Slide 2\Section2</t>
  </si>
  <si>
    <t>J:\My Drive\A13_SlideScanner Viral ROI\CHR2-6OHDA\C1G3M3\Slide 2\Section3</t>
  </si>
  <si>
    <t>J:\My Drive\A13_SlideScanner Viral ROI\CHR2-6OHDA\C1G3M3\Slide 2\Section4</t>
  </si>
  <si>
    <t>J:\My Drive\A13_SlideScanner Viral ROI\CHR2-6OHDA\C1G3M3\Slide 2\Section5</t>
  </si>
  <si>
    <t>J:\My Drive\A13_SlideScanner Viral ROI\CHR2-6OHDA\C1G3M3\Slide 2\Section6</t>
  </si>
  <si>
    <t>J:\My Drive\A13_SlideScanner Viral ROI\CHR2-6OHDA\C1G3M3\Slide 2\Section7</t>
  </si>
  <si>
    <t>J:\My Drive\A13_SlideScanner Viral ROI\CHR2-6OHDA\C1G3M3\Slide 2\Section8</t>
  </si>
  <si>
    <t>J:\My Drive\A13_SlideScanner Viral ROI\CHR2-6OHDA\C1G3M3\Slide 3\Section1</t>
  </si>
  <si>
    <t>J:\My Drive\A13_SlideScanner Viral ROI\CHR2-6OHDA\C1G3M3\Slide 3\Section2</t>
  </si>
  <si>
    <t>J:\My Drive\A13_SlideScanner Viral ROI\CHR2-6OHDA\C1G3M3\Slide 3\Section3</t>
  </si>
  <si>
    <t>J:\My Drive\A13_SlideScanner Viral ROI\CHR2-6OHDA\C1G3M3\Slide 3\Section4</t>
  </si>
  <si>
    <t>J:\My Drive\A13_SlideScanner Viral ROI\CHR2-6OHDA\C1G3M3\Slide 3\Section5</t>
  </si>
  <si>
    <t>J:\My Drive\A13_SlideScanner Viral ROI\CHR2-6OHDA\C1G3M3\Slide 1</t>
  </si>
  <si>
    <t>J:\My Drive\A13_SlideScanner Viral ROI\CHR2-6OHDA\C1G3M3\Slide 2</t>
  </si>
  <si>
    <t>J:\My Drive\A13_SlideScanner Viral ROI\CHR2-6OHDA\C1G3M3\Slide 3</t>
  </si>
  <si>
    <t>J:\My Drive\A13_SlideScanner Viral ROI\CHR2-6OHDA\C3G1_1M1\Slide 1\Section1</t>
  </si>
  <si>
    <t>J:\My Drive\A13_SlideScanner Viral ROI\CHR2-6OHDA\C3G1_1M1\Slide 1\Section10</t>
  </si>
  <si>
    <t>J:\My Drive\A13_SlideScanner Viral ROI\CHR2-6OHDA\C3G1_1M1\Slide 1\Section2</t>
  </si>
  <si>
    <t>J:\My Drive\A13_SlideScanner Viral ROI\CHR2-6OHDA\C3G1_1M1\Slide 1\Section3</t>
  </si>
  <si>
    <t>J:\My Drive\A13_SlideScanner Viral ROI\CHR2-6OHDA\C3G1_1M1\Slide 1\Section4</t>
  </si>
  <si>
    <t>J:\My Drive\A13_SlideScanner Viral ROI\CHR2-6OHDA\C3G1_1M1\Slide 1\Section5</t>
  </si>
  <si>
    <t>J:\My Drive\A13_SlideScanner Viral ROI\CHR2-6OHDA\C3G1_1M1\Slide 1\Section6</t>
  </si>
  <si>
    <t>J:\My Drive\A13_SlideScanner Viral ROI\CHR2-6OHDA\C3G1_1M1\Slide 1\Section7</t>
  </si>
  <si>
    <t>J:\My Drive\A13_SlideScanner Viral ROI\CHR2-6OHDA\C3G1_1M1\Slide 1\Section8</t>
  </si>
  <si>
    <t>J:\My Drive\A13_SlideScanner Viral ROI\CHR2-6OHDA\C3G1_1M1\Slide 1\Section9</t>
  </si>
  <si>
    <t>J:\My Drive\A13_SlideScanner Viral ROI\CHR2-6OHDA\C3G1_1M1\Slide 2\Section1</t>
  </si>
  <si>
    <t>J:\My Drive\A13_SlideScanner Viral ROI\CHR2-6OHDA\C3G1_1M1\Slide 2\Section2</t>
  </si>
  <si>
    <t>J:\My Drive\A13_SlideScanner Viral ROI\CHR2-6OHDA\C3G1_1M1\Slide 2\Slide 3</t>
  </si>
  <si>
    <t>J:\My Drive\A13_SlideScanner Viral ROI\CHR2-6OHDA\C3G1_1M1\Slide 2\Slide 4</t>
  </si>
  <si>
    <t>J:\My Drive\A13_SlideScanner Viral ROI\CHR2-6OHDA\C3G1_1M1\Slide 2\Slide 5</t>
  </si>
  <si>
    <t>J:\My Drive\A13_SlideScanner Viral ROI\CHR2-6OHDA\C3G1_1M1\Slide 1</t>
  </si>
  <si>
    <t>J:\My Drive\A13_SlideScanner Viral ROI\CHR2-6OHDA\C3G1_1M1\Slide 2</t>
  </si>
  <si>
    <t>C:\Users\WhelanImageRig\Desktop\A13_SlideScanner Viral ROI\CHR2-6OHDA\C3G1_1M3\R1S101\Section1</t>
  </si>
  <si>
    <t>C:\Users\WhelanImageRig\Desktop\A13_SlideScanner Viral ROI\CHR2-6OHDA\C3G1_1M3\R1S101\Section2</t>
  </si>
  <si>
    <t>C:\Users\WhelanImageRig\Desktop\A13_SlideScanner Viral ROI\CHR2-6OHDA\C3G1_1M3\R1S101\Section3</t>
  </si>
  <si>
    <t>C:\Users\WhelanImageRig\Desktop\A13_SlideScanner Viral ROI\CHR2-6OHDA\C3G1_1M3\R1S101\Section4</t>
  </si>
  <si>
    <t>C:\Users\WhelanImageRig\Desktop\A13_SlideScanner Viral ROI\CHR2-6OHDA\C3G1_1M3\R1S101\Section5</t>
  </si>
  <si>
    <t>C:\Users\WhelanImageRig\Desktop\A13_SlideScanner Viral ROI\CHR2-6OHDA\C3G1_1M3\R2S101\Section1</t>
  </si>
  <si>
    <t>C:\Users\WhelanImageRig\Desktop\A13_SlideScanner Viral ROI\CHR2-6OHDA\C3G1_1M3\R2S101\Section2</t>
  </si>
  <si>
    <t>C:\Users\WhelanImageRig\Desktop\A13_SlideScanner Viral ROI\CHR2-6OHDA\C3G1_1M3\R2S101\Section3</t>
  </si>
  <si>
    <t>C:\Users\WhelanImageRig\Desktop\A13_SlideScanner Viral ROI\CHR2-6OHDA\C3G1_1M3\R2S101\Section4</t>
  </si>
  <si>
    <t>C:\Users\WhelanImageRig\Desktop\A13_SlideScanner Viral ROI\CHR2-6OHDA\C3G1_1M3\R2S101\Section5</t>
  </si>
  <si>
    <t>C:\Users\WhelanImageRig\Desktop\A13_SlideScanner Viral ROI\CHR2-6OHDA\C3G1_1M3\R2S101\Section6</t>
  </si>
  <si>
    <t>C:\Users\WhelanImageRig\Desktop\A13_SlideScanner Viral ROI\CHR2-6OHDA\C3G1_1M3\R2S101\Section7</t>
  </si>
  <si>
    <t>C:\Users\WhelanImageRig\Desktop\A13_SlideScanner Viral ROI\CHR2-6OHDA\C3G1_1M3\R2S101\Section8</t>
  </si>
  <si>
    <t>C3G1_1M3_A13_R1S101.vsi - C3G1_1M3_A13_R1S101.vsi #16.tif</t>
  </si>
  <si>
    <t>R1S101</t>
  </si>
  <si>
    <t>C3G1_1M3_A13_R1S101.vsi - C3G1_1M3_A13_R1S101.vsi #22.tif</t>
  </si>
  <si>
    <t>-0.67-(-0.77)</t>
  </si>
  <si>
    <t>C3G1_1M3_A13_R1S101.vsi - C3G1_1M3_A13_R1S101.vsi #28.tif</t>
  </si>
  <si>
    <t>C3G1_1M3_A13_R1S101.vsi - C3G1_1M3_A13_R1S101.vsi #34.tif</t>
  </si>
  <si>
    <t>C3G1_1M3_A13_R1S101.vsi - C3G1_1M3_A13_R1S101.vsi #40.tif</t>
  </si>
  <si>
    <t>C3G1_1M3-A13_R2S101.vsi - C3G1_1M3-A13_R2S101.vsi #16.tif</t>
  </si>
  <si>
    <t>R2S101</t>
  </si>
  <si>
    <t>C3G1_1M3-A13_R2S101.vsi - C3G1_1M3-A13_R2S101.vsi #22.tif</t>
  </si>
  <si>
    <t>C3G1_1M3-A13_R2S101.vsi - C3G1_1M3-A13_R2S101.vsi #28.tif</t>
  </si>
  <si>
    <t>C3G1_1M3-A13_R2S101.vsi - C3G1_1M3-A13_R2S101.vsi #34.tif</t>
  </si>
  <si>
    <t>C3G1_1M3-A13_R2S101.vsi - C3G1_1M3-A13_R2S101.vsi #40.tif</t>
  </si>
  <si>
    <t>C3G1_1M3-A13_R2S101.vsi - C3G1_1M3-A13_R2S101.vsi #46.tif</t>
  </si>
  <si>
    <t>C3G1_1M3-A13_R2S101.vsi - C3G1_1M3-A13_R2S101.vsi #52.tif</t>
  </si>
  <si>
    <t>C3G1_1M3-A13_R2S101.vsi - C3G1_1M3-A13_R2S101.vsi #58.tif</t>
  </si>
  <si>
    <t>C:\Users\WhelanImageRig\Desktop\A13_SlideScanner Viral ROI\CHR2-6OHDA\C4G0M2(C4L0R2)\R1S101\Section1</t>
  </si>
  <si>
    <t>C:\Users\WhelanImageRig\Desktop\A13_SlideScanner Viral ROI\CHR2-6OHDA\C4G0M2(C4L0R2)\R1S101\Section2</t>
  </si>
  <si>
    <t>C:\Users\WhelanImageRig\Desktop\A13_SlideScanner Viral ROI\CHR2-6OHDA\C4G0M2(C4L0R2)\R1S101\Section3</t>
  </si>
  <si>
    <t>C:\Users\WhelanImageRig\Desktop\A13_SlideScanner Viral ROI\CHR2-6OHDA\C4G0M2(C4L0R2)\R1S101\Section4</t>
  </si>
  <si>
    <t>C:\Users\WhelanImageRig\Desktop\A13_SlideScanner Viral ROI\CHR2-6OHDA\C4G0M2(C4L0R2)\R1S101\Section5</t>
  </si>
  <si>
    <t>C:\Users\WhelanImageRig\Desktop\A13_SlideScanner Viral ROI\CHR2-6OHDA\C4G0M2(C4L0R2)\R1S101\Section6</t>
  </si>
  <si>
    <t>C:\Users\WhelanImageRig\Desktop\A13_SlideScanner Viral ROI\CHR2-6OHDA\C4G0M2(C4L0R2)\R1S102\Section1</t>
  </si>
  <si>
    <t>C:\Users\WhelanImageRig\Desktop\A13_SlideScanner Viral ROI\CHR2-6OHDA\C4G0M2(C4L0R2)\R1S102\Section10</t>
  </si>
  <si>
    <t>C:\Users\WhelanImageRig\Desktop\A13_SlideScanner Viral ROI\CHR2-6OHDA\C4G0M2(C4L0R2)\R1S102\Section11</t>
  </si>
  <si>
    <t>C:\Users\WhelanImageRig\Desktop\A13_SlideScanner Viral ROI\CHR2-6OHDA\C4G0M2(C4L0R2)\R1S102\Section12</t>
  </si>
  <si>
    <t>C:\Users\WhelanImageRig\Desktop\A13_SlideScanner Viral ROI\CHR2-6OHDA\C4G0M2(C4L0R2)\R1S102\Section2</t>
  </si>
  <si>
    <t>C:\Users\WhelanImageRig\Desktop\A13_SlideScanner Viral ROI\CHR2-6OHDA\C4G0M2(C4L0R2)\R1S102\Section3</t>
  </si>
  <si>
    <t>C:\Users\WhelanImageRig\Desktop\A13_SlideScanner Viral ROI\CHR2-6OHDA\C4G0M2(C4L0R2)\R1S102\Section4</t>
  </si>
  <si>
    <t>C:\Users\WhelanImageRig\Desktop\A13_SlideScanner Viral ROI\CHR2-6OHDA\C4G0M2(C4L0R2)\R1S102\Section5</t>
  </si>
  <si>
    <t>C:\Users\WhelanImageRig\Desktop\A13_SlideScanner Viral ROI\CHR2-6OHDA\C4G0M2(C4L0R2)\R1S102\Section6</t>
  </si>
  <si>
    <t>C:\Users\WhelanImageRig\Desktop\A13_SlideScanner Viral ROI\CHR2-6OHDA\C4G0M2(C4L0R2)\R1S102\Section7</t>
  </si>
  <si>
    <t>C:\Users\WhelanImageRig\Desktop\A13_SlideScanner Viral ROI\CHR2-6OHDA\C4G0M2(C4L0R2)\R1S102\Section8</t>
  </si>
  <si>
    <t>C:\Users\WhelanImageRig\Desktop\A13_SlideScanner Viral ROI\CHR2-6OHDA\C4G0M2(C4L0R2)\R1S102\Section9</t>
  </si>
  <si>
    <t>C:\Users\WhelanImageRig\Desktop\A13_SlideScanner Viral ROI\CHR2-6OHDA\C4G0M2(C4L0R2)\R1S103\Section1</t>
  </si>
  <si>
    <t>C:\Users\WhelanImageRig\Desktop\A13_SlideScanner Viral ROI\CHR2-6OHDA\C4G0M2(C4L0R2)\R1S103\Section2</t>
  </si>
  <si>
    <t>C:\Users\WhelanImageRig\Desktop\A13_SlideScanner Viral ROI\CHR2-6OHDA\C4G0M2(C4L0R2)\R3S101\Section1</t>
  </si>
  <si>
    <t>C:\Users\WhelanImageRig\Desktop\A13_SlideScanner Viral ROI\CHR2-6OHDA\C4G0M2(C4L0R2)\R3S101\Section10</t>
  </si>
  <si>
    <t>C:\Users\WhelanImageRig\Desktop\A13_SlideScanner Viral ROI\CHR2-6OHDA\C4G0M2(C4L0R2)\R3S101\Section11</t>
  </si>
  <si>
    <t>C:\Users\WhelanImageRig\Desktop\A13_SlideScanner Viral ROI\CHR2-6OHDA\C4G0M2(C4L0R2)\R3S101\Section12</t>
  </si>
  <si>
    <t>C:\Users\WhelanImageRig\Desktop\A13_SlideScanner Viral ROI\CHR2-6OHDA\C4G0M2(C4L0R2)\R3S101\Section2</t>
  </si>
  <si>
    <t>C:\Users\WhelanImageRig\Desktop\A13_SlideScanner Viral ROI\CHR2-6OHDA\C4G0M2(C4L0R2)\R3S101\Section3</t>
  </si>
  <si>
    <t>C:\Users\WhelanImageRig\Desktop\A13_SlideScanner Viral ROI\CHR2-6OHDA\C4G0M2(C4L0R2)\R3S101\Section4</t>
  </si>
  <si>
    <t>C:\Users\WhelanImageRig\Desktop\A13_SlideScanner Viral ROI\CHR2-6OHDA\C4G0M2(C4L0R2)\R3S101\Section5</t>
  </si>
  <si>
    <t>C:\Users\WhelanImageRig\Desktop\A13_SlideScanner Viral ROI\CHR2-6OHDA\C4G0M2(C4L0R2)\R3S101\Section6</t>
  </si>
  <si>
    <t>C:\Users\WhelanImageRig\Desktop\A13_SlideScanner Viral ROI\CHR2-6OHDA\C4G0M2(C4L0R2)\R3S101\Section7</t>
  </si>
  <si>
    <t>C:\Users\WhelanImageRig\Desktop\A13_SlideScanner Viral ROI\CHR2-6OHDA\C4G0M2(C4L0R2)\R3S101\Section8</t>
  </si>
  <si>
    <t>C:\Users\WhelanImageRig\Desktop\A13_SlideScanner Viral ROI\CHR2-6OHDA\C4G0M2(C4L0R2)\R3S101\Section9</t>
  </si>
  <si>
    <t>C:\Users\WhelanImageRig\Desktop\A13_SlideScanner Viral ROI\CHR2-6OHDA\C4G0M2(C4L0R2)\R3S201\Section1</t>
  </si>
  <si>
    <t>C:\Users\WhelanImageRig\Desktop\A13_SlideScanner Viral ROI\CHR2-6OHDA\C4G0M2(C4L0R2)\R3S201\Section2</t>
  </si>
  <si>
    <t>C4L0R2-A13-R2S101.vsi - C4L0R2-A13-R2S101.vsi #16.tif</t>
  </si>
  <si>
    <t>C4L0R2-A13-R2S101.vsi - C4L0R2-A13-R2S101.vsi #22.tif</t>
  </si>
  <si>
    <t>C4L0R2-A13-R2S101.vsi - C4L0R2-A13-R2S101.vsi #28.tif</t>
  </si>
  <si>
    <t>C4L0R2-A13-R2S101.vsi - C4L0R2-A13-R2S101.vsi #34.tif</t>
  </si>
  <si>
    <t>ripped, near front?</t>
  </si>
  <si>
    <t>C4L0R2-A13-R2S101.vsi - C4L0R2-A13-R2S101.vsi #46.tif</t>
  </si>
  <si>
    <t>C4L0R2-A13-R2S101.vsi - C4L0R2-A13-R2S101.vsi #52.tif</t>
  </si>
  <si>
    <t>ripped, somewhere near middle</t>
  </si>
  <si>
    <t>C4L0R2-A13-IHC-a_R1S102.vsi - C4L0R2-A13-IHC-a_R1S102.vsi #16.tif</t>
  </si>
  <si>
    <t>R1S102</t>
  </si>
  <si>
    <t>C4L0R2-A13-IHC-a_R1S102.vsi - C4L0R2-A13-IHC-a_R1S102.vsi #70.tif</t>
  </si>
  <si>
    <t>C4L0R2-A13-IHC-a_R1S102.vsi - C4L0R2-A13-IHC-a_R1S102.vsi #76.tif</t>
  </si>
  <si>
    <t>C4L0R2-A13-IHC-a_R1S102.vsi - C4L0R2-A13-IHC-a_R1S102.vsi #82.tif</t>
  </si>
  <si>
    <t>C4L0R2-A13-IHC-a_R1S102.vsi - C4L0R2-A13-IHC-a_R1S102.vsi #22.tif</t>
  </si>
  <si>
    <t>C4L0R2-A13-IHC-a_R1S102.vsi - C4L0R2-A13-IHC-a_R1S102.vsi #28.tif</t>
  </si>
  <si>
    <t>C4L0R2-A13-IHC-a_R1S102.vsi - C4L0R2-A13-IHC-a_R1S102.vsi #34.tif</t>
  </si>
  <si>
    <t>C4L0R2-A13-IHC-a_R1S102.vsi - C4L0R2-A13-IHC-a_R1S102.vsi #40.tif</t>
  </si>
  <si>
    <t>C4L0R2-A13-IHC-a_R1S102.vsi - C4L0R2-A13-IHC-a_R1S102.vsi #46.tif</t>
  </si>
  <si>
    <t>C4L0R2-A13-IHC-a_R1S102.vsi - C4L0R2-A13-IHC-a_R1S102.vsi #52.tif</t>
  </si>
  <si>
    <t>C4L0R2-A13-IHC-a_R1S102.vsi - C4L0R2-A13-IHC-a_R1S102.vsi #58.tif</t>
  </si>
  <si>
    <t>C4L0R2-A13-IHC-a_R1S102.vsi - C4L0R2-A13-IHC-a_R1S102.vsi #64.tif</t>
  </si>
  <si>
    <t>C4L0R2-A13-IHC-a_R1S203.vsi - C4L0R2-A13-IHC-a_R1S203.vsi #34.tif</t>
  </si>
  <si>
    <t>R1S203</t>
  </si>
  <si>
    <t>C4L0R2-A13-IHC-a_R1S203.vsi - C4L0R2-A13-IHC-a_R1S203.vsi #40.tif</t>
  </si>
  <si>
    <t>C4L0R2-A13-R3S101.vsi - C4L0R2-A13-R3S101.vsi #16.tif</t>
  </si>
  <si>
    <t>R3S101</t>
  </si>
  <si>
    <t>C4L0R2-A13-R3S101.vsi - C4L0R2-A13-R3S101.vsi #70.tif</t>
  </si>
  <si>
    <t>C4L0R2-A13-R3S101.vsi - C4L0R2-A13-R3S101.vsi #76.tif</t>
  </si>
  <si>
    <t>C4L0R2-A13-R3S101.vsi - C4L0R2-A13-R3S101.vsi #82.tif</t>
  </si>
  <si>
    <t>C4L0R2-A13-R3S101.vsi - C4L0R2-A13-R3S101.vsi #22.tif</t>
  </si>
  <si>
    <t>C4L0R2-A13-R3S101.vsi - C4L0R2-A13-R3S101.vsi #28.tif</t>
  </si>
  <si>
    <t>C4L0R2-A13-R3S101.vsi - C4L0R2-A13-R3S101.vsi #34.tif</t>
  </si>
  <si>
    <t>-0.97-1.17</t>
  </si>
  <si>
    <t>C4L0R2-A13-R3S101.vsi - C4L0R2-A13-R3S101.vsi #40.tif</t>
  </si>
  <si>
    <t>C4L0R2-A13-R3S101.vsi - C4L0R2-A13-R3S101.vsi #46.tif</t>
  </si>
  <si>
    <t>C4L0R2-A13-R3S101.vsi - C4L0R2-A13-R3S101.vsi #52.tif</t>
  </si>
  <si>
    <t>C4L0R2-A13-R3S101.vsi - C4L0R2-A13-R3S101.vsi #58.tif</t>
  </si>
  <si>
    <t>C4L0R2-A13-R3S101.vsi - C4L0R2-A13-R3S101.vsi #64.tif</t>
  </si>
  <si>
    <t>C4L0R2-A13-R3S201.vsi - C4L0R2-A13-R3S201.vsi #22.tif</t>
  </si>
  <si>
    <t>R3S201</t>
  </si>
  <si>
    <t>-1.47-1.57</t>
  </si>
  <si>
    <t>C4L0R2-A13-R3S201.vsi - C4L0R2-A13-R3S201.vsi #34.tif</t>
  </si>
  <si>
    <t>C:\Users\WhelanImageRig\Desktop\A13_SlideScanner Viral ROI\CHR2-Saline\C3G2_0M2\R1S101\Section1</t>
  </si>
  <si>
    <t>C:\Users\WhelanImageRig\Desktop\A13_SlideScanner Viral ROI\CHR2-Saline\C3G2_0M2\R1S101\Section10</t>
  </si>
  <si>
    <t>C:\Users\WhelanImageRig\Desktop\A13_SlideScanner Viral ROI\CHR2-Saline\C3G2_0M2\R1S101\Section11</t>
  </si>
  <si>
    <t>C:\Users\WhelanImageRig\Desktop\A13_SlideScanner Viral ROI\CHR2-Saline\C3G2_0M2\R1S101\Section12</t>
  </si>
  <si>
    <t>C:\Users\WhelanImageRig\Desktop\A13_SlideScanner Viral ROI\CHR2-Saline\C3G2_0M2\R1S101\Section2</t>
  </si>
  <si>
    <t>C:\Users\WhelanImageRig\Desktop\A13_SlideScanner Viral ROI\CHR2-Saline\C3G2_0M2\R1S101\Section3</t>
  </si>
  <si>
    <t>C:\Users\WhelanImageRig\Desktop\A13_SlideScanner Viral ROI\CHR2-Saline\C3G2_0M2\R1S101\Section4</t>
  </si>
  <si>
    <t>C:\Users\WhelanImageRig\Desktop\A13_SlideScanner Viral ROI\CHR2-Saline\C3G2_0M2\R1S101\Section5</t>
  </si>
  <si>
    <t>C:\Users\WhelanImageRig\Desktop\A13_SlideScanner Viral ROI\CHR2-Saline\C3G2_0M2\R1S101\Section6</t>
  </si>
  <si>
    <t>C:\Users\WhelanImageRig\Desktop\A13_SlideScanner Viral ROI\CHR2-Saline\C3G2_0M2\R1S101\Section7</t>
  </si>
  <si>
    <t>C:\Users\WhelanImageRig\Desktop\A13_SlideScanner Viral ROI\CHR2-Saline\C3G2_0M2\R1S101\Section8</t>
  </si>
  <si>
    <t>C:\Users\WhelanImageRig\Desktop\A13_SlideScanner Viral ROI\CHR2-Saline\C3G2_0M2\R1S101\Section9</t>
  </si>
  <si>
    <t>C:\Users\WhelanImageRig\Desktop\A13_SlideScanner Viral ROI\CHR2-Saline\C3G2_0M2\R2S101\Section1</t>
  </si>
  <si>
    <t>C:\Users\WhelanImageRig\Desktop\A13_SlideScanner Viral ROI\CHR2-Saline\C3G2_0M2\R2S101\Section2</t>
  </si>
  <si>
    <t>C:\Users\WhelanImageRig\Desktop\A13_SlideScanner Viral ROI\CHR2-Saline\C3G2_0M2\R2S101\Section3</t>
  </si>
  <si>
    <t>C:\Users\WhelanImageRig\Desktop\A13_SlideScanner Viral ROI\CHR2-Saline\C3G2_0M2\R2S101\Section4</t>
  </si>
  <si>
    <t>C:\Users\WhelanImageRig\Desktop\A13_SlideScanner Viral ROI\CHR2-Saline\C3G2_0M2\R2S101\Section5</t>
  </si>
  <si>
    <t>C:\Users\WhelanImageRig\Desktop\A13_SlideScanner Viral ROI\CHR2-Saline\C3G2_0M2\R2S101\Section6</t>
  </si>
  <si>
    <t>C:\Users\WhelanImageRig\Desktop\A13_SlideScanner Viral ROI\CHR2-Saline\C3G2_0M2\R3S101\Section1</t>
  </si>
  <si>
    <t>C:\Users\WhelanImageRig\Desktop\A13_SlideScanner Viral ROI\CHR2-Saline\C3G2_0M2\R3S101\Section10</t>
  </si>
  <si>
    <t>C:\Users\WhelanImageRig\Desktop\A13_SlideScanner Viral ROI\CHR2-Saline\C3G2_0M2\R3S101\Section11</t>
  </si>
  <si>
    <t>C:\Users\WhelanImageRig\Desktop\A13_SlideScanner Viral ROI\CHR2-Saline\C3G2_0M2\R3S101\Section12</t>
  </si>
  <si>
    <t>C:\Users\WhelanImageRig\Desktop\A13_SlideScanner Viral ROI\CHR2-Saline\C3G2_0M2\R3S101\Section13</t>
  </si>
  <si>
    <t>C:\Users\WhelanImageRig\Desktop\A13_SlideScanner Viral ROI\CHR2-Saline\C3G2_0M2\R3S101\Section14</t>
  </si>
  <si>
    <t>C:\Users\WhelanImageRig\Desktop\A13_SlideScanner Viral ROI\CHR2-Saline\C3G2_0M2\R3S101\Section2</t>
  </si>
  <si>
    <t>C:\Users\WhelanImageRig\Desktop\A13_SlideScanner Viral ROI\CHR2-Saline\C3G2_0M2\R3S101\Section3</t>
  </si>
  <si>
    <t>C:\Users\WhelanImageRig\Desktop\A13_SlideScanner Viral ROI\CHR2-Saline\C3G2_0M2\R3S101\Section4</t>
  </si>
  <si>
    <t>C:\Users\WhelanImageRig\Desktop\A13_SlideScanner Viral ROI\CHR2-Saline\C3G2_0M2\R3S101\Section5</t>
  </si>
  <si>
    <t>C:\Users\WhelanImageRig\Desktop\A13_SlideScanner Viral ROI\CHR2-Saline\C3G2_0M2\R3S101\Section6</t>
  </si>
  <si>
    <t>C:\Users\WhelanImageRig\Desktop\A13_SlideScanner Viral ROI\CHR2-Saline\C3G2_0M2\R3S101\Section7</t>
  </si>
  <si>
    <t>C:\Users\WhelanImageRig\Desktop\A13_SlideScanner Viral ROI\CHR2-Saline\C3G2_0M2\R3S101\Section8</t>
  </si>
  <si>
    <t>C:\Users\WhelanImageRig\Desktop\A13_SlideScanner Viral ROI\CHR2-Saline\C3G2_0M2\R3S101\Section9</t>
  </si>
  <si>
    <t xml:space="preserve">Area Total </t>
  </si>
  <si>
    <t>C3G2_0M2_A13_R1S101.vsi - C3G2_0M2_A13_R1S101.vsi #16.tif</t>
  </si>
  <si>
    <t>C3G2_0M2_A13_R1S101.vsi - C3G2_0M2_A13_R1S101.vsi #70.tif</t>
  </si>
  <si>
    <t>C3G2_0M2_A13_R1S101.vsi - C3G2_0M2_A13_R1S101.vsi #76.tif</t>
  </si>
  <si>
    <t>C3G2_0M2_A13_R1S101.vsi - C3G2_0M2_A13_R1S101.vsi #82.tif</t>
  </si>
  <si>
    <t>C3G2_0M2_A13_R1S101.vsi - C3G2_0M2_A13_R1S101.vsi #22.tif</t>
  </si>
  <si>
    <t>C3G2_0M2_A13_R1S101.vsi - C3G2_0M2_A13_R1S101.vsi #28.tif</t>
  </si>
  <si>
    <t>C3G2_0M2_A13_R1S101.vsi - C3G2_0M2_A13_R1S101.vsi #34.tif</t>
  </si>
  <si>
    <t>C3G2_0M2_A13_R1S101.vsi - C3G2_0M2_A13_R1S101.vsi #40.tif</t>
  </si>
  <si>
    <t>C3G2_0M2_A13_R1S101.vsi - C3G2_0M2_A13_R1S101.vsi #46.tif</t>
  </si>
  <si>
    <t>C3G2_0M2_A13_R1S101.vsi - C3G2_0M2_A13_R1S101.vsi #52.tif</t>
  </si>
  <si>
    <t>C3G2_0M2_A13_R1S101.vsi - C3G2_0M2_A13_R1S101.vsi #58.tif</t>
  </si>
  <si>
    <t>C3G2_0M2_A13_R1S101.vsi - C3G2_0M2_A13_R1S101.vsi #64.tif</t>
  </si>
  <si>
    <t>-1.07-1.17</t>
  </si>
  <si>
    <t>C3G2_0M2-A13_R2S101.vsi - C3G2_0M2-A13_R2S101.vsi #16.tif</t>
  </si>
  <si>
    <t>C3G2_0M2-A13_R2S101.vsi - C3G2_0M2-A13_R2S101.vsi #22.tif</t>
  </si>
  <si>
    <t>C3G2_0M2-A13_R2S101.vsi - C3G2_0M2-A13_R2S101.vsi #28.tif</t>
  </si>
  <si>
    <t>C3G2_0M2-A13_R2S101.vsi - C3G2_0M2-A13_R2S101.vsi #34.tif</t>
  </si>
  <si>
    <t>C3G2_0M2-A13_R2S101.vsi - C3G2_0M2-A13_R2S101.vsi #40.tif</t>
  </si>
  <si>
    <t>C3G2_0M2-A13_R2S101.vsi - C3G2_0M2-A13_R2S101.vsi #46.tif</t>
  </si>
  <si>
    <t>C3G2_0M2-A13-R3S101.vsi - C3G2_0M2-A13-R3S101.vsi #16.tif</t>
  </si>
  <si>
    <t>C3G2_0M2-A13-R3S101.vsi - C3G2_0M2-A13-R3S101.vsi #70.tif</t>
  </si>
  <si>
    <t>C3G2_0M2-A13-R3S101.vsi - C3G2_0M2-A13-R3S101.vsi #76.tif</t>
  </si>
  <si>
    <t>C3G2_0M2-A13-R3S101.vsi - C3G2_0M2-A13-R3S101.vsi #82.tif</t>
  </si>
  <si>
    <t>C3G2_0M2-A13-R3S101.vsi - C3G2_0M2-A13-R3S101.vsi #88.tif</t>
  </si>
  <si>
    <t>C3G2_0M2-A13-R3S101.vsi - C3G2_0M2-A13-R3S101.vsi #94.tif</t>
  </si>
  <si>
    <t>C3G2_0M2-A13-R3S101.vsi - C3G2_0M2-A13-R3S101.vsi #22.tif</t>
  </si>
  <si>
    <t>C3G2_0M2-A13-R3S101.vsi - C3G2_0M2-A13-R3S101.vsi #28.tif</t>
  </si>
  <si>
    <t>C3G2_0M2-A13-R3S101.vsi - C3G2_0M2-A13-R3S101.vsi #34.tif</t>
  </si>
  <si>
    <t>C3G2_0M2-A13-R3S101.vsi - C3G2_0M2-A13-R3S101.vsi #40.tif</t>
  </si>
  <si>
    <t>C3G2_0M2-A13-R3S101.vsi - C3G2_0M2-A13-R3S101.vsi #46.tif</t>
  </si>
  <si>
    <t>C3G2_0M2-A13-R3S101.vsi - C3G2_0M2-A13-R3S101.vsi #52.tif</t>
  </si>
  <si>
    <t>C3G2_0M2-A13-R3S101.vsi - C3G2_0M2-A13-R3S101.vsi #58.tif</t>
  </si>
  <si>
    <t>C3G2_0M2-A13-R3S101.vsi - C3G2_0M2-A13-R3S101.vsi #64.tif</t>
  </si>
  <si>
    <t>C:\Users\WhelanImageRig\Desktop\A13_SlideScanner Viral ROI\CHR2-Saline\C4G1M2(C4L1R2)\R2S101\Section1</t>
  </si>
  <si>
    <t>C:\Users\WhelanImageRig\Desktop\A13_SlideScanner Viral ROI\CHR2-Saline\C4G1M2(C4L1R2)\R2S101\Section2</t>
  </si>
  <si>
    <t>C:\Users\WhelanImageRig\Desktop\A13_SlideScanner Viral ROI\CHR2-Saline\C4G1M2(C4L1R2)\R2S101\Section3</t>
  </si>
  <si>
    <t>C:\Users\WhelanImageRig\Desktop\A13_SlideScanner Viral ROI\CHR2-Saline\C4G1M2(C4L1R2)\R2S101\Section4</t>
  </si>
  <si>
    <t>C:\Users\WhelanImageRig\Desktop\A13_SlideScanner Viral ROI\CHR2-Saline\C4G1M2(C4L1R2)\R2S101\Section5</t>
  </si>
  <si>
    <t>C:\Users\WhelanImageRig\Desktop\A13_SlideScanner Viral ROI\CHR2-Saline\C4G1M2(C4L1R2)\R2S101\Section6</t>
  </si>
  <si>
    <t>C:\Users\WhelanImageRig\Desktop\A13_SlideScanner Viral ROI\CHR2-Saline\C4G1M2(C4L1R2)\R2S101\Section7</t>
  </si>
  <si>
    <t>C:\Users\WhelanImageRig\Desktop\A13_SlideScanner Viral ROI\CHR2-Saline\C4G1M2(C4L1R2)\R3S101\Section1</t>
  </si>
  <si>
    <t>C:\Users\WhelanImageRig\Desktop\A13_SlideScanner Viral ROI\CHR2-Saline\C4G1M2(C4L1R2)\R3S101\Section10</t>
  </si>
  <si>
    <t>C:\Users\WhelanImageRig\Desktop\A13_SlideScanner Viral ROI\CHR2-Saline\C4G1M2(C4L1R2)\R3S101\Section11</t>
  </si>
  <si>
    <t>C:\Users\WhelanImageRig\Desktop\A13_SlideScanner Viral ROI\CHR2-Saline\C4G1M2(C4L1R2)\R3S101\Section12</t>
  </si>
  <si>
    <t>C:\Users\WhelanImageRig\Desktop\A13_SlideScanner Viral ROI\CHR2-Saline\C4G1M2(C4L1R2)\R3S101\Section2</t>
  </si>
  <si>
    <t>C:\Users\WhelanImageRig\Desktop\A13_SlideScanner Viral ROI\CHR2-Saline\C4G1M2(C4L1R2)\R3S101\Section3</t>
  </si>
  <si>
    <t>C:\Users\WhelanImageRig\Desktop\A13_SlideScanner Viral ROI\CHR2-Saline\C4G1M2(C4L1R2)\R3S101\Section4</t>
  </si>
  <si>
    <t>C:\Users\WhelanImageRig\Desktop\A13_SlideScanner Viral ROI\CHR2-Saline\C4G1M2(C4L1R2)\R3S101\Section5</t>
  </si>
  <si>
    <t>C:\Users\WhelanImageRig\Desktop\A13_SlideScanner Viral ROI\CHR2-Saline\C4G1M2(C4L1R2)\R3S101\Section6</t>
  </si>
  <si>
    <t>C:\Users\WhelanImageRig\Desktop\A13_SlideScanner Viral ROI\CHR2-Saline\C4G1M2(C4L1R2)\R3S101\Section7</t>
  </si>
  <si>
    <t>C:\Users\WhelanImageRig\Desktop\A13_SlideScanner Viral ROI\CHR2-Saline\C4G1M2(C4L1R2)\R3S101\Section8</t>
  </si>
  <si>
    <t>C:\Users\WhelanImageRig\Desktop\A13_SlideScanner Viral ROI\CHR2-Saline\C4G1M2(C4L1R2)\R3S101\Section9</t>
  </si>
  <si>
    <t>C:\Users\WhelanImageRig\Desktop\A13_SlideScanner Viral ROI\CHR2-Saline\C4G1M2(C4L1R2)\R3S201\Section1</t>
  </si>
  <si>
    <t>C:\Users\WhelanImageRig\Desktop\A13_SlideScanner Viral ROI\CHR2-Saline\C4G1M2(C4L1R2)\R3S201\Section2</t>
  </si>
  <si>
    <t>C:\Users\WhelanImageRig\Desktop\A13_SlideScanner Viral ROI\CHR2-Saline\C4G1M2(C4L1R2)\R3S201\Section3</t>
  </si>
  <si>
    <t>C:\Users\WhelanImageRig\Desktop\A13_SlideScanner Viral ROI\CHR2-Saline\C4G1M2(C4L1R2)\R3S201\Section4</t>
  </si>
  <si>
    <t>C:\Users\WhelanImageRig\Desktop\A13_SlideScanner Viral ROI\CHR2-Saline\C4G1M2(C4L1R2)\R3S201\Section5</t>
  </si>
  <si>
    <t>C:\Users\WhelanImageRig\Desktop\A13_SlideScanner Viral ROI\CHR2-Saline\C4G1M2(C4L1R2)\R3S201\Section6</t>
  </si>
  <si>
    <t>C:\Users\WhelanImageRig\Desktop\A13_SlideScanner Viral ROI\CHR2-Saline\C4G1M2(C4L1R2)\R3S201\Section7</t>
  </si>
  <si>
    <t>Image</t>
  </si>
  <si>
    <t>Area Total</t>
  </si>
  <si>
    <t>C4L1R2-A13-R2S101.vsi - C4L1R2-A13-R2S101.vsi #16.tif</t>
  </si>
  <si>
    <t>C4L1R2-A13-R2S101.vsi - C4L1R2-A13-R2S101.vsi #22.tif</t>
  </si>
  <si>
    <t>C4L1R2-A13-R2S101.vsi - C4L1R2-A13-R2S101.vsi #28.tif</t>
  </si>
  <si>
    <t>C4L1R2-A13-R2S101.vsi - C4L1R2-A13-R2S101.vsi #58.tif</t>
  </si>
  <si>
    <t>C4L1R2-A13-R2S101.vsi - C4L1R2-A13-R2S101.vsi #34.tif</t>
  </si>
  <si>
    <t>C4L1R2-A13-R2S101.vsi - C4L1R2-A13-R2S101.vsi #46.tif</t>
  </si>
  <si>
    <t>C4L1R2-A13-R2S101.vsi - C4L1R2-A13-R2S101.vsi #52.tif</t>
  </si>
  <si>
    <t>C4L1R2-A13-R3S101.vsi - C4L1R2-A13-R3S101.vsi #16.tif</t>
  </si>
  <si>
    <t>C4L1R2-A13-R3S101.vsi - C4L1R2-A13-R3S101.vsi #70.tif</t>
  </si>
  <si>
    <t>C4L1R2-A13-R3S101.vsi - C4L1R2-A13-R3S101.vsi #76.tif</t>
  </si>
  <si>
    <t>C4L1R2-A13-R3S101.vsi - C4L1R2-A13-R3S101.vsi #82.tif</t>
  </si>
  <si>
    <t>C4L1R2-A13-R3S101.vsi - C4L1R2-A13-R3S101.vsi #22.tif</t>
  </si>
  <si>
    <t>C4L1R2-A13-R3S101.vsi - C4L1R2-A13-R3S101.vsi #28.tif</t>
  </si>
  <si>
    <t>C4L1R2-A13-R3S101.vsi - C4L1R2-A13-R3S101.vsi #34.tif</t>
  </si>
  <si>
    <t>C4L1R2-A13-R3S101.vsi - C4L1R2-A13-R3S101.vsi #40.tif</t>
  </si>
  <si>
    <t>C4L1R2-A13-R3S101.vsi - C4L1R2-A13-R3S101.vsi #46.tif</t>
  </si>
  <si>
    <t>C4L1R2-A13-R3S101.vsi - C4L1R2-A13-R3S101.vsi #52.tif</t>
  </si>
  <si>
    <t>C4L1R2-A13-R3S101.vsi - C4L1R2-A13-R3S101.vsi #58.tif</t>
  </si>
  <si>
    <t>C4L1R2-A13-R3S101.vsi - C4L1R2-A13-R3S101.vsi #64.tif</t>
  </si>
  <si>
    <t>C4L1R2-A13-R3S201.vsi - C4L1R2-A13-R3S201.vsi #16.tif</t>
  </si>
  <si>
    <t>C4L1R2-A13-R3S201.vsi - C4L1R2-A13-R3S201.vsi #22.tif</t>
  </si>
  <si>
    <t>C4L1R2-A13-R3S201.vsi - C4L1R2-A13-R3S201.vsi #28.tif</t>
  </si>
  <si>
    <t>C4L1R2-A13-R3S201.vsi - C4L1R2-A13-R3S201.vsi #34.tif</t>
  </si>
  <si>
    <t>C4L1R2-A13-R3S201.vsi - C4L1R2-A13-R3S201.vsi #40.tif</t>
  </si>
  <si>
    <t>C4L1R2-A13-R3S201.vsi - C4L1R2-A13-R3S201.vsi #46.tif</t>
  </si>
  <si>
    <t>C4L1R2-A13-R3S201.vsi - C4L1R2-A13-R3S201.vsi #52.tif</t>
  </si>
  <si>
    <t>J:\My Drive\A13_SlideScanner Viral ROI\CHR2-Saline\C2G4M2 (C2G20M2)\Slide 1\Section1</t>
  </si>
  <si>
    <t>J:\My Drive\A13_SlideScanner Viral ROI\CHR2-Saline\C2G4M2 (C2G20M2)\Slide 1\Section10</t>
  </si>
  <si>
    <t>J:\My Drive\A13_SlideScanner Viral ROI\CHR2-Saline\C2G4M2 (C2G20M2)\Slide 1\Section11</t>
  </si>
  <si>
    <t>J:\My Drive\A13_SlideScanner Viral ROI\CHR2-Saline\C2G4M2 (C2G20M2)\Slide 1\Section2</t>
  </si>
  <si>
    <t>J:\My Drive\A13_SlideScanner Viral ROI\CHR2-Saline\C2G4M2 (C2G20M2)\Slide 1\Section3</t>
  </si>
  <si>
    <t>J:\My Drive\A13_SlideScanner Viral ROI\CHR2-Saline\C2G4M2 (C2G20M2)\Slide 1\Section4</t>
  </si>
  <si>
    <t>J:\My Drive\A13_SlideScanner Viral ROI\CHR2-Saline\C2G4M2 (C2G20M2)\Slide 1\Section5</t>
  </si>
  <si>
    <t>J:\My Drive\A13_SlideScanner Viral ROI\CHR2-Saline\C2G4M2 (C2G20M2)\Slide 1\Section6</t>
  </si>
  <si>
    <t>J:\My Drive\A13_SlideScanner Viral ROI\CHR2-Saline\C2G4M2 (C2G20M2)\Slide 2\Section 1</t>
  </si>
  <si>
    <t>J:\My Drive\A13_SlideScanner Viral ROI\CHR2-Saline\C2G4M2 (C2G20M2)\Slide 2\Section6</t>
  </si>
  <si>
    <t>J:\My Drive\A13_SlideScanner Viral ROI\CHR2-Saline\C2G4M2 (C2G20M2)\Slide 3\Section1</t>
  </si>
  <si>
    <t>J:\My Drive\A13_SlideScanner Viral ROI\CHR2-Saline\C2G4M2 (C2G20M2)\Slide 3\Section2</t>
  </si>
  <si>
    <t>J:\My Drive\A13_SlideScanner Viral ROI\CHR2-Saline\C2G4M2 (C2G20M2)\Slide 3\Section3</t>
  </si>
  <si>
    <t>J:\My Drive\A13_SlideScanner Viral ROI\CHR2-Saline\C2G4M2 (C2G20M2)\Slide 3\Section4</t>
  </si>
  <si>
    <t>J:\My Drive\A13_SlideScanner Viral ROI\CHR2-Saline\C2G4M2 (C2G20M2)\Slide 3\Section5</t>
  </si>
  <si>
    <t>J:\My Drive\A13_SlideScanner Viral ROI\CHR2-Saline\C2G4M2 (C2G20M2)\Slide 3\Section6</t>
  </si>
  <si>
    <t>J:\My Drive\A13_SlideScanner Viral ROI\CHR2-Saline\C2G4M2 (C2G20M2)\Slide 3\Section7</t>
  </si>
  <si>
    <t>J:\My Drive\A13_SlideScanner Viral ROI\CHR2-Saline\C2G4M2 (C2G20M2)\Slide 4\Section1</t>
  </si>
  <si>
    <t>J:\My Drive\A13_SlideScanner Viral ROI\CHR2-Saline\C2G4M2 (C2G20M2)\Slide 4\Section2</t>
  </si>
  <si>
    <t>J:\My Drive\A13_SlideScanner Viral ROI\CHR2-Saline\C2G4M2 (C2G20M2)\Slide 4\Section3</t>
  </si>
  <si>
    <t>J:\My Drive\A13_SlideScanner Viral ROI\CHR2-Saline\C2G4M2 (C2G20M2)\Slide 4\Section4</t>
  </si>
  <si>
    <t>J:\My Drive\A13_SlideScanner Viral ROI\CHR2-Saline\C2G4M2 (C2G20M2)\Slide 4\Section5</t>
  </si>
  <si>
    <t>J:\My Drive\A13_SlideScanner Viral ROI\CHR2-Saline\C2G4M2 (C2G20M2)\Slide 4\Section6</t>
  </si>
  <si>
    <t>J:\My Drive\A13_SlideScanner Viral ROI\CHR2-Saline\C2G4M2 (C2G20M2)\Slide 1</t>
  </si>
  <si>
    <t>J:\My Drive\A13_SlideScanner Viral ROI\CHR2-Saline\C2G4M2 (C2G20M2)\Slide 2</t>
  </si>
  <si>
    <t>J:\My Drive\A13_SlideScanner Viral ROI\CHR2-Saline\C2G4M2 (C2G20M2)\Slide 3</t>
  </si>
  <si>
    <t>J:\My Drive\A13_SlideScanner Viral ROI\CHR2-Saline\C2G4M2 (C2G20M2)\Slide 4</t>
  </si>
  <si>
    <t>J:\My Drive\A13_SlideScanner Viral ROI\CHR2-Saline\C3G2_0M3\R1S01\Section1</t>
  </si>
  <si>
    <t>J:\My Drive\A13_SlideScanner Viral ROI\CHR2-Saline\C3G2_0M3\R1S01\Section2</t>
  </si>
  <si>
    <t>J:\My Drive\A13_SlideScanner Viral ROI\CHR2-Saline\C3G2_0M3\R1S01\Section3</t>
  </si>
  <si>
    <t>J:\My Drive\A13_SlideScanner Viral ROI\CHR2-Saline\C3G2_0M3\R1S01\Section4</t>
  </si>
  <si>
    <t>J:\My Drive\A13_SlideScanner Viral ROI\CHR2-Saline\C3G2_0M3\R1S01\Section5</t>
  </si>
  <si>
    <t>J:\My Drive\A13_SlideScanner Viral ROI\CHR2-Saline\C3G2_0M3\R1S01\Section7</t>
  </si>
  <si>
    <t>J:\My Drive\A13_SlideScanner Viral ROI\CHR2-Saline\C3G2_0M3\R1S01\Section8</t>
  </si>
  <si>
    <t>J:\My Drive\A13_SlideScanner Viral ROI\CHR2-Saline\C3G2_0M3\R3S01\Section1</t>
  </si>
  <si>
    <t>J:\My Drive\A13_SlideScanner Viral ROI\CHR2-Saline\C3G2_0M3\R3S01\Section10</t>
  </si>
  <si>
    <t>J:\My Drive\A13_SlideScanner Viral ROI\CHR2-Saline\C3G2_0M3\R3S01\Section11</t>
  </si>
  <si>
    <t>J:\My Drive\A13_SlideScanner Viral ROI\CHR2-Saline\C3G2_0M3\R3S01\Section2</t>
  </si>
  <si>
    <t>J:\My Drive\A13_SlideScanner Viral ROI\CHR2-Saline\C3G2_0M3\R3S01\Section4</t>
  </si>
  <si>
    <t>J:\My Drive\A13_SlideScanner Viral ROI\CHR2-Saline\C3G2_0M3\R3S01\Section5</t>
  </si>
  <si>
    <t>J:\My Drive\A13_SlideScanner Viral ROI\CHR2-Saline\C3G2_0M3\R3S01\Section6</t>
  </si>
  <si>
    <t>J:\My Drive\A13_SlideScanner Viral ROI\CHR2-Saline\C3G2_0M3\R3S01\Section7</t>
  </si>
  <si>
    <t>J:\My Drive\A13_SlideScanner Viral ROI\CHR2-Saline\C3G2_0M3\R3S01\Section9</t>
  </si>
  <si>
    <t>J:\My Drive\A13_SlideScanner Viral ROI\CHR2-Saline\C3G2_0M3\R1S01</t>
  </si>
  <si>
    <t>J:\My Drive\A13_SlideScanner Viral ROI\CHR2-Saline\C3G2_0M3\R3S01</t>
  </si>
  <si>
    <t>C:\Users\WhelanImageRig\Desktop\A13_SlideScanner Viral ROI\CHR2-Saline\C4G1M3(C4L1R3)\R1S101\Section1</t>
  </si>
  <si>
    <t>C:\Users\WhelanImageRig\Desktop\A13_SlideScanner Viral ROI\CHR2-Saline\C4G1M3(C4L1R3)\R1S101\Section2</t>
  </si>
  <si>
    <t>C:\Users\WhelanImageRig\Desktop\A13_SlideScanner Viral ROI\CHR2-Saline\C4G1M3(C4L1R3)\R1S101\Section3</t>
  </si>
  <si>
    <t>C:\Users\WhelanImageRig\Desktop\A13_SlideScanner Viral ROI\CHR2-Saline\C4G1M3(C4L1R3)\R1S101\Section4</t>
  </si>
  <si>
    <t>C:\Users\WhelanImageRig\Desktop\A13_SlideScanner Viral ROI\CHR2-Saline\C4G1M3(C4L1R3)\R1S101\Section5</t>
  </si>
  <si>
    <t>C:\Users\WhelanImageRig\Desktop\A13_SlideScanner Viral ROI\CHR2-Saline\C4G1M3(C4L1R3)\R1S101\Section6</t>
  </si>
  <si>
    <t>C:\Users\WhelanImageRig\Desktop\A13_SlideScanner Viral ROI\CHR2-Saline\C4G1M3(C4L1R3)\R1S101\Section7</t>
  </si>
  <si>
    <t>C:\Users\WhelanImageRig\Desktop\A13_SlideScanner Viral ROI\CHR2-Saline\C4G1M3(C4L1R3)\R2S101\Section1</t>
  </si>
  <si>
    <t>C:\Users\WhelanImageRig\Desktop\A13_SlideScanner Viral ROI\CHR2-Saline\C4G1M3(C4L1R3)\R2S101\Section10</t>
  </si>
  <si>
    <t>C:\Users\WhelanImageRig\Desktop\A13_SlideScanner Viral ROI\CHR2-Saline\C4G1M3(C4L1R3)\R2S101\Section11</t>
  </si>
  <si>
    <t>C:\Users\WhelanImageRig\Desktop\A13_SlideScanner Viral ROI\CHR2-Saline\C4G1M3(C4L1R3)\R2S101\Section12</t>
  </si>
  <si>
    <t>C:\Users\WhelanImageRig\Desktop\A13_SlideScanner Viral ROI\CHR2-Saline\C4G1M3(C4L1R3)\R2S101\Section13</t>
  </si>
  <si>
    <t>C:\Users\WhelanImageRig\Desktop\A13_SlideScanner Viral ROI\CHR2-Saline\C4G1M3(C4L1R3)\R2S101\Section2</t>
  </si>
  <si>
    <t>C:\Users\WhelanImageRig\Desktop\A13_SlideScanner Viral ROI\CHR2-Saline\C4G1M3(C4L1R3)\R2S101\Section3</t>
  </si>
  <si>
    <t>C:\Users\WhelanImageRig\Desktop\A13_SlideScanner Viral ROI\CHR2-Saline\C4G1M3(C4L1R3)\R2S101\Section4</t>
  </si>
  <si>
    <t>C:\Users\WhelanImageRig\Desktop\A13_SlideScanner Viral ROI\CHR2-Saline\C4G1M3(C4L1R3)\R2S101\Section5</t>
  </si>
  <si>
    <t>C:\Users\WhelanImageRig\Desktop\A13_SlideScanner Viral ROI\CHR2-Saline\C4G1M3(C4L1R3)\R2S101\Section6</t>
  </si>
  <si>
    <t>C:\Users\WhelanImageRig\Desktop\A13_SlideScanner Viral ROI\CHR2-Saline\C4G1M3(C4L1R3)\R2S101\Section7</t>
  </si>
  <si>
    <t>C:\Users\WhelanImageRig\Desktop\A13_SlideScanner Viral ROI\CHR2-Saline\C4G1M3(C4L1R3)\R2S101\Section8</t>
  </si>
  <si>
    <t>C:\Users\WhelanImageRig\Desktop\A13_SlideScanner Viral ROI\CHR2-Saline\C4G1M3(C4L1R3)\R2S101\Section9</t>
  </si>
  <si>
    <t>C:\Users\WhelanImageRig\Desktop\A13_SlideScanner Viral ROI\CHR2-Saline\C4G1M3(C4L1R3)\R3S101\Section1</t>
  </si>
  <si>
    <t>C:\Users\WhelanImageRig\Desktop\A13_SlideScanner Viral ROI\CHR2-Saline\C4G1M3(C4L1R3)\R3S101\Section2</t>
  </si>
  <si>
    <t>C:\Users\WhelanImageRig\Desktop\A13_SlideScanner Viral ROI\CHR2-Saline\C4G1M3(C4L1R3)\R3S101\Section3</t>
  </si>
  <si>
    <t>C:\Users\WhelanImageRig\Desktop\A13_SlideScanner Viral ROI\CHR2-Saline\C4G1M3(C4L1R3)\R3S101\Section4</t>
  </si>
  <si>
    <t>C:\Users\WhelanImageRig\Desktop\A13_SlideScanner Viral ROI\CHR2-Saline\C4G1M3(C4L1R3)\R3S101\Section5</t>
  </si>
  <si>
    <t>C:\Users\WhelanImageRig\Desktop\A13_SlideScanner Viral ROI\CHR2-Saline\C4G1M3(C4L1R3)\R3S101\Section6</t>
  </si>
  <si>
    <t>C:\Users\WhelanImageRig\Desktop\A13_SlideScanner Viral ROI\CHR2-Saline\C4G1M3(C4L1R3)\R3S101\Section7</t>
  </si>
  <si>
    <t>C:\Users\WhelanImageRig\Desktop\A13_SlideScanner Viral ROI\CHR2-Saline\C4G1M3(C4L1R3)\R3S101\Section8</t>
  </si>
  <si>
    <t>C:\Users\WhelanImageRig\Desktop\A13_SlideScanner Viral ROI\CHR2-Saline\C4G1M3(C4L1R3)\R3S101\Section9</t>
  </si>
  <si>
    <t>C:\Users\WhelanImageRig\Desktop\A13_SlideScanner Viral ROI\CHR2-Saline\C4G1M3(C4L1R3)\R3S201\Section1</t>
  </si>
  <si>
    <t>C:\Users\WhelanImageRig\Desktop\A13_SlideScanner Viral ROI\CHR2-Saline\C4G1M3(C4L1R3)\R3S201\Section2</t>
  </si>
  <si>
    <t>C:\Users\WhelanImageRig\Desktop\A13_SlideScanner Viral ROI\CHR2-Saline\C4G1M3(C4L1R3)\R3S201\Section3</t>
  </si>
  <si>
    <t>C:\Users\WhelanImageRig\Desktop\A13_SlideScanner Viral ROI\CHR2-Saline\C4G1M3(C4L1R3)\R3S201\Section4</t>
  </si>
  <si>
    <t>C:\Users\WhelanImageRig\Desktop\A13_SlideScanner Viral ROI\CHR2-Saline\C4G1M3(C4L1R3)\R3S201\Section5</t>
  </si>
  <si>
    <t>C:\Users\WhelanImageRig\Desktop\A13_SlideScanner Viral ROI\CHR2-Saline\C4G1M3(C4L1R3)\R3S201\Section6</t>
  </si>
  <si>
    <t>C4L1R3-A13-IHC-a_R1S101.vsi - C4L1R3-A13-IHC-a_R1S101.vsi #22.tif</t>
  </si>
  <si>
    <t>C4L1R3-A13-IHC-a_R1S101.vsi - C4L1R3-A13-IHC-a_R1S101.vsi #28.tif</t>
  </si>
  <si>
    <t>C4L1R3-A13-IHC-a_R1S101.vsi - C4L1R3-A13-IHC-a_R1S101.vsi #52.tif</t>
  </si>
  <si>
    <t>C4L1R3-A13-IHC-a_R1S101.vsi - C4L1R3-A13-IHC-a_R1S101.vsi #58.tif</t>
  </si>
  <si>
    <t>C4L1R3-A13-IHC-a_R1S101.vsi - C4L1R3-A13-IHC-a_R1S101.vsi #64.tif</t>
  </si>
  <si>
    <t>C4L1R3-A13-IHC-a_R1S101.vsi - C4L1R3-A13-IHC-a_R1S101.vsi #76.tif</t>
  </si>
  <si>
    <t>C4L1R3-A13-IHC-a_R1S101.vsi - C4L1R3-A13-IHC-a_R1S101.vsi #82.tif</t>
  </si>
  <si>
    <t>C4L1R3-A13-R2S101.vsi - C4L1R3-A13-R2S101.vsi #16.tif</t>
  </si>
  <si>
    <t>C4L1R3-A13-R2S101.vsi - C4L1R3-A13-R2S101.vsi #81.tif</t>
  </si>
  <si>
    <t>C4L1R3-A13-R2S101.vsi - C4L1R3-A13-R2S101.vsi #87.tif</t>
  </si>
  <si>
    <t>C4L1R3-A13-R2S101.vsi - C4L1R3-A13-R2S101.vsi #93.tif</t>
  </si>
  <si>
    <t>C4L1R3-A13-R2S101.vsi - C4L1R3-A13-R2S101.vsi #99.tif</t>
  </si>
  <si>
    <t>C4L1R3-A13-R2S101.vsi - C4L1R3-A13-R2S101.vsi #22.tif</t>
  </si>
  <si>
    <t>C4L1R3-A13-R2S101.vsi - C4L1R3-A13-R2S101.vsi #28.tif</t>
  </si>
  <si>
    <t>C4L1R3-A13-R2S101.vsi - C4L1R3-A13-R2S101.vsi #34.tif</t>
  </si>
  <si>
    <t>ripped, but more anterior</t>
  </si>
  <si>
    <t>C4L1R3-A13-R2S101.vsi - C4L1R3-A13-R2S101.vsi #45.tif</t>
  </si>
  <si>
    <t>C4L1R3-A13-R2S101.vsi - C4L1R3-A13-R2S101.vsi #57.tif</t>
  </si>
  <si>
    <t>C4L1R3-A13-R2S101.vsi - C4L1R3-A13-R2S101.vsi #63.tif</t>
  </si>
  <si>
    <t>-0.27-0.37</t>
  </si>
  <si>
    <t>C4L1R3-A13-R2S101.vsi - C4L1R3-A13-R2S101.vsi #69.tif</t>
  </si>
  <si>
    <t>C4L1R3-A13-R2S101.vsi - C4L1R3-A13-R2S101.vsi #75.tif</t>
  </si>
  <si>
    <t>C4L1R3-A13-R3S101.vsi - C4L1R3-A13-R3S101.vsi #22.tif</t>
  </si>
  <si>
    <t>C4L1R3-A13-R3S101.vsi - C4L1R3-A13-R3S101.vsi #28.tif</t>
  </si>
  <si>
    <t>C4L1R3-A13-R3S101.vsi - C4L1R3-A13-R3S101.vsi #34.tif</t>
  </si>
  <si>
    <t>-0.67-0.77</t>
  </si>
  <si>
    <t>C4L1R3-A13-R3S101.vsi - C4L1R3-A13-R3S101.vsi #40.tif</t>
  </si>
  <si>
    <t>C4L1R3-A13-R3S101.vsi - C4L1R3-A13-R3S101.vsi #46.tif</t>
  </si>
  <si>
    <t>C4L1R3-A13-R3S101.vsi - C4L1R3-A13-R3S101.vsi #58.tif</t>
  </si>
  <si>
    <t>C4L1R3-A13-R3S101.vsi - C4L1R3-A13-R3S101.vsi #64.tif</t>
  </si>
  <si>
    <t>ripped (middle-ish)</t>
  </si>
  <si>
    <t>C4L1R3-A13-R3S101.vsi - C4L1R3-A13-R3S101.vsi #70.tif</t>
  </si>
  <si>
    <t>C4L1R3-A13-R3S101.vsi - C4L1R3-A13-R3S101.vsi #82.tif</t>
  </si>
  <si>
    <t>C4L1R3-A13-R3S201.vsi - C4L1R3-A13-R3S201.vsi #16.tif</t>
  </si>
  <si>
    <t>C4L1R3-A13-R3S201.vsi - C4L1R3-A13-R3S201.vsi #22.tif</t>
  </si>
  <si>
    <t>C4L1R3-A13-R3S201.vsi - C4L1R3-A13-R3S201.vsi #28.tif</t>
  </si>
  <si>
    <t>C4L1R3-A13-R3S201.vsi - C4L1R3-A13-R3S201.vsi #40.tif</t>
  </si>
  <si>
    <t>C4L1R3-A13-R3S201.vsi - C4L1R3-A13-R3S201.vsi #46.tif</t>
  </si>
  <si>
    <t>C4L1R3-A13-R3S201.vsi - C4L1R3-A13-R3S201.vsi #52.tif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</si>
</sst>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ptos Narrow"/>
      <scheme val="minor"/>
    </font>
    <font>
      <sz val="11.0"/>
      <color theme="1"/>
      <name val="Calibri"/>
    </font>
    <font>
      <color theme="1"/>
      <name val="Arial"/>
    </font>
    <font>
      <sz val="11.0"/>
      <color theme="1"/>
      <name val="Aptos Narrow"/>
    </font>
    <font>
      <sz val="11.0"/>
      <color theme="1"/>
      <name val="Arial"/>
    </font>
    <font>
      <sz val="11.0"/>
      <color theme="1"/>
      <name val="Aptos narrow"/>
    </font>
    <font>
      <sz val="11.0"/>
      <color rgb="FF000000"/>
      <name val="&quot;Aptos Narrow&quot;"/>
    </font>
    <font>
      <sz val="11.0"/>
      <color rgb="FF000000"/>
      <name val="Arial"/>
    </font>
    <font>
      <color theme="1"/>
      <name val="Aptos Narro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4" numFmtId="0" xfId="0" applyAlignment="1" applyFont="1">
      <alignment horizontal="right"/>
    </xf>
    <xf borderId="0" fillId="0" fontId="6" numFmtId="0" xfId="0" applyFont="1"/>
    <xf borderId="0" fillId="0" fontId="6" numFmtId="0" xfId="0" applyAlignment="1" applyFont="1">
      <alignment horizontal="right"/>
    </xf>
    <xf borderId="0" fillId="0" fontId="7" numFmtId="0" xfId="0" applyFont="1"/>
    <xf borderId="0" fillId="0" fontId="7" numFmtId="0" xfId="0" applyAlignment="1" applyFont="1">
      <alignment horizontal="right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8.5"/>
    <col customWidth="1" min="3" max="3" width="25.0"/>
    <col customWidth="1" min="4" max="4" width="21.13"/>
    <col customWidth="1" min="7" max="7" width="19.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>
      <c r="A2" s="3">
        <v>-2.66</v>
      </c>
      <c r="B2" s="1"/>
      <c r="C2" s="1"/>
      <c r="D2" s="3">
        <v>0.013369321</v>
      </c>
      <c r="E2" s="1"/>
      <c r="F2" s="1"/>
      <c r="G2" s="1"/>
      <c r="H2" s="1"/>
      <c r="I2" s="1"/>
      <c r="J2" s="1"/>
      <c r="K2" s="1"/>
      <c r="L2" s="1"/>
    </row>
    <row r="3">
      <c r="A3" s="3">
        <v>-2.5255</v>
      </c>
      <c r="B3" s="1"/>
      <c r="C3" s="1"/>
      <c r="D3" s="3">
        <v>0.014054486</v>
      </c>
      <c r="E3" s="1"/>
      <c r="F3" s="1"/>
      <c r="G3" s="1"/>
      <c r="H3" s="1"/>
      <c r="I3" s="1"/>
      <c r="J3" s="1"/>
      <c r="K3" s="1"/>
      <c r="L3" s="1"/>
    </row>
    <row r="4">
      <c r="A4" s="3">
        <v>-2.391</v>
      </c>
      <c r="B4" s="1"/>
      <c r="C4" s="3">
        <v>0.02373607</v>
      </c>
      <c r="D4" s="3">
        <v>0.015803012499999998</v>
      </c>
      <c r="E4" s="1"/>
      <c r="F4" s="1"/>
      <c r="G4" s="3">
        <v>0.070080756</v>
      </c>
      <c r="H4" s="1"/>
      <c r="I4" s="3">
        <v>0.031257057</v>
      </c>
      <c r="J4" s="1"/>
      <c r="K4" s="1"/>
      <c r="L4" s="1"/>
    </row>
    <row r="5">
      <c r="A5" s="3">
        <v>-2.2565</v>
      </c>
      <c r="B5" s="1"/>
      <c r="C5" s="1"/>
      <c r="D5" s="3">
        <v>0.01454473</v>
      </c>
      <c r="E5" s="1"/>
      <c r="F5" s="1"/>
      <c r="G5" s="3">
        <v>0.077258683</v>
      </c>
      <c r="H5" s="3">
        <v>0.1325397515</v>
      </c>
      <c r="I5" s="3">
        <v>0.051132229</v>
      </c>
      <c r="J5" s="1"/>
      <c r="K5" s="1"/>
      <c r="L5" s="3">
        <v>0.0790293255</v>
      </c>
    </row>
    <row r="6">
      <c r="A6" s="3">
        <v>-2.122</v>
      </c>
      <c r="B6" s="1"/>
      <c r="C6" s="1"/>
      <c r="D6" s="3">
        <v>0.015598572</v>
      </c>
      <c r="E6" s="3">
        <v>0.017962744</v>
      </c>
      <c r="F6" s="1"/>
      <c r="G6" s="3">
        <v>0.084383941</v>
      </c>
      <c r="H6" s="3">
        <v>0.08555953300000001</v>
      </c>
      <c r="I6" s="3">
        <v>0.0544525665</v>
      </c>
      <c r="J6" s="3">
        <v>0.021594101</v>
      </c>
      <c r="K6" s="3">
        <v>0.010944706333333333</v>
      </c>
      <c r="L6" s="3">
        <v>0.081492557</v>
      </c>
    </row>
    <row r="7">
      <c r="A7" s="3">
        <v>-1.9875000000000003</v>
      </c>
      <c r="B7" s="3">
        <v>0.016969377</v>
      </c>
      <c r="C7" s="3">
        <v>0.014954162</v>
      </c>
      <c r="D7" s="3">
        <v>0.0143111135</v>
      </c>
      <c r="E7" s="1"/>
      <c r="F7" s="3">
        <v>0.0441383245</v>
      </c>
      <c r="G7" s="3">
        <v>0.0773150205</v>
      </c>
      <c r="H7" s="3">
        <v>0.0538754165</v>
      </c>
      <c r="I7" s="3">
        <v>0.048990209</v>
      </c>
      <c r="J7" s="3">
        <v>0.017573696</v>
      </c>
      <c r="K7" s="3">
        <v>0.0116929545</v>
      </c>
      <c r="L7" s="3">
        <v>0.08155709679999999</v>
      </c>
    </row>
    <row r="8">
      <c r="A8" s="3">
        <v>-1.8530000000000002</v>
      </c>
      <c r="B8" s="1"/>
      <c r="C8" s="1"/>
      <c r="D8" s="3">
        <v>0.020068088</v>
      </c>
      <c r="E8" s="3">
        <v>0.015299197</v>
      </c>
      <c r="F8" s="3">
        <v>0.035984435</v>
      </c>
      <c r="G8" s="3">
        <v>0.111487524</v>
      </c>
      <c r="H8" s="3">
        <v>0.058811089</v>
      </c>
      <c r="I8" s="3">
        <v>0.068938116</v>
      </c>
      <c r="J8" s="3">
        <v>0.0154216345</v>
      </c>
      <c r="K8" s="3">
        <v>0.007835139</v>
      </c>
      <c r="L8" s="3">
        <v>0.09450277233333333</v>
      </c>
    </row>
    <row r="9">
      <c r="A9" s="3">
        <v>-1.7185000000000001</v>
      </c>
      <c r="B9" s="1"/>
      <c r="C9" s="3">
        <v>0.014729415999999999</v>
      </c>
      <c r="D9" s="3">
        <v>0.022245673000000004</v>
      </c>
      <c r="E9" s="3">
        <v>0.034396641</v>
      </c>
      <c r="F9" s="3">
        <v>0.04344982</v>
      </c>
      <c r="G9" s="3">
        <v>0.0880965325</v>
      </c>
      <c r="H9" s="3">
        <v>0.044384326</v>
      </c>
      <c r="I9" s="3">
        <v>0.061092358</v>
      </c>
      <c r="J9" s="3">
        <v>0.013399898</v>
      </c>
      <c r="K9" s="3">
        <v>0.0232878235</v>
      </c>
      <c r="L9" s="3">
        <v>0.09263491499999998</v>
      </c>
    </row>
    <row r="10">
      <c r="A10" s="3">
        <v>-1.584</v>
      </c>
      <c r="B10" s="3">
        <v>0.0326148405</v>
      </c>
      <c r="C10" s="3">
        <v>0.025741777</v>
      </c>
      <c r="D10" s="3">
        <v>0.021650659</v>
      </c>
      <c r="E10" s="3">
        <v>0.053142613000000005</v>
      </c>
      <c r="F10" s="3">
        <v>0.06838921366666667</v>
      </c>
      <c r="G10" s="3">
        <v>0.07002790866666668</v>
      </c>
      <c r="H10" s="3">
        <v>0.060046735999999996</v>
      </c>
      <c r="I10" s="3">
        <v>0.150430122</v>
      </c>
      <c r="J10" s="3">
        <v>0.012518312</v>
      </c>
      <c r="K10" s="3">
        <v>0.027048829000000003</v>
      </c>
      <c r="L10" s="3">
        <v>0.06678736199999999</v>
      </c>
    </row>
    <row r="11">
      <c r="A11" s="3">
        <v>-1.4495</v>
      </c>
      <c r="B11" s="1"/>
      <c r="C11" s="1"/>
      <c r="D11" s="3">
        <v>0.015469064666666666</v>
      </c>
      <c r="E11" s="3">
        <v>0.04125653233333334</v>
      </c>
      <c r="F11" s="3">
        <v>0.07796804766666666</v>
      </c>
      <c r="G11" s="3">
        <v>0.085326892</v>
      </c>
      <c r="H11" s="3">
        <v>0.06872707</v>
      </c>
      <c r="I11" s="3">
        <v>0.075233251</v>
      </c>
      <c r="J11" s="3">
        <v>0.012613807333333333</v>
      </c>
      <c r="K11" s="1"/>
      <c r="L11" s="3">
        <v>0.100414919</v>
      </c>
    </row>
    <row r="12">
      <c r="A12" s="3">
        <v>-1.3150000000000002</v>
      </c>
      <c r="B12" s="1"/>
      <c r="C12" s="3">
        <v>0.012417684</v>
      </c>
      <c r="D12" s="3">
        <v>0.016248878</v>
      </c>
      <c r="E12" s="3">
        <v>0.033867409</v>
      </c>
      <c r="F12" s="3">
        <v>0.049585354</v>
      </c>
      <c r="G12" s="3">
        <v>0.1003938355</v>
      </c>
      <c r="H12" s="3">
        <v>0.043428504</v>
      </c>
      <c r="I12" s="3">
        <v>0.089989188</v>
      </c>
      <c r="J12" s="3">
        <v>0.017321721999999998</v>
      </c>
      <c r="K12" s="3">
        <v>0.012900382</v>
      </c>
      <c r="L12" s="3">
        <v>0.076494519</v>
      </c>
    </row>
    <row r="13">
      <c r="A13" s="3">
        <v>-1.1805</v>
      </c>
      <c r="B13" s="3">
        <v>0.024651705</v>
      </c>
      <c r="C13" s="1"/>
      <c r="D13" s="3">
        <v>0.017366854</v>
      </c>
      <c r="E13" s="3">
        <v>0.065132699</v>
      </c>
      <c r="F13" s="3">
        <v>0.0918281805</v>
      </c>
      <c r="G13" s="3">
        <v>0.10189628133333334</v>
      </c>
      <c r="H13" s="3">
        <v>0.06412683366666666</v>
      </c>
      <c r="I13" s="1"/>
      <c r="J13" s="3">
        <v>0.0048093016666666665</v>
      </c>
      <c r="K13" s="3">
        <v>0.015113648666666667</v>
      </c>
      <c r="L13" s="3">
        <v>0.08070889433333334</v>
      </c>
    </row>
    <row r="14">
      <c r="A14" s="3">
        <v>-1.046</v>
      </c>
      <c r="B14" s="3">
        <v>0.026196570500000002</v>
      </c>
      <c r="C14" s="3">
        <v>0.017970806</v>
      </c>
      <c r="D14" s="3">
        <v>0.018281223</v>
      </c>
      <c r="E14" s="1"/>
      <c r="F14" s="1"/>
      <c r="G14" s="3">
        <v>0.086614777</v>
      </c>
      <c r="H14" s="3">
        <v>0.051101547666666663</v>
      </c>
      <c r="I14" s="3">
        <v>0.0638847575</v>
      </c>
      <c r="J14" s="3">
        <v>0.0193876935</v>
      </c>
      <c r="K14" s="3">
        <v>0.009882017</v>
      </c>
      <c r="L14" s="1"/>
    </row>
    <row r="15">
      <c r="A15" s="3">
        <v>-0.9115000000000002</v>
      </c>
      <c r="B15" s="3">
        <v>0.022997587</v>
      </c>
      <c r="C15" s="3">
        <v>0.011564843</v>
      </c>
      <c r="D15" s="1"/>
      <c r="E15" s="3">
        <v>0.030801137</v>
      </c>
      <c r="F15" s="1"/>
      <c r="G15" s="3">
        <v>0.10695035250000001</v>
      </c>
      <c r="H15" s="3">
        <v>0.046143606000000004</v>
      </c>
      <c r="I15" s="3">
        <v>0.117775135</v>
      </c>
      <c r="J15" s="3">
        <v>0.006022099</v>
      </c>
      <c r="K15" s="3">
        <v>0.013775252</v>
      </c>
      <c r="L15" s="3">
        <v>0.08408752</v>
      </c>
    </row>
    <row r="16">
      <c r="A16" s="3">
        <v>-0.7770000000000004</v>
      </c>
      <c r="B16" s="1"/>
      <c r="C16" s="1"/>
      <c r="D16" s="3">
        <v>0.010900132</v>
      </c>
      <c r="E16" s="3">
        <v>0.038702973</v>
      </c>
      <c r="F16" s="1"/>
      <c r="G16" s="3">
        <v>0.09383525925000001</v>
      </c>
      <c r="H16" s="3">
        <v>0.0417228695</v>
      </c>
      <c r="I16" s="3">
        <v>0.3294625745</v>
      </c>
      <c r="J16" s="3">
        <v>0.036008863</v>
      </c>
      <c r="K16" s="1"/>
      <c r="L16" s="3">
        <v>0.088916162</v>
      </c>
    </row>
    <row r="17">
      <c r="A17" s="3">
        <v>-0.6425000000000001</v>
      </c>
      <c r="B17" s="3">
        <v>0.024643202</v>
      </c>
      <c r="C17" s="1"/>
      <c r="D17" s="1"/>
      <c r="E17" s="1"/>
      <c r="F17" s="1"/>
      <c r="G17" s="3">
        <v>0.10110855</v>
      </c>
      <c r="H17" s="3">
        <v>0.079473424</v>
      </c>
      <c r="I17" s="3">
        <v>0.132767426</v>
      </c>
      <c r="J17" s="1"/>
      <c r="K17" s="1"/>
      <c r="L17" s="1"/>
    </row>
    <row r="18">
      <c r="A18" s="3">
        <v>-0.508</v>
      </c>
      <c r="B18" s="3">
        <v>0.028826087</v>
      </c>
      <c r="C18" s="1"/>
      <c r="D18" s="1"/>
      <c r="E18" s="1"/>
      <c r="F18" s="1"/>
      <c r="G18" s="3">
        <v>0.09750118099999999</v>
      </c>
      <c r="H18" s="3">
        <v>0.06118092</v>
      </c>
      <c r="I18" s="3">
        <v>0.130420629</v>
      </c>
      <c r="J18" s="1"/>
      <c r="K18" s="1"/>
      <c r="L18" s="3">
        <v>0.0949514</v>
      </c>
    </row>
    <row r="19">
      <c r="A19" s="3">
        <v>-0.3735000000000004</v>
      </c>
      <c r="B19" s="3">
        <v>0.032536613</v>
      </c>
      <c r="C19" s="1"/>
      <c r="D19" s="1"/>
      <c r="E19" s="3">
        <v>0.01679531</v>
      </c>
      <c r="F19" s="1"/>
      <c r="G19" s="3">
        <v>0.09928934225000001</v>
      </c>
      <c r="H19" s="3">
        <v>0.082739628</v>
      </c>
      <c r="I19" s="3">
        <v>0.121065157</v>
      </c>
      <c r="J19" s="1"/>
      <c r="K19" s="1"/>
      <c r="L19" s="3">
        <v>0.1220060715</v>
      </c>
    </row>
    <row r="20">
      <c r="A20" s="3">
        <v>-0.23899999999999988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>
        <v>0.102203699</v>
      </c>
    </row>
    <row r="21">
      <c r="A21" s="3">
        <v>-0.10450000000000026</v>
      </c>
      <c r="B21" s="1"/>
      <c r="C21" s="1"/>
      <c r="D21" s="3">
        <v>0.005955509</v>
      </c>
      <c r="E21" s="1"/>
      <c r="F21" s="1"/>
      <c r="G21" s="1"/>
      <c r="H21" s="1"/>
      <c r="I21" s="1"/>
      <c r="J21" s="1"/>
      <c r="K21" s="1"/>
      <c r="L21" s="3">
        <v>0.135138254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4.25"/>
    <col customWidth="1" min="2" max="2" width="72.38"/>
    <col customWidth="1" min="3" max="3" width="22.75"/>
    <col customWidth="1" min="5" max="5" width="14.75"/>
    <col customWidth="1" min="7" max="7" width="11.63"/>
  </cols>
  <sheetData>
    <row r="1">
      <c r="A1" s="4" t="s">
        <v>12</v>
      </c>
      <c r="B1" s="9" t="s">
        <v>13</v>
      </c>
      <c r="C1" s="9" t="s">
        <v>14</v>
      </c>
      <c r="E1" s="9"/>
    </row>
    <row r="2">
      <c r="A2" s="10">
        <v>1.0</v>
      </c>
      <c r="B2" s="10">
        <v>1.08</v>
      </c>
      <c r="C2" s="9" t="s">
        <v>335</v>
      </c>
    </row>
    <row r="3">
      <c r="A3" s="10">
        <v>2.0</v>
      </c>
      <c r="B3" s="10">
        <v>56.16</v>
      </c>
      <c r="C3" s="9" t="s">
        <v>335</v>
      </c>
    </row>
    <row r="4">
      <c r="A4" s="10">
        <v>1.0</v>
      </c>
      <c r="B4" s="10">
        <v>0.67</v>
      </c>
      <c r="C4" s="9" t="s">
        <v>336</v>
      </c>
    </row>
    <row r="5">
      <c r="A5" s="10">
        <v>2.0</v>
      </c>
      <c r="B5" s="10">
        <v>53.71</v>
      </c>
      <c r="C5" s="9" t="s">
        <v>336</v>
      </c>
    </row>
    <row r="6">
      <c r="A6" s="10">
        <v>1.0</v>
      </c>
      <c r="B6" s="10">
        <v>0.93</v>
      </c>
      <c r="C6" s="9" t="s">
        <v>337</v>
      </c>
    </row>
    <row r="7">
      <c r="A7" s="10">
        <v>2.0</v>
      </c>
      <c r="B7" s="10">
        <v>52.92</v>
      </c>
      <c r="C7" s="9" t="s">
        <v>337</v>
      </c>
    </row>
    <row r="8">
      <c r="A8" s="10">
        <v>1.0</v>
      </c>
      <c r="B8" s="10">
        <v>1.23</v>
      </c>
      <c r="C8" s="9" t="s">
        <v>338</v>
      </c>
    </row>
    <row r="9">
      <c r="A9" s="10">
        <v>2.0</v>
      </c>
      <c r="B9" s="10">
        <v>56.96</v>
      </c>
      <c r="C9" s="9" t="s">
        <v>338</v>
      </c>
    </row>
    <row r="10">
      <c r="A10" s="10">
        <v>1.0</v>
      </c>
      <c r="B10" s="10">
        <v>0.08</v>
      </c>
      <c r="C10" s="9" t="s">
        <v>339</v>
      </c>
    </row>
    <row r="11">
      <c r="A11" s="10">
        <v>2.0</v>
      </c>
      <c r="B11" s="10">
        <v>58.93</v>
      </c>
      <c r="C11" s="9" t="s">
        <v>339</v>
      </c>
    </row>
    <row r="12">
      <c r="A12" s="10">
        <v>1.0</v>
      </c>
      <c r="B12" s="10">
        <v>0.02</v>
      </c>
      <c r="C12" s="9" t="s">
        <v>340</v>
      </c>
    </row>
    <row r="13">
      <c r="A13" s="10">
        <v>2.0</v>
      </c>
      <c r="B13" s="10">
        <v>57.86</v>
      </c>
      <c r="C13" s="9" t="s">
        <v>340</v>
      </c>
    </row>
    <row r="14">
      <c r="A14" s="10">
        <v>1.0</v>
      </c>
      <c r="B14" s="10">
        <v>0.42</v>
      </c>
      <c r="C14" s="9" t="s">
        <v>341</v>
      </c>
    </row>
    <row r="15">
      <c r="A15" s="10">
        <v>2.0</v>
      </c>
      <c r="B15" s="10">
        <v>54.07</v>
      </c>
      <c r="C15" s="9" t="s">
        <v>341</v>
      </c>
    </row>
    <row r="16">
      <c r="A16" s="10">
        <v>1.0</v>
      </c>
      <c r="B16" s="10">
        <v>0.54</v>
      </c>
      <c r="C16" s="9" t="s">
        <v>342</v>
      </c>
    </row>
    <row r="17">
      <c r="A17" s="10">
        <v>2.0</v>
      </c>
      <c r="B17" s="10">
        <v>52.28</v>
      </c>
      <c r="C17" s="9" t="s">
        <v>342</v>
      </c>
    </row>
    <row r="18">
      <c r="A18" s="10">
        <v>1.0</v>
      </c>
      <c r="B18" s="10">
        <v>0.58</v>
      </c>
      <c r="C18" s="9" t="s">
        <v>343</v>
      </c>
    </row>
    <row r="19">
      <c r="A19" s="10">
        <v>2.0</v>
      </c>
      <c r="B19" s="10">
        <v>51.45</v>
      </c>
      <c r="C19" s="9" t="s">
        <v>343</v>
      </c>
    </row>
    <row r="20">
      <c r="A20" s="10">
        <v>1.0</v>
      </c>
      <c r="B20" s="10">
        <v>0.54</v>
      </c>
      <c r="C20" s="9" t="s">
        <v>344</v>
      </c>
    </row>
    <row r="21">
      <c r="A21" s="10">
        <v>2.0</v>
      </c>
      <c r="B21" s="10">
        <v>55.51</v>
      </c>
      <c r="C21" s="9" t="s">
        <v>344</v>
      </c>
    </row>
    <row r="22">
      <c r="A22" s="10">
        <v>1.0</v>
      </c>
      <c r="B22" s="10">
        <v>21110.0</v>
      </c>
      <c r="C22" s="9" t="s">
        <v>345</v>
      </c>
    </row>
    <row r="23">
      <c r="A23" s="10">
        <v>2.0</v>
      </c>
      <c r="B23" s="10">
        <v>1533762.0</v>
      </c>
      <c r="C23" s="9" t="s">
        <v>345</v>
      </c>
    </row>
    <row r="24">
      <c r="A24" s="10">
        <v>1.0</v>
      </c>
      <c r="B24" s="10">
        <v>33684.0</v>
      </c>
      <c r="C24" s="9" t="s">
        <v>346</v>
      </c>
    </row>
    <row r="25">
      <c r="A25" s="10">
        <v>2.0</v>
      </c>
      <c r="B25" s="10">
        <v>1519416.0</v>
      </c>
      <c r="C25" s="9" t="s">
        <v>346</v>
      </c>
    </row>
    <row r="26">
      <c r="A26" s="10">
        <v>1.0</v>
      </c>
      <c r="B26" s="10">
        <v>24250.0</v>
      </c>
      <c r="C26" s="9" t="s">
        <v>347</v>
      </c>
    </row>
    <row r="27">
      <c r="A27" s="10">
        <v>2.0</v>
      </c>
      <c r="B27" s="10">
        <v>1545406.0</v>
      </c>
      <c r="C27" s="9" t="s">
        <v>347</v>
      </c>
    </row>
    <row r="28">
      <c r="A28" s="10">
        <v>1.0</v>
      </c>
      <c r="B28" s="10">
        <v>1441315.0</v>
      </c>
      <c r="C28" s="9" t="s">
        <v>348</v>
      </c>
    </row>
    <row r="29">
      <c r="A29" s="10">
        <v>2.0</v>
      </c>
      <c r="B29" s="10">
        <v>35697.0</v>
      </c>
      <c r="C29" s="9" t="s">
        <v>348</v>
      </c>
    </row>
    <row r="30">
      <c r="A30" s="10">
        <v>1.0</v>
      </c>
      <c r="B30" s="10">
        <v>17561.0</v>
      </c>
      <c r="C30" s="9" t="s">
        <v>349</v>
      </c>
    </row>
    <row r="31">
      <c r="A31" s="10">
        <v>2.0</v>
      </c>
      <c r="B31" s="10">
        <v>1501128.0</v>
      </c>
      <c r="C31" s="9" t="s">
        <v>349</v>
      </c>
    </row>
    <row r="32">
      <c r="A32" s="10">
        <v>1.0</v>
      </c>
      <c r="B32" s="10">
        <v>30438.0</v>
      </c>
      <c r="C32" s="9" t="s">
        <v>350</v>
      </c>
    </row>
    <row r="33">
      <c r="A33" s="10">
        <v>2.0</v>
      </c>
      <c r="B33" s="10">
        <v>1602271.0</v>
      </c>
      <c r="C33" s="9" t="s">
        <v>350</v>
      </c>
    </row>
    <row r="34">
      <c r="A34" s="10">
        <v>1.0</v>
      </c>
      <c r="B34" s="10">
        <v>6608.0</v>
      </c>
      <c r="C34" s="9" t="s">
        <v>351</v>
      </c>
    </row>
    <row r="35">
      <c r="A35" s="10">
        <v>2.0</v>
      </c>
      <c r="B35" s="10">
        <v>1521183.0</v>
      </c>
      <c r="C35" s="9" t="s">
        <v>351</v>
      </c>
    </row>
    <row r="36">
      <c r="A36" s="10">
        <v>1.0</v>
      </c>
      <c r="B36" s="10">
        <v>63739.0</v>
      </c>
      <c r="C36" s="9" t="s">
        <v>352</v>
      </c>
    </row>
    <row r="37">
      <c r="A37" s="10">
        <v>2.0</v>
      </c>
      <c r="B37" s="10">
        <v>1770092.0</v>
      </c>
      <c r="C37" s="9" t="s">
        <v>352</v>
      </c>
    </row>
    <row r="38">
      <c r="A38" s="10">
        <v>1.0</v>
      </c>
      <c r="B38" s="10">
        <v>24918.0</v>
      </c>
      <c r="C38" s="9" t="s">
        <v>353</v>
      </c>
    </row>
    <row r="39">
      <c r="A39" s="10">
        <v>2.0</v>
      </c>
      <c r="B39" s="10">
        <v>2103409.0</v>
      </c>
      <c r="C39" s="9" t="s">
        <v>353</v>
      </c>
    </row>
    <row r="40">
      <c r="A40" s="10">
        <v>1.0</v>
      </c>
      <c r="B40" s="10">
        <v>1866306.0</v>
      </c>
      <c r="C40" s="9" t="s">
        <v>354</v>
      </c>
    </row>
    <row r="41">
      <c r="A41" s="10">
        <v>2.0</v>
      </c>
      <c r="B41" s="10">
        <v>26144.0</v>
      </c>
      <c r="C41" s="9" t="s">
        <v>354</v>
      </c>
    </row>
    <row r="42">
      <c r="A42" s="10">
        <v>1.0</v>
      </c>
      <c r="B42" s="10">
        <v>15457.0</v>
      </c>
      <c r="C42" s="9" t="s">
        <v>355</v>
      </c>
    </row>
    <row r="43">
      <c r="A43" s="10">
        <v>2.0</v>
      </c>
      <c r="B43" s="10">
        <v>1771297.0</v>
      </c>
      <c r="C43" s="9" t="s">
        <v>355</v>
      </c>
    </row>
    <row r="44">
      <c r="A44" s="10">
        <v>1.0</v>
      </c>
      <c r="B44" s="10">
        <v>27113.0</v>
      </c>
      <c r="C44" s="9" t="s">
        <v>356</v>
      </c>
    </row>
    <row r="45">
      <c r="A45" s="10">
        <v>2.0</v>
      </c>
      <c r="B45" s="10">
        <v>1885198.0</v>
      </c>
      <c r="C45" s="9" t="s">
        <v>356</v>
      </c>
    </row>
    <row r="46">
      <c r="A46" s="10">
        <v>1.0</v>
      </c>
      <c r="B46" s="10">
        <v>29752.0</v>
      </c>
      <c r="C46" s="9" t="s">
        <v>357</v>
      </c>
    </row>
    <row r="47">
      <c r="A47" s="10">
        <v>2.0</v>
      </c>
      <c r="B47" s="10">
        <v>2078837.0</v>
      </c>
      <c r="C47" s="9" t="s">
        <v>357</v>
      </c>
    </row>
    <row r="50" ht="15.0" customHeight="1">
      <c r="A50" s="13" t="s">
        <v>30</v>
      </c>
      <c r="B50" s="13" t="s">
        <v>31</v>
      </c>
      <c r="C50" s="6" t="s">
        <v>32</v>
      </c>
      <c r="D50" s="5" t="s">
        <v>33</v>
      </c>
      <c r="E50" s="5" t="s">
        <v>30</v>
      </c>
      <c r="F50" s="5" t="s">
        <v>34</v>
      </c>
      <c r="G50" s="7" t="s">
        <v>35</v>
      </c>
    </row>
    <row r="51" ht="15.0" customHeight="1">
      <c r="A51" s="10">
        <v>1.0</v>
      </c>
      <c r="B51" s="13" t="s">
        <v>358</v>
      </c>
      <c r="C51" s="10">
        <f>B2</f>
        <v>1.08</v>
      </c>
      <c r="D51" s="10">
        <f>B3</f>
        <v>56.16</v>
      </c>
      <c r="E51" s="10">
        <v>1.0</v>
      </c>
      <c r="F51" s="5">
        <f t="shared" ref="F51:F73" si="1">C51/D51</f>
        <v>0.01923076923</v>
      </c>
      <c r="G51" s="13">
        <v>-1.69</v>
      </c>
    </row>
    <row r="52" ht="15.0" customHeight="1">
      <c r="A52" s="10">
        <v>2.0</v>
      </c>
      <c r="B52" s="13" t="s">
        <v>358</v>
      </c>
      <c r="C52" s="5">
        <f>B8</f>
        <v>1.23</v>
      </c>
      <c r="D52" s="10">
        <f>B9</f>
        <v>56.96</v>
      </c>
      <c r="E52" s="10">
        <v>2.0</v>
      </c>
      <c r="F52" s="5">
        <f t="shared" si="1"/>
        <v>0.02159410112</v>
      </c>
      <c r="G52" s="13">
        <v>-1.99</v>
      </c>
    </row>
    <row r="53" ht="15.0" customHeight="1">
      <c r="A53" s="10">
        <v>3.0</v>
      </c>
      <c r="B53" s="13" t="s">
        <v>358</v>
      </c>
      <c r="C53" s="5">
        <f>B10</f>
        <v>0.08</v>
      </c>
      <c r="D53" s="10">
        <f>B11</f>
        <v>58.93</v>
      </c>
      <c r="E53" s="10">
        <v>3.0</v>
      </c>
      <c r="F53" s="5">
        <f t="shared" si="1"/>
        <v>0.001357542847</v>
      </c>
      <c r="G53" s="13">
        <v>-1.15</v>
      </c>
    </row>
    <row r="54" ht="15.0" customHeight="1">
      <c r="A54" s="10">
        <v>4.0</v>
      </c>
      <c r="B54" s="13" t="s">
        <v>358</v>
      </c>
      <c r="C54" s="10">
        <f>B12</f>
        <v>0.02</v>
      </c>
      <c r="D54" s="10">
        <f>B13</f>
        <v>57.86</v>
      </c>
      <c r="E54" s="10">
        <v>4.0</v>
      </c>
      <c r="F54" s="5">
        <f t="shared" si="1"/>
        <v>0.0003456619426</v>
      </c>
      <c r="G54" s="13">
        <v>-0.9</v>
      </c>
    </row>
    <row r="55" ht="15.0" customHeight="1">
      <c r="A55" s="10">
        <v>5.0</v>
      </c>
      <c r="B55" s="13" t="s">
        <v>358</v>
      </c>
      <c r="C55" s="5">
        <f>B14</f>
        <v>0.42</v>
      </c>
      <c r="D55" s="10">
        <f>B15</f>
        <v>54.07</v>
      </c>
      <c r="E55" s="10">
        <v>5.0</v>
      </c>
      <c r="F55" s="5">
        <f t="shared" si="1"/>
        <v>0.007767708526</v>
      </c>
      <c r="G55" s="13">
        <v>-1.38</v>
      </c>
    </row>
    <row r="56" ht="15.0" customHeight="1">
      <c r="A56" s="10">
        <v>6.0</v>
      </c>
      <c r="B56" s="13" t="s">
        <v>358</v>
      </c>
      <c r="C56" s="5">
        <f>B16</f>
        <v>0.54</v>
      </c>
      <c r="D56" s="10">
        <f>B17</f>
        <v>52.28</v>
      </c>
      <c r="E56" s="10">
        <v>6.0</v>
      </c>
      <c r="F56" s="5">
        <f t="shared" si="1"/>
        <v>0.0103289977</v>
      </c>
      <c r="G56" s="13">
        <v>-1.6</v>
      </c>
    </row>
    <row r="57" ht="15.0" customHeight="1">
      <c r="A57" s="10">
        <v>10.0</v>
      </c>
      <c r="B57" s="13" t="s">
        <v>358</v>
      </c>
      <c r="C57" s="5">
        <f>B4</f>
        <v>0.67</v>
      </c>
      <c r="D57" s="10">
        <f>B5</f>
        <v>53.71</v>
      </c>
      <c r="E57" s="10">
        <v>10.0</v>
      </c>
      <c r="F57" s="5">
        <f t="shared" si="1"/>
        <v>0.01247439955</v>
      </c>
      <c r="G57" s="13">
        <v>-1.19</v>
      </c>
    </row>
    <row r="58" ht="15.0" customHeight="1">
      <c r="A58" s="10">
        <v>11.0</v>
      </c>
      <c r="B58" s="13" t="s">
        <v>358</v>
      </c>
      <c r="C58" s="5">
        <f>B6</f>
        <v>0.93</v>
      </c>
      <c r="D58" s="10">
        <f>B7</f>
        <v>52.92</v>
      </c>
      <c r="E58" s="10">
        <v>11.0</v>
      </c>
      <c r="F58" s="5">
        <f t="shared" si="1"/>
        <v>0.01757369615</v>
      </c>
      <c r="G58" s="13">
        <v>-1.92</v>
      </c>
    </row>
    <row r="59" ht="15.0" customHeight="1">
      <c r="A59" s="10">
        <v>1.0</v>
      </c>
      <c r="B59" s="13" t="s">
        <v>359</v>
      </c>
      <c r="C59" s="13">
        <f>B18</f>
        <v>0.58</v>
      </c>
      <c r="D59" s="13">
        <f>B19</f>
        <v>51.45</v>
      </c>
      <c r="E59" s="10">
        <v>1.0</v>
      </c>
      <c r="F59" s="5">
        <f t="shared" si="1"/>
        <v>0.01127308066</v>
      </c>
      <c r="G59" s="13">
        <v>-1.54</v>
      </c>
    </row>
    <row r="60" ht="15.0" customHeight="1">
      <c r="A60" s="10">
        <v>6.0</v>
      </c>
      <c r="B60" s="13" t="s">
        <v>359</v>
      </c>
      <c r="C60" s="13">
        <f>B20</f>
        <v>0.54</v>
      </c>
      <c r="D60" s="13">
        <f>B21</f>
        <v>55.51</v>
      </c>
      <c r="E60" s="10">
        <v>6.0</v>
      </c>
      <c r="F60" s="5">
        <f t="shared" si="1"/>
        <v>0.009727976941</v>
      </c>
      <c r="G60" s="13">
        <v>-1.7</v>
      </c>
    </row>
    <row r="61" ht="15.0" customHeight="1">
      <c r="A61" s="10">
        <v>1.0</v>
      </c>
      <c r="B61" s="13" t="s">
        <v>360</v>
      </c>
      <c r="C61" s="13">
        <f>B22</f>
        <v>21110</v>
      </c>
      <c r="D61" s="13">
        <f>B23</f>
        <v>1533762</v>
      </c>
      <c r="E61" s="10">
        <v>1.0</v>
      </c>
      <c r="F61" s="5">
        <f t="shared" si="1"/>
        <v>0.0137635435</v>
      </c>
      <c r="G61" s="13">
        <v>-1.48</v>
      </c>
    </row>
    <row r="62" ht="15.0" customHeight="1">
      <c r="A62" s="10">
        <v>2.0</v>
      </c>
      <c r="B62" s="13" t="s">
        <v>360</v>
      </c>
      <c r="C62" s="13">
        <f>B24</f>
        <v>33684</v>
      </c>
      <c r="D62" s="13">
        <f>B25</f>
        <v>1519416</v>
      </c>
      <c r="E62" s="10">
        <v>2.0</v>
      </c>
      <c r="F62" s="5">
        <f t="shared" si="1"/>
        <v>0.0221690439</v>
      </c>
      <c r="G62" s="13">
        <v>-1.2</v>
      </c>
    </row>
    <row r="63" ht="15.0" customHeight="1">
      <c r="A63" s="10">
        <v>3.0</v>
      </c>
      <c r="B63" s="13" t="s">
        <v>360</v>
      </c>
      <c r="C63" s="13">
        <f>B26</f>
        <v>24250</v>
      </c>
      <c r="D63" s="13">
        <f t="shared" ref="D63:D64" si="2">B27</f>
        <v>1545406</v>
      </c>
      <c r="E63" s="10">
        <v>3.0</v>
      </c>
      <c r="F63" s="5">
        <f t="shared" si="1"/>
        <v>0.01569166937</v>
      </c>
      <c r="G63" s="13">
        <v>-1.43</v>
      </c>
    </row>
    <row r="64" ht="15.0" customHeight="1">
      <c r="A64" s="10">
        <v>4.0</v>
      </c>
      <c r="B64" s="13" t="s">
        <v>360</v>
      </c>
      <c r="C64" s="13">
        <f t="shared" ref="C64:C65" si="3">B29</f>
        <v>35697</v>
      </c>
      <c r="D64" s="13">
        <f t="shared" si="2"/>
        <v>1441315</v>
      </c>
      <c r="E64" s="10">
        <v>4.0</v>
      </c>
      <c r="F64" s="5">
        <f t="shared" si="1"/>
        <v>0.02476696628</v>
      </c>
      <c r="G64" s="13">
        <v>-1.02</v>
      </c>
    </row>
    <row r="65" ht="15.0" customHeight="1">
      <c r="A65" s="10">
        <v>5.0</v>
      </c>
      <c r="B65" s="13" t="s">
        <v>360</v>
      </c>
      <c r="C65" s="13">
        <f t="shared" si="3"/>
        <v>17561</v>
      </c>
      <c r="D65" s="13">
        <f>B31</f>
        <v>1501128</v>
      </c>
      <c r="E65" s="10">
        <v>5.0</v>
      </c>
      <c r="F65" s="5">
        <f t="shared" si="1"/>
        <v>0.01169853603</v>
      </c>
      <c r="G65" s="13">
        <v>-0.8</v>
      </c>
    </row>
    <row r="66" ht="15.0" customHeight="1">
      <c r="A66" s="10">
        <v>6.0</v>
      </c>
      <c r="B66" s="13" t="s">
        <v>360</v>
      </c>
      <c r="C66" s="13">
        <f>B32</f>
        <v>30438</v>
      </c>
      <c r="D66" s="13">
        <f>B33</f>
        <v>1602271</v>
      </c>
      <c r="E66" s="10">
        <v>6.0</v>
      </c>
      <c r="F66" s="5">
        <f t="shared" si="1"/>
        <v>0.01899678644</v>
      </c>
      <c r="G66" s="13">
        <v>-1.76</v>
      </c>
    </row>
    <row r="67" ht="15.0" customHeight="1">
      <c r="A67" s="10">
        <v>7.0</v>
      </c>
      <c r="B67" s="13" t="s">
        <v>360</v>
      </c>
      <c r="C67" s="13">
        <f>B34</f>
        <v>6608</v>
      </c>
      <c r="D67" s="13">
        <f>B35</f>
        <v>1521183</v>
      </c>
      <c r="E67" s="10">
        <v>7.0</v>
      </c>
      <c r="F67" s="5">
        <f t="shared" si="1"/>
        <v>0.004343987541</v>
      </c>
      <c r="G67" s="13">
        <v>-1.17</v>
      </c>
    </row>
    <row r="68" ht="15.0" customHeight="1">
      <c r="A68" s="10">
        <v>1.0</v>
      </c>
      <c r="B68" s="13" t="s">
        <v>361</v>
      </c>
      <c r="C68" s="13">
        <f>B36</f>
        <v>63739</v>
      </c>
      <c r="D68" s="13">
        <f>B37</f>
        <v>1770092</v>
      </c>
      <c r="E68" s="10">
        <v>1.0</v>
      </c>
      <c r="F68" s="5">
        <f t="shared" si="1"/>
        <v>0.03600886282</v>
      </c>
      <c r="G68" s="13">
        <v>-0.69</v>
      </c>
    </row>
    <row r="69" ht="15.0" customHeight="1">
      <c r="A69" s="10">
        <v>2.0</v>
      </c>
      <c r="B69" s="13" t="s">
        <v>361</v>
      </c>
      <c r="C69" s="13">
        <f>B38</f>
        <v>24918</v>
      </c>
      <c r="D69" s="13">
        <f t="shared" ref="D69:D70" si="4">B39</f>
        <v>2103409</v>
      </c>
      <c r="E69" s="10">
        <v>2.0</v>
      </c>
      <c r="F69" s="5">
        <f t="shared" si="1"/>
        <v>0.01184648349</v>
      </c>
      <c r="G69" s="13">
        <v>-1.8</v>
      </c>
    </row>
    <row r="70" ht="15.0" customHeight="1">
      <c r="A70" s="10">
        <v>3.0</v>
      </c>
      <c r="B70" s="13" t="s">
        <v>361</v>
      </c>
      <c r="C70" s="13">
        <f t="shared" ref="C70:C71" si="5">B41</f>
        <v>26144</v>
      </c>
      <c r="D70" s="13">
        <f t="shared" si="4"/>
        <v>1866306</v>
      </c>
      <c r="E70" s="10">
        <v>3.0</v>
      </c>
      <c r="F70" s="5">
        <f t="shared" si="1"/>
        <v>0.01400842091</v>
      </c>
      <c r="G70" s="13">
        <v>-1.0</v>
      </c>
    </row>
    <row r="71" ht="15.0" customHeight="1">
      <c r="A71" s="10">
        <v>4.0</v>
      </c>
      <c r="B71" s="13" t="s">
        <v>361</v>
      </c>
      <c r="C71" s="13">
        <f t="shared" si="5"/>
        <v>15457</v>
      </c>
      <c r="D71" s="13">
        <f>B43</f>
        <v>1771297</v>
      </c>
      <c r="E71" s="10">
        <v>4.0</v>
      </c>
      <c r="F71" s="5">
        <f t="shared" si="1"/>
        <v>0.008726373951</v>
      </c>
      <c r="G71" s="13">
        <v>-1.18</v>
      </c>
    </row>
    <row r="72" ht="15.0" customHeight="1">
      <c r="A72" s="10">
        <v>5.0</v>
      </c>
      <c r="B72" s="13" t="s">
        <v>361</v>
      </c>
      <c r="C72" s="13">
        <f>B44</f>
        <v>27113</v>
      </c>
      <c r="D72" s="13">
        <f>B45</f>
        <v>1885198</v>
      </c>
      <c r="E72" s="10">
        <v>5.0</v>
      </c>
      <c r="F72" s="5">
        <f t="shared" si="1"/>
        <v>0.01438204369</v>
      </c>
      <c r="G72" s="13">
        <v>-1.39</v>
      </c>
    </row>
    <row r="73" ht="15.0" customHeight="1">
      <c r="A73" s="10">
        <v>6.0</v>
      </c>
      <c r="B73" s="13" t="s">
        <v>361</v>
      </c>
      <c r="C73" s="13">
        <f>B46</f>
        <v>29752</v>
      </c>
      <c r="D73" s="13">
        <f>B47</f>
        <v>2078837</v>
      </c>
      <c r="E73" s="10">
        <v>6.0</v>
      </c>
      <c r="F73" s="5">
        <f t="shared" si="1"/>
        <v>0.0143118484</v>
      </c>
      <c r="G73" s="13">
        <v>-1.63</v>
      </c>
    </row>
  </sheetData>
  <mergeCells count="47">
    <mergeCell ref="C1:D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43:E43"/>
    <mergeCell ref="C44:E44"/>
    <mergeCell ref="C45:E45"/>
    <mergeCell ref="C46:E46"/>
    <mergeCell ref="C47:E47"/>
    <mergeCell ref="C36:E36"/>
    <mergeCell ref="C37:E37"/>
    <mergeCell ref="C38:E38"/>
    <mergeCell ref="C39:E39"/>
    <mergeCell ref="C40:E40"/>
    <mergeCell ref="C41:E41"/>
    <mergeCell ref="C42:E4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42.75"/>
    <col customWidth="1" min="3" max="3" width="21.75"/>
  </cols>
  <sheetData>
    <row r="1" ht="15.0" customHeight="1">
      <c r="A1" s="4" t="s">
        <v>12</v>
      </c>
      <c r="B1" s="13" t="s">
        <v>13</v>
      </c>
      <c r="C1" s="13" t="s">
        <v>14</v>
      </c>
    </row>
    <row r="2" ht="15.0" customHeight="1">
      <c r="A2" s="13">
        <v>1.0</v>
      </c>
      <c r="B2" s="13">
        <v>23962.0</v>
      </c>
      <c r="C2" s="13" t="s">
        <v>362</v>
      </c>
    </row>
    <row r="3" ht="15.0" customHeight="1">
      <c r="A3" s="13">
        <v>2.0</v>
      </c>
      <c r="B3" s="13">
        <v>1923289.0</v>
      </c>
      <c r="C3" s="13" t="s">
        <v>362</v>
      </c>
    </row>
    <row r="4" ht="15.0" customHeight="1">
      <c r="A4" s="13">
        <v>1.0</v>
      </c>
      <c r="B4" s="13">
        <v>1923058.0</v>
      </c>
      <c r="C4" s="13" t="s">
        <v>363</v>
      </c>
    </row>
    <row r="5" ht="15.0" customHeight="1">
      <c r="A5" s="13">
        <v>2.0</v>
      </c>
      <c r="B5" s="13">
        <v>24105.0</v>
      </c>
      <c r="C5" s="13" t="s">
        <v>363</v>
      </c>
    </row>
    <row r="6" ht="15.0" customHeight="1">
      <c r="A6" s="13">
        <v>1.0</v>
      </c>
      <c r="B6" s="13">
        <v>25226.0</v>
      </c>
      <c r="C6" s="13" t="s">
        <v>364</v>
      </c>
    </row>
    <row r="7" ht="15.0" customHeight="1">
      <c r="A7" s="13">
        <v>2.0</v>
      </c>
      <c r="B7" s="13">
        <v>1955446.0</v>
      </c>
      <c r="C7" s="13" t="s">
        <v>364</v>
      </c>
    </row>
    <row r="8" ht="15.0" customHeight="1">
      <c r="A8" s="13">
        <v>1.0</v>
      </c>
      <c r="B8" s="13">
        <v>2040549.0</v>
      </c>
      <c r="C8" s="13" t="s">
        <v>365</v>
      </c>
    </row>
    <row r="9" ht="15.0" customHeight="1">
      <c r="A9" s="13">
        <v>2.0</v>
      </c>
      <c r="B9" s="13">
        <v>21033.0</v>
      </c>
      <c r="C9" s="13" t="s">
        <v>365</v>
      </c>
    </row>
    <row r="10" ht="15.0" customHeight="1">
      <c r="A10" s="13">
        <v>1.0</v>
      </c>
      <c r="B10" s="13">
        <v>1973457.0</v>
      </c>
      <c r="C10" s="13" t="s">
        <v>366</v>
      </c>
    </row>
    <row r="11" ht="15.0" customHeight="1">
      <c r="A11" s="13">
        <v>2.0</v>
      </c>
      <c r="B11" s="13">
        <v>44478.0</v>
      </c>
      <c r="C11" s="13" t="s">
        <v>366</v>
      </c>
    </row>
    <row r="12" ht="15.0" customHeight="1">
      <c r="A12" s="13">
        <v>3.0</v>
      </c>
      <c r="B12" s="13">
        <v>22850.0</v>
      </c>
      <c r="C12" s="13" t="s">
        <v>366</v>
      </c>
    </row>
    <row r="13" ht="15.0" customHeight="1">
      <c r="A13" s="13">
        <v>1.0</v>
      </c>
      <c r="B13" s="13">
        <v>39524.0</v>
      </c>
      <c r="C13" s="13" t="s">
        <v>367</v>
      </c>
    </row>
    <row r="14" ht="15.0" customHeight="1">
      <c r="A14" s="13">
        <v>2.0</v>
      </c>
      <c r="B14" s="13">
        <v>1937112.0</v>
      </c>
      <c r="C14" s="13" t="s">
        <v>367</v>
      </c>
    </row>
    <row r="15" ht="15.0" customHeight="1">
      <c r="A15" s="13">
        <v>1.0</v>
      </c>
      <c r="B15" s="13">
        <v>1511230.0</v>
      </c>
      <c r="C15" s="13" t="s">
        <v>368</v>
      </c>
    </row>
    <row r="16" ht="15.0" customHeight="1">
      <c r="A16" s="13">
        <v>2.0</v>
      </c>
      <c r="B16" s="13">
        <v>14934.0</v>
      </c>
      <c r="C16" s="13" t="s">
        <v>368</v>
      </c>
    </row>
    <row r="17" ht="15.0" customHeight="1">
      <c r="A17" s="13">
        <v>1.0</v>
      </c>
      <c r="B17" s="13">
        <v>20025.0</v>
      </c>
      <c r="C17" s="13" t="s">
        <v>369</v>
      </c>
    </row>
    <row r="18" ht="15.0" customHeight="1">
      <c r="A18" s="13">
        <v>2.0</v>
      </c>
      <c r="B18" s="13">
        <v>1685747.0</v>
      </c>
      <c r="C18" s="13" t="s">
        <v>369</v>
      </c>
    </row>
    <row r="19" ht="15.0" customHeight="1">
      <c r="A19" s="13">
        <v>1.0</v>
      </c>
      <c r="B19" s="13">
        <v>63043.0</v>
      </c>
      <c r="C19" s="13" t="s">
        <v>370</v>
      </c>
    </row>
    <row r="20" ht="15.0" customHeight="1">
      <c r="A20" s="13">
        <v>2.0</v>
      </c>
      <c r="B20" s="13">
        <v>1493250.0</v>
      </c>
      <c r="C20" s="13" t="s">
        <v>370</v>
      </c>
    </row>
    <row r="21" ht="15.0" customHeight="1">
      <c r="A21" s="13">
        <v>1.0</v>
      </c>
      <c r="B21" s="13">
        <v>21915.0</v>
      </c>
      <c r="C21" s="13" t="s">
        <v>371</v>
      </c>
    </row>
    <row r="22" ht="15.0" customHeight="1">
      <c r="A22" s="13">
        <v>2.0</v>
      </c>
      <c r="B22" s="13">
        <v>1671884.0</v>
      </c>
      <c r="C22" s="13" t="s">
        <v>371</v>
      </c>
    </row>
    <row r="23" ht="15.0" customHeight="1">
      <c r="A23" s="13">
        <v>1.0</v>
      </c>
      <c r="B23" s="13">
        <v>1596614.0</v>
      </c>
      <c r="C23" s="13" t="s">
        <v>372</v>
      </c>
    </row>
    <row r="24" ht="15.0" customHeight="1">
      <c r="A24" s="13">
        <v>2.0</v>
      </c>
      <c r="B24" s="13">
        <v>18887.0</v>
      </c>
      <c r="C24" s="13" t="s">
        <v>372</v>
      </c>
    </row>
    <row r="25" ht="15.0" customHeight="1">
      <c r="A25" s="13">
        <v>1.0</v>
      </c>
      <c r="B25" s="13">
        <v>1704901.0</v>
      </c>
      <c r="C25" s="13" t="s">
        <v>373</v>
      </c>
    </row>
    <row r="26" ht="15.0" customHeight="1">
      <c r="A26" s="13">
        <v>2.0</v>
      </c>
      <c r="B26" s="13">
        <v>12543.0</v>
      </c>
      <c r="C26" s="13" t="s">
        <v>373</v>
      </c>
    </row>
    <row r="27" ht="15.0" customHeight="1">
      <c r="A27" s="13">
        <v>1.0</v>
      </c>
      <c r="B27" s="13">
        <v>19692.0</v>
      </c>
      <c r="C27" s="13" t="s">
        <v>374</v>
      </c>
    </row>
    <row r="28" ht="15.0" customHeight="1">
      <c r="A28" s="13">
        <v>2.0</v>
      </c>
      <c r="B28" s="13">
        <v>1505690.0</v>
      </c>
      <c r="C28" s="13" t="s">
        <v>374</v>
      </c>
    </row>
    <row r="29" ht="15.0" customHeight="1">
      <c r="A29" s="13">
        <v>1.0</v>
      </c>
      <c r="B29" s="13">
        <v>1493528.0</v>
      </c>
      <c r="C29" s="13" t="s">
        <v>375</v>
      </c>
    </row>
    <row r="30" ht="15.0" customHeight="1">
      <c r="A30" s="13">
        <v>2.0</v>
      </c>
      <c r="B30" s="13">
        <v>11702.0</v>
      </c>
      <c r="C30" s="13" t="s">
        <v>375</v>
      </c>
    </row>
    <row r="31" ht="15.0" customHeight="1">
      <c r="A31" s="13">
        <v>1.0</v>
      </c>
      <c r="B31" s="13">
        <v>22995.0</v>
      </c>
      <c r="C31" s="13" t="s">
        <v>376</v>
      </c>
    </row>
    <row r="32" ht="15.0" customHeight="1">
      <c r="A32" s="13">
        <v>2.0</v>
      </c>
      <c r="B32" s="13">
        <v>1669298.0</v>
      </c>
      <c r="C32" s="13" t="s">
        <v>376</v>
      </c>
    </row>
    <row r="33" ht="15.0" customHeight="1">
      <c r="A33" s="13">
        <v>1.0</v>
      </c>
      <c r="B33" s="13">
        <v>22090.0</v>
      </c>
      <c r="C33" s="13" t="s">
        <v>377</v>
      </c>
    </row>
    <row r="34" ht="15.0" customHeight="1">
      <c r="A34" s="13">
        <v>2.0</v>
      </c>
      <c r="B34" s="13">
        <v>1706797.0</v>
      </c>
      <c r="C34" s="13" t="s">
        <v>377</v>
      </c>
    </row>
    <row r="36" ht="15.0" customHeight="1">
      <c r="A36" s="13" t="s">
        <v>30</v>
      </c>
      <c r="B36" s="13" t="s">
        <v>31</v>
      </c>
      <c r="C36" s="6" t="s">
        <v>32</v>
      </c>
      <c r="D36" s="5" t="s">
        <v>33</v>
      </c>
      <c r="E36" s="5" t="s">
        <v>30</v>
      </c>
      <c r="F36" s="5" t="s">
        <v>34</v>
      </c>
      <c r="G36" s="7" t="s">
        <v>35</v>
      </c>
    </row>
    <row r="37" ht="15.0" customHeight="1">
      <c r="A37" s="10">
        <v>1.0</v>
      </c>
      <c r="B37" s="13" t="s">
        <v>378</v>
      </c>
      <c r="C37" s="10">
        <f>B2</f>
        <v>23962</v>
      </c>
      <c r="D37" s="10">
        <f t="shared" ref="D37:D38" si="1">B3</f>
        <v>1923289</v>
      </c>
      <c r="E37" s="10">
        <v>1.0</v>
      </c>
      <c r="F37" s="5">
        <f t="shared" ref="F37:F52" si="2">C37/D37</f>
        <v>0.01245886604</v>
      </c>
      <c r="G37" s="13">
        <v>-1.65</v>
      </c>
    </row>
    <row r="38" ht="15.0" customHeight="1">
      <c r="A38" s="10">
        <v>2.0</v>
      </c>
      <c r="B38" s="13" t="s">
        <v>378</v>
      </c>
      <c r="C38" s="5">
        <f t="shared" ref="C38:C39" si="3">B5</f>
        <v>24105</v>
      </c>
      <c r="D38" s="10">
        <f t="shared" si="1"/>
        <v>1923058</v>
      </c>
      <c r="E38" s="10">
        <v>2.0</v>
      </c>
      <c r="F38" s="5">
        <f t="shared" si="2"/>
        <v>0.01253472334</v>
      </c>
      <c r="G38" s="13">
        <v>-2.08</v>
      </c>
    </row>
    <row r="39" ht="15.0" customHeight="1">
      <c r="A39" s="10">
        <v>3.0</v>
      </c>
      <c r="B39" s="13" t="s">
        <v>378</v>
      </c>
      <c r="C39" s="5">
        <f t="shared" si="3"/>
        <v>25226</v>
      </c>
      <c r="D39" s="10">
        <f t="shared" ref="D39:D40" si="4">B7</f>
        <v>1955446</v>
      </c>
      <c r="E39" s="10">
        <v>3.0</v>
      </c>
      <c r="F39" s="5">
        <f t="shared" si="2"/>
        <v>0.01290038181</v>
      </c>
      <c r="G39" s="13">
        <v>-1.25</v>
      </c>
    </row>
    <row r="40" ht="15.0" customHeight="1">
      <c r="A40" s="10">
        <v>4.0</v>
      </c>
      <c r="B40" s="13" t="s">
        <v>378</v>
      </c>
      <c r="C40" s="10">
        <f>B9</f>
        <v>21033</v>
      </c>
      <c r="D40" s="10">
        <f t="shared" si="4"/>
        <v>2040549</v>
      </c>
      <c r="E40" s="10">
        <v>4.0</v>
      </c>
      <c r="F40" s="5">
        <f t="shared" si="2"/>
        <v>0.01030752018</v>
      </c>
      <c r="G40" s="13">
        <v>-1.94</v>
      </c>
    </row>
    <row r="41" ht="15.0" customHeight="1">
      <c r="A41" s="10">
        <v>5.0</v>
      </c>
      <c r="B41" s="13" t="s">
        <v>378</v>
      </c>
      <c r="C41" s="5">
        <f>SUM(B11:B12)</f>
        <v>67328</v>
      </c>
      <c r="D41" s="10">
        <f>B10</f>
        <v>1973457</v>
      </c>
      <c r="E41" s="10">
        <v>5.0</v>
      </c>
      <c r="F41" s="5">
        <f t="shared" si="2"/>
        <v>0.03411678086</v>
      </c>
      <c r="G41" s="13">
        <v>-1.64</v>
      </c>
    </row>
    <row r="42" ht="15.0" customHeight="1">
      <c r="A42" s="10">
        <v>7.0</v>
      </c>
      <c r="B42" s="13" t="s">
        <v>378</v>
      </c>
      <c r="C42" s="5">
        <f>B13</f>
        <v>39524</v>
      </c>
      <c r="D42" s="10">
        <f t="shared" ref="D42:D43" si="5">B14</f>
        <v>1937112</v>
      </c>
      <c r="E42" s="10">
        <v>7.0</v>
      </c>
      <c r="F42" s="5">
        <f t="shared" si="2"/>
        <v>0.02040356985</v>
      </c>
      <c r="G42" s="13">
        <v>-1.06</v>
      </c>
    </row>
    <row r="43" ht="15.0" customHeight="1">
      <c r="A43" s="10">
        <v>8.0</v>
      </c>
      <c r="B43" s="13" t="s">
        <v>378</v>
      </c>
      <c r="C43" s="5">
        <f t="shared" ref="C43:C44" si="6">B16</f>
        <v>14934</v>
      </c>
      <c r="D43" s="10">
        <f t="shared" si="5"/>
        <v>1511230</v>
      </c>
      <c r="E43" s="10">
        <v>8.0</v>
      </c>
      <c r="F43" s="5">
        <f t="shared" si="2"/>
        <v>0.009882016635</v>
      </c>
      <c r="G43" s="13">
        <v>-0.94</v>
      </c>
    </row>
    <row r="44" ht="15.0" customHeight="1">
      <c r="A44" s="10">
        <v>1.0</v>
      </c>
      <c r="B44" s="13" t="s">
        <v>379</v>
      </c>
      <c r="C44" s="5">
        <f t="shared" si="6"/>
        <v>20025</v>
      </c>
      <c r="D44" s="10">
        <f>B18</f>
        <v>1685747</v>
      </c>
      <c r="E44" s="10">
        <v>1.0</v>
      </c>
      <c r="F44" s="5">
        <f t="shared" si="2"/>
        <v>0.01187900675</v>
      </c>
      <c r="G44" s="13">
        <v>-1.55</v>
      </c>
    </row>
    <row r="45" ht="15.0" customHeight="1">
      <c r="A45" s="10">
        <v>2.0</v>
      </c>
      <c r="B45" s="13" t="s">
        <v>379</v>
      </c>
      <c r="C45" s="13">
        <f>B24</f>
        <v>18887</v>
      </c>
      <c r="D45" s="13">
        <f>B23</f>
        <v>1596614</v>
      </c>
      <c r="E45" s="10">
        <v>2.0</v>
      </c>
      <c r="F45" s="5">
        <f t="shared" si="2"/>
        <v>0.01182940899</v>
      </c>
      <c r="G45" s="13">
        <v>-1.06</v>
      </c>
    </row>
    <row r="46" ht="15.0" customHeight="1">
      <c r="A46" s="10">
        <v>4.0</v>
      </c>
      <c r="B46" s="13" t="s">
        <v>379</v>
      </c>
      <c r="C46" s="13">
        <f t="shared" ref="C46:C47" si="7">B26</f>
        <v>12543</v>
      </c>
      <c r="D46" s="13">
        <f>B25</f>
        <v>1704901</v>
      </c>
      <c r="E46" s="10">
        <v>4.0</v>
      </c>
      <c r="F46" s="5">
        <f t="shared" si="2"/>
        <v>0.007357025423</v>
      </c>
      <c r="G46" s="13">
        <f>-2.08</f>
        <v>-2.08</v>
      </c>
    </row>
    <row r="47" ht="15.0" customHeight="1">
      <c r="A47" s="10">
        <v>5.0</v>
      </c>
      <c r="B47" s="13" t="s">
        <v>379</v>
      </c>
      <c r="C47" s="13">
        <f t="shared" si="7"/>
        <v>19692</v>
      </c>
      <c r="D47" s="13">
        <f t="shared" ref="D47:D48" si="8">B28</f>
        <v>1505690</v>
      </c>
      <c r="E47" s="10">
        <v>5.0</v>
      </c>
      <c r="F47" s="5">
        <f t="shared" si="2"/>
        <v>0.01307838931</v>
      </c>
      <c r="G47" s="13">
        <v>-1.89</v>
      </c>
    </row>
    <row r="48" ht="15.0" customHeight="1">
      <c r="A48" s="10">
        <v>6.0</v>
      </c>
      <c r="B48" s="13" t="s">
        <v>379</v>
      </c>
      <c r="C48" s="13">
        <f t="shared" ref="C48:C49" si="9">B30</f>
        <v>11702</v>
      </c>
      <c r="D48" s="13">
        <f t="shared" si="8"/>
        <v>1493528</v>
      </c>
      <c r="E48" s="10">
        <v>6.0</v>
      </c>
      <c r="F48" s="5">
        <f t="shared" si="2"/>
        <v>0.007835139348</v>
      </c>
      <c r="G48" s="13">
        <v>-1.72</v>
      </c>
    </row>
    <row r="49" ht="15.0" customHeight="1">
      <c r="A49" s="10">
        <v>7.0</v>
      </c>
      <c r="B49" s="13" t="s">
        <v>379</v>
      </c>
      <c r="C49" s="13">
        <f t="shared" si="9"/>
        <v>22995</v>
      </c>
      <c r="D49" s="13">
        <f>B32</f>
        <v>1669298</v>
      </c>
      <c r="E49" s="10">
        <v>7.0</v>
      </c>
      <c r="F49" s="5">
        <f t="shared" si="2"/>
        <v>0.01377525163</v>
      </c>
      <c r="G49" s="13">
        <v>-0.9</v>
      </c>
    </row>
    <row r="50" ht="15.0" customHeight="1">
      <c r="A50" s="10">
        <v>9.0</v>
      </c>
      <c r="B50" s="13" t="s">
        <v>379</v>
      </c>
      <c r="C50" s="13">
        <f>B33</f>
        <v>22090</v>
      </c>
      <c r="D50" s="13">
        <f>B34</f>
        <v>1706797</v>
      </c>
      <c r="E50" s="10">
        <v>9.0</v>
      </c>
      <c r="F50" s="5">
        <f t="shared" si="2"/>
        <v>0.012942371</v>
      </c>
      <c r="G50" s="13">
        <f>-2</f>
        <v>-2</v>
      </c>
    </row>
    <row r="51" ht="15.0" customHeight="1">
      <c r="A51" s="10">
        <v>10.0</v>
      </c>
      <c r="B51" s="13" t="s">
        <v>379</v>
      </c>
      <c r="C51" s="13">
        <f>B19</f>
        <v>63043</v>
      </c>
      <c r="D51" s="13">
        <f>B20</f>
        <v>1493250</v>
      </c>
      <c r="E51" s="10">
        <v>10.0</v>
      </c>
      <c r="F51" s="5">
        <f t="shared" si="2"/>
        <v>0.04221865059</v>
      </c>
      <c r="G51" s="13">
        <v>-1.56</v>
      </c>
    </row>
    <row r="52" ht="15.0" customHeight="1">
      <c r="A52" s="10">
        <v>11.0</v>
      </c>
      <c r="B52" s="13" t="s">
        <v>379</v>
      </c>
      <c r="C52" s="13">
        <f>B21</f>
        <v>21915</v>
      </c>
      <c r="D52" s="13">
        <f>B22</f>
        <v>1671884</v>
      </c>
      <c r="E52" s="10">
        <v>11.0</v>
      </c>
      <c r="F52" s="5">
        <f t="shared" si="2"/>
        <v>0.01310796682</v>
      </c>
      <c r="G52" s="13">
        <v>-1.13</v>
      </c>
    </row>
    <row r="53" ht="15.0" customHeight="1">
      <c r="A53" s="10"/>
      <c r="E53" s="10"/>
      <c r="H53" s="5"/>
      <c r="I53" s="5"/>
      <c r="J53" s="5"/>
    </row>
    <row r="54" ht="15.0" customHeight="1">
      <c r="A54" s="10"/>
      <c r="E54" s="10"/>
      <c r="H54" s="5"/>
      <c r="I54" s="5"/>
      <c r="J54" s="5"/>
    </row>
    <row r="55" ht="15.0" customHeight="1">
      <c r="A55" s="10"/>
      <c r="E55" s="10"/>
      <c r="H55" s="5"/>
      <c r="I55" s="5"/>
      <c r="J55" s="5"/>
    </row>
    <row r="56" ht="15.0" customHeight="1">
      <c r="A56" s="10"/>
      <c r="E56" s="10"/>
      <c r="H56" s="5"/>
      <c r="I56" s="5"/>
      <c r="J56" s="5"/>
    </row>
    <row r="57" ht="15.0" customHeight="1">
      <c r="A57" s="10"/>
      <c r="E57" s="10"/>
      <c r="H57" s="5"/>
      <c r="I57" s="5"/>
      <c r="J57" s="5"/>
    </row>
    <row r="58" ht="15.0" customHeight="1">
      <c r="A58" s="10"/>
      <c r="E58" s="10"/>
      <c r="H58" s="5"/>
      <c r="I58" s="5"/>
      <c r="J58" s="5"/>
    </row>
    <row r="59" ht="15.0" customHeight="1">
      <c r="A59" s="10"/>
      <c r="E59" s="10"/>
      <c r="H59" s="5"/>
      <c r="I59" s="5"/>
      <c r="J59" s="5"/>
    </row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4.13"/>
    <col customWidth="1" min="2" max="2" width="26.63"/>
    <col customWidth="1" min="3" max="3" width="23.63"/>
    <col customWidth="1" min="4" max="5" width="8.63"/>
    <col customWidth="1" min="6" max="6" width="16.63"/>
    <col customWidth="1" min="7" max="7" width="13.13"/>
    <col customWidth="1" min="8" max="26" width="8.63"/>
  </cols>
  <sheetData>
    <row r="1">
      <c r="A1" s="4" t="s">
        <v>12</v>
      </c>
      <c r="B1" s="5" t="s">
        <v>13</v>
      </c>
      <c r="C1" s="5" t="s">
        <v>14</v>
      </c>
    </row>
    <row r="2">
      <c r="A2" s="5">
        <v>1.0</v>
      </c>
      <c r="B2" s="5">
        <v>109614.0</v>
      </c>
      <c r="C2" s="5" t="s">
        <v>380</v>
      </c>
    </row>
    <row r="3">
      <c r="A3" s="5">
        <v>2.0</v>
      </c>
      <c r="B3" s="5">
        <v>34328.0</v>
      </c>
      <c r="C3" s="5" t="s">
        <v>380</v>
      </c>
    </row>
    <row r="4">
      <c r="A4" s="6">
        <v>3.0</v>
      </c>
      <c r="B4" s="5">
        <v>1786513.0</v>
      </c>
      <c r="C4" s="5" t="s">
        <v>380</v>
      </c>
    </row>
    <row r="5">
      <c r="A5" s="5">
        <v>1.0</v>
      </c>
      <c r="B5" s="5">
        <v>51079.0</v>
      </c>
      <c r="C5" s="5" t="s">
        <v>381</v>
      </c>
    </row>
    <row r="6">
      <c r="A6" s="5">
        <v>2.0</v>
      </c>
      <c r="B6" s="5">
        <v>22873.0</v>
      </c>
      <c r="C6" s="5" t="s">
        <v>381</v>
      </c>
    </row>
    <row r="7">
      <c r="A7" s="5">
        <v>3.0</v>
      </c>
      <c r="B7" s="5">
        <v>2731.0</v>
      </c>
      <c r="C7" s="5" t="s">
        <v>381</v>
      </c>
    </row>
    <row r="8">
      <c r="A8" s="5">
        <v>4.0</v>
      </c>
      <c r="B8" s="5">
        <v>3045.0</v>
      </c>
      <c r="C8" s="5" t="s">
        <v>381</v>
      </c>
    </row>
    <row r="9">
      <c r="A9" s="6">
        <v>5.0</v>
      </c>
      <c r="B9" s="5">
        <v>1474759.0</v>
      </c>
      <c r="C9" s="5" t="s">
        <v>381</v>
      </c>
    </row>
    <row r="10">
      <c r="A10" s="5">
        <v>1.0</v>
      </c>
      <c r="B10" s="5">
        <v>103115.0</v>
      </c>
      <c r="C10" s="5" t="s">
        <v>382</v>
      </c>
    </row>
    <row r="11">
      <c r="A11" s="5">
        <v>2.0</v>
      </c>
      <c r="B11" s="5">
        <v>28778.0</v>
      </c>
      <c r="C11" s="5" t="s">
        <v>382</v>
      </c>
    </row>
    <row r="12">
      <c r="A12" s="6">
        <v>3.0</v>
      </c>
      <c r="B12" s="5">
        <v>1658760.0</v>
      </c>
      <c r="C12" s="5" t="s">
        <v>382</v>
      </c>
    </row>
    <row r="13">
      <c r="A13" s="5">
        <v>1.0</v>
      </c>
      <c r="B13" s="5">
        <v>86868.0</v>
      </c>
      <c r="C13" s="5" t="s">
        <v>383</v>
      </c>
    </row>
    <row r="14">
      <c r="A14" s="5">
        <v>2.0</v>
      </c>
      <c r="B14" s="5">
        <v>31508.0</v>
      </c>
      <c r="C14" s="5" t="s">
        <v>383</v>
      </c>
    </row>
    <row r="15">
      <c r="A15" s="5">
        <v>3.0</v>
      </c>
      <c r="B15" s="5">
        <v>26546.0</v>
      </c>
      <c r="C15" s="5" t="s">
        <v>383</v>
      </c>
    </row>
    <row r="16">
      <c r="A16" s="6">
        <v>4.0</v>
      </c>
      <c r="B16" s="5">
        <v>1690193.0</v>
      </c>
      <c r="C16" s="5" t="s">
        <v>383</v>
      </c>
    </row>
    <row r="17">
      <c r="A17" s="5">
        <v>1.0</v>
      </c>
      <c r="B17" s="5">
        <v>75901.0</v>
      </c>
      <c r="C17" s="5" t="s">
        <v>384</v>
      </c>
    </row>
    <row r="18">
      <c r="A18" s="5">
        <v>2.0</v>
      </c>
      <c r="B18" s="5">
        <v>34483.0</v>
      </c>
      <c r="C18" s="5" t="s">
        <v>384</v>
      </c>
    </row>
    <row r="19">
      <c r="A19" s="5">
        <v>3.0</v>
      </c>
      <c r="B19" s="5">
        <v>24216.0</v>
      </c>
      <c r="C19" s="5" t="s">
        <v>384</v>
      </c>
    </row>
    <row r="20">
      <c r="A20" s="6">
        <v>4.0</v>
      </c>
      <c r="B20" s="5">
        <v>1699588.0</v>
      </c>
      <c r="C20" s="5" t="s">
        <v>384</v>
      </c>
    </row>
    <row r="21">
      <c r="A21" s="5">
        <v>1.0</v>
      </c>
      <c r="B21" s="5">
        <v>26751.0</v>
      </c>
      <c r="C21" s="5" t="s">
        <v>385</v>
      </c>
    </row>
    <row r="22">
      <c r="A22" s="5">
        <v>2.0</v>
      </c>
      <c r="B22" s="5">
        <v>21343.0</v>
      </c>
      <c r="C22" s="5" t="s">
        <v>385</v>
      </c>
    </row>
    <row r="23">
      <c r="A23" s="5">
        <v>3.0</v>
      </c>
      <c r="B23" s="5">
        <v>4200.0</v>
      </c>
      <c r="C23" s="5" t="s">
        <v>385</v>
      </c>
    </row>
    <row r="24">
      <c r="A24" s="5">
        <v>4.0</v>
      </c>
      <c r="B24" s="5">
        <v>8903.0</v>
      </c>
      <c r="C24" s="5" t="s">
        <v>385</v>
      </c>
    </row>
    <row r="25">
      <c r="A25" s="6">
        <v>5.0</v>
      </c>
      <c r="B25" s="5">
        <v>1605138.0</v>
      </c>
      <c r="C25" s="5" t="s">
        <v>385</v>
      </c>
    </row>
    <row r="26">
      <c r="A26" s="5">
        <v>1.0</v>
      </c>
      <c r="B26" s="5">
        <v>94099.0</v>
      </c>
      <c r="C26" s="5" t="s">
        <v>386</v>
      </c>
    </row>
    <row r="27" ht="15.75" customHeight="1">
      <c r="A27" s="5">
        <v>2.0</v>
      </c>
      <c r="B27" s="5">
        <v>24847.0</v>
      </c>
      <c r="C27" s="5" t="s">
        <v>386</v>
      </c>
    </row>
    <row r="28" ht="15.75" customHeight="1">
      <c r="A28" s="5">
        <v>3.0</v>
      </c>
      <c r="B28" s="5">
        <v>22132.0</v>
      </c>
      <c r="C28" s="5" t="s">
        <v>386</v>
      </c>
    </row>
    <row r="29" ht="15.75" customHeight="1">
      <c r="A29" s="6">
        <v>4.0</v>
      </c>
      <c r="B29" s="5">
        <v>1683724.0</v>
      </c>
      <c r="C29" s="5" t="s">
        <v>386</v>
      </c>
    </row>
    <row r="30" ht="15.75" customHeight="1">
      <c r="A30" s="5">
        <v>1.0</v>
      </c>
      <c r="B30" s="5">
        <v>74705.0</v>
      </c>
      <c r="C30" s="5" t="s">
        <v>387</v>
      </c>
    </row>
    <row r="31" ht="15.75" customHeight="1">
      <c r="A31" s="5">
        <v>2.0</v>
      </c>
      <c r="B31" s="5">
        <v>31066.0</v>
      </c>
      <c r="C31" s="5" t="s">
        <v>387</v>
      </c>
    </row>
    <row r="32" ht="15.75" customHeight="1">
      <c r="A32" s="5">
        <v>3.0</v>
      </c>
      <c r="B32" s="5">
        <v>30453.0</v>
      </c>
      <c r="C32" s="5" t="s">
        <v>387</v>
      </c>
    </row>
    <row r="33" ht="15.75" customHeight="1">
      <c r="A33" s="5">
        <v>4.0</v>
      </c>
      <c r="B33" s="5">
        <v>18188.0</v>
      </c>
      <c r="C33" s="5" t="s">
        <v>387</v>
      </c>
    </row>
    <row r="34" ht="15.75" customHeight="1">
      <c r="A34" s="6">
        <v>5.0</v>
      </c>
      <c r="B34" s="5">
        <v>1543553.0</v>
      </c>
      <c r="C34" s="5" t="s">
        <v>387</v>
      </c>
    </row>
    <row r="35" ht="15.75" customHeight="1">
      <c r="A35" s="5">
        <v>1.0</v>
      </c>
      <c r="B35" s="5">
        <v>10677.0</v>
      </c>
      <c r="C35" s="5" t="s">
        <v>388</v>
      </c>
    </row>
    <row r="36" ht="15.75" customHeight="1">
      <c r="A36" s="5">
        <v>2.0</v>
      </c>
      <c r="B36" s="5">
        <v>39317.0</v>
      </c>
      <c r="C36" s="5" t="s">
        <v>388</v>
      </c>
    </row>
    <row r="37" ht="15.75" customHeight="1">
      <c r="A37" s="5">
        <v>3.0</v>
      </c>
      <c r="B37" s="5">
        <v>39008.0</v>
      </c>
      <c r="C37" s="5" t="s">
        <v>388</v>
      </c>
    </row>
    <row r="38" ht="15.75" customHeight="1">
      <c r="A38" s="5">
        <v>4.0</v>
      </c>
      <c r="B38" s="5">
        <v>40729.0</v>
      </c>
      <c r="C38" s="5" t="s">
        <v>388</v>
      </c>
    </row>
    <row r="39" ht="15.75" customHeight="1">
      <c r="A39" s="5">
        <v>5.0</v>
      </c>
      <c r="B39" s="5">
        <v>44671.0</v>
      </c>
      <c r="C39" s="5" t="s">
        <v>388</v>
      </c>
    </row>
    <row r="40" ht="15.75" customHeight="1">
      <c r="A40" s="6">
        <v>6.0</v>
      </c>
      <c r="B40" s="5">
        <v>1492722.0</v>
      </c>
      <c r="C40" s="5" t="s">
        <v>388</v>
      </c>
    </row>
    <row r="41" ht="15.75" customHeight="1">
      <c r="A41" s="5">
        <v>1.0</v>
      </c>
      <c r="B41" s="5">
        <v>18122.0</v>
      </c>
      <c r="C41" s="5" t="s">
        <v>389</v>
      </c>
    </row>
    <row r="42" ht="15.75" customHeight="1">
      <c r="A42" s="5">
        <v>2.0</v>
      </c>
      <c r="B42" s="5">
        <v>14941.0</v>
      </c>
      <c r="C42" s="5" t="s">
        <v>389</v>
      </c>
    </row>
    <row r="43" ht="15.75" customHeight="1">
      <c r="A43" s="5">
        <v>3.0</v>
      </c>
      <c r="B43" s="5">
        <v>36974.0</v>
      </c>
      <c r="C43" s="5" t="s">
        <v>389</v>
      </c>
    </row>
    <row r="44" ht="15.75" customHeight="1">
      <c r="A44" s="5">
        <v>4.0</v>
      </c>
      <c r="B44" s="5">
        <v>65586.0</v>
      </c>
      <c r="C44" s="5" t="s">
        <v>389</v>
      </c>
    </row>
    <row r="45" ht="15.75" customHeight="1">
      <c r="A45" s="5">
        <v>5.0</v>
      </c>
      <c r="B45" s="5">
        <v>25536.0</v>
      </c>
      <c r="C45" s="5" t="s">
        <v>389</v>
      </c>
    </row>
    <row r="46" ht="15.75" customHeight="1">
      <c r="A46" s="6">
        <v>6.0</v>
      </c>
      <c r="B46" s="5">
        <v>1556627.0</v>
      </c>
      <c r="C46" s="5" t="s">
        <v>389</v>
      </c>
    </row>
    <row r="47" ht="15.75" customHeight="1">
      <c r="A47" s="5">
        <v>1.0</v>
      </c>
      <c r="B47" s="5">
        <v>112953.0</v>
      </c>
      <c r="C47" s="5" t="s">
        <v>390</v>
      </c>
    </row>
    <row r="48" ht="15.75" customHeight="1">
      <c r="A48" s="5">
        <v>2.0</v>
      </c>
      <c r="B48" s="5">
        <v>21634.0</v>
      </c>
      <c r="C48" s="5" t="s">
        <v>390</v>
      </c>
    </row>
    <row r="49" ht="15.75" customHeight="1">
      <c r="A49" s="5">
        <v>3.0</v>
      </c>
      <c r="B49" s="5">
        <v>24496.0</v>
      </c>
      <c r="C49" s="5" t="s">
        <v>390</v>
      </c>
    </row>
    <row r="50" ht="15.75" customHeight="1">
      <c r="A50" s="6">
        <v>4.0</v>
      </c>
      <c r="B50" s="5">
        <v>1583174.0</v>
      </c>
      <c r="C50" s="5" t="s">
        <v>390</v>
      </c>
    </row>
    <row r="51" ht="15.75" customHeight="1">
      <c r="A51" s="5">
        <v>1.0</v>
      </c>
      <c r="B51" s="5">
        <v>46402.0</v>
      </c>
      <c r="C51" s="5" t="s">
        <v>391</v>
      </c>
    </row>
    <row r="52" ht="15.75" customHeight="1">
      <c r="A52" s="5">
        <v>2.0</v>
      </c>
      <c r="B52" s="5">
        <v>54227.0</v>
      </c>
      <c r="C52" s="5" t="s">
        <v>391</v>
      </c>
    </row>
    <row r="53" ht="15.75" customHeight="1">
      <c r="A53" s="5">
        <v>3.0</v>
      </c>
      <c r="B53" s="5">
        <v>114533.0</v>
      </c>
      <c r="C53" s="5" t="s">
        <v>391</v>
      </c>
    </row>
    <row r="54" ht="15.75" customHeight="1">
      <c r="A54" s="5">
        <v>4.0</v>
      </c>
      <c r="B54" s="5">
        <v>11278.0</v>
      </c>
      <c r="C54" s="5" t="s">
        <v>391</v>
      </c>
    </row>
    <row r="55" ht="15.75" customHeight="1">
      <c r="A55" s="5">
        <v>5.0</v>
      </c>
      <c r="B55" s="5">
        <v>7364.0</v>
      </c>
      <c r="C55" s="5" t="s">
        <v>391</v>
      </c>
    </row>
    <row r="56" ht="15.75" customHeight="1">
      <c r="A56" s="6">
        <v>6.0</v>
      </c>
      <c r="B56" s="5">
        <v>1384265.0</v>
      </c>
      <c r="C56" s="5" t="s">
        <v>391</v>
      </c>
    </row>
    <row r="57" ht="15.75" customHeight="1">
      <c r="A57" s="5">
        <v>1.0</v>
      </c>
      <c r="B57" s="5">
        <v>74495.0</v>
      </c>
      <c r="C57" s="5" t="s">
        <v>392</v>
      </c>
    </row>
    <row r="58" ht="15.75" customHeight="1">
      <c r="A58" s="5">
        <v>2.0</v>
      </c>
      <c r="B58" s="5">
        <v>32972.0</v>
      </c>
      <c r="C58" s="5" t="s">
        <v>392</v>
      </c>
    </row>
    <row r="59" ht="15.75" customHeight="1">
      <c r="A59" s="5">
        <v>3.0</v>
      </c>
      <c r="B59" s="5">
        <v>24208.0</v>
      </c>
      <c r="C59" s="5" t="s">
        <v>392</v>
      </c>
    </row>
    <row r="60" ht="15.75" customHeight="1">
      <c r="A60" s="6">
        <v>4.0</v>
      </c>
      <c r="B60" s="5">
        <v>1640835.0</v>
      </c>
      <c r="C60" s="5" t="s">
        <v>392</v>
      </c>
    </row>
    <row r="61" ht="15.75" customHeight="1">
      <c r="A61" s="5">
        <v>1.0</v>
      </c>
      <c r="B61" s="5">
        <v>31103.0</v>
      </c>
      <c r="C61" s="5" t="s">
        <v>393</v>
      </c>
    </row>
    <row r="62" ht="15.75" customHeight="1">
      <c r="A62" s="5">
        <v>2.0</v>
      </c>
      <c r="B62" s="5">
        <v>29953.0</v>
      </c>
      <c r="C62" s="5" t="s">
        <v>393</v>
      </c>
    </row>
    <row r="63" ht="15.75" customHeight="1">
      <c r="A63" s="5">
        <v>3.0</v>
      </c>
      <c r="B63" s="5">
        <v>122549.0</v>
      </c>
      <c r="C63" s="5" t="s">
        <v>393</v>
      </c>
    </row>
    <row r="64" ht="15.75" customHeight="1">
      <c r="A64" s="6">
        <v>4.0</v>
      </c>
      <c r="B64" s="5">
        <v>1502159.0</v>
      </c>
      <c r="C64" s="5" t="s">
        <v>393</v>
      </c>
    </row>
    <row r="65" ht="15.75" customHeight="1">
      <c r="A65" s="5">
        <v>1.0</v>
      </c>
      <c r="B65" s="5">
        <v>43219.0</v>
      </c>
      <c r="C65" s="5" t="s">
        <v>394</v>
      </c>
    </row>
    <row r="66" ht="15.75" customHeight="1">
      <c r="A66" s="5">
        <v>2.0</v>
      </c>
      <c r="B66" s="5">
        <v>72688.0</v>
      </c>
      <c r="C66" s="5" t="s">
        <v>394</v>
      </c>
    </row>
    <row r="67" ht="15.75" customHeight="1">
      <c r="A67" s="5">
        <v>3.0</v>
      </c>
      <c r="B67" s="5">
        <v>96055.0</v>
      </c>
      <c r="C67" s="5" t="s">
        <v>394</v>
      </c>
    </row>
    <row r="68" ht="15.75" customHeight="1">
      <c r="A68" s="6">
        <v>4.0</v>
      </c>
      <c r="B68" s="5">
        <v>1438807.0</v>
      </c>
      <c r="C68" s="5" t="s">
        <v>394</v>
      </c>
    </row>
    <row r="69" ht="15.75" customHeight="1">
      <c r="A69" s="5">
        <v>1.0</v>
      </c>
      <c r="B69" s="5">
        <v>79952.0</v>
      </c>
      <c r="C69" s="5" t="s">
        <v>395</v>
      </c>
    </row>
    <row r="70" ht="15.75" customHeight="1">
      <c r="A70" s="5">
        <v>2.0</v>
      </c>
      <c r="B70" s="5">
        <v>4542.0</v>
      </c>
      <c r="C70" s="5" t="s">
        <v>395</v>
      </c>
    </row>
    <row r="71" ht="15.75" customHeight="1">
      <c r="A71" s="5">
        <v>3.0</v>
      </c>
      <c r="B71" s="5">
        <v>56160.0</v>
      </c>
      <c r="C71" s="5" t="s">
        <v>395</v>
      </c>
    </row>
    <row r="72" ht="15.75" customHeight="1">
      <c r="A72" s="6">
        <v>4.0</v>
      </c>
      <c r="B72" s="5">
        <v>1399959.0</v>
      </c>
      <c r="C72" s="5" t="s">
        <v>395</v>
      </c>
    </row>
    <row r="73" ht="15.75" customHeight="1">
      <c r="A73" s="5">
        <v>1.0</v>
      </c>
      <c r="B73" s="5">
        <v>90400.0</v>
      </c>
      <c r="C73" s="5" t="s">
        <v>396</v>
      </c>
    </row>
    <row r="74" ht="15.75" customHeight="1">
      <c r="A74" s="5">
        <v>2.0</v>
      </c>
      <c r="B74" s="5">
        <v>27881.0</v>
      </c>
      <c r="C74" s="5" t="s">
        <v>396</v>
      </c>
    </row>
    <row r="75" ht="15.75" customHeight="1">
      <c r="A75" s="5">
        <v>3.0</v>
      </c>
      <c r="B75" s="5">
        <v>24158.0</v>
      </c>
      <c r="C75" s="5" t="s">
        <v>396</v>
      </c>
    </row>
    <row r="76" ht="15.75" customHeight="1">
      <c r="A76" s="6">
        <v>4.0</v>
      </c>
      <c r="B76" s="5">
        <v>1617559.0</v>
      </c>
      <c r="C76" s="5" t="s">
        <v>396</v>
      </c>
    </row>
    <row r="77" ht="15.75" customHeight="1">
      <c r="A77" s="5">
        <v>1.0</v>
      </c>
      <c r="B77" s="5">
        <v>21101.0</v>
      </c>
      <c r="C77" s="5" t="s">
        <v>397</v>
      </c>
    </row>
    <row r="78" ht="15.75" customHeight="1">
      <c r="A78" s="5">
        <v>2.0</v>
      </c>
      <c r="B78" s="5">
        <v>46517.0</v>
      </c>
      <c r="C78" s="5" t="s">
        <v>397</v>
      </c>
    </row>
    <row r="79" ht="15.75" customHeight="1">
      <c r="A79" s="5">
        <v>3.0</v>
      </c>
      <c r="B79" s="5">
        <v>52410.0</v>
      </c>
      <c r="C79" s="5" t="s">
        <v>397</v>
      </c>
    </row>
    <row r="80" ht="15.75" customHeight="1">
      <c r="A80" s="5">
        <v>4.0</v>
      </c>
      <c r="B80" s="5">
        <v>68824.0</v>
      </c>
      <c r="C80" s="5" t="s">
        <v>397</v>
      </c>
    </row>
    <row r="81" ht="15.75" customHeight="1">
      <c r="A81" s="6">
        <v>5.0</v>
      </c>
      <c r="B81" s="5">
        <v>1484951.0</v>
      </c>
      <c r="C81" s="5" t="s">
        <v>397</v>
      </c>
    </row>
    <row r="82" ht="15.75" customHeight="1">
      <c r="A82" s="5">
        <v>1.0</v>
      </c>
      <c r="B82" s="5">
        <v>17062.0</v>
      </c>
      <c r="C82" s="5" t="s">
        <v>398</v>
      </c>
    </row>
    <row r="83" ht="15.75" customHeight="1">
      <c r="A83" s="5">
        <v>2.0</v>
      </c>
      <c r="B83" s="5">
        <v>122427.0</v>
      </c>
      <c r="C83" s="5" t="s">
        <v>398</v>
      </c>
    </row>
    <row r="84" ht="15.75" customHeight="1">
      <c r="A84" s="5">
        <v>3.0</v>
      </c>
      <c r="B84" s="5">
        <v>49034.0</v>
      </c>
      <c r="C84" s="5" t="s">
        <v>398</v>
      </c>
    </row>
    <row r="85" ht="15.75" customHeight="1">
      <c r="A85" s="6">
        <v>4.0</v>
      </c>
      <c r="B85" s="6">
        <v>1395038.0</v>
      </c>
      <c r="C85" s="5" t="s">
        <v>398</v>
      </c>
    </row>
    <row r="86" ht="15.75" customHeight="1">
      <c r="A86" s="5">
        <v>1.0</v>
      </c>
      <c r="B86" s="5">
        <v>74971.0</v>
      </c>
      <c r="C86" s="5" t="s">
        <v>399</v>
      </c>
    </row>
    <row r="87" ht="15.75" customHeight="1">
      <c r="A87" s="5">
        <v>2.0</v>
      </c>
      <c r="B87" s="5">
        <v>7127.0</v>
      </c>
      <c r="C87" s="5" t="s">
        <v>399</v>
      </c>
    </row>
    <row r="88" ht="15.75" customHeight="1">
      <c r="A88" s="5">
        <v>3.0</v>
      </c>
      <c r="B88" s="5">
        <v>21443.0</v>
      </c>
      <c r="C88" s="5" t="s">
        <v>399</v>
      </c>
    </row>
    <row r="89" ht="15.75" customHeight="1">
      <c r="A89" s="5">
        <v>4.0</v>
      </c>
      <c r="B89" s="5">
        <v>21472.0</v>
      </c>
      <c r="C89" s="5" t="s">
        <v>399</v>
      </c>
    </row>
    <row r="90" ht="15.75" customHeight="1">
      <c r="A90" s="6">
        <v>5.0</v>
      </c>
      <c r="B90" s="5">
        <v>1516337.0</v>
      </c>
      <c r="C90" s="5" t="s">
        <v>399</v>
      </c>
    </row>
    <row r="91" ht="15.75" customHeight="1">
      <c r="A91" s="5">
        <v>1.0</v>
      </c>
      <c r="B91" s="5">
        <v>92455.0</v>
      </c>
      <c r="C91" s="5" t="s">
        <v>400</v>
      </c>
    </row>
    <row r="92" ht="15.75" customHeight="1">
      <c r="A92" s="5">
        <v>2.0</v>
      </c>
      <c r="B92" s="5">
        <v>35348.0</v>
      </c>
      <c r="C92" s="5" t="s">
        <v>400</v>
      </c>
    </row>
    <row r="93" ht="15.75" customHeight="1">
      <c r="A93" s="6">
        <v>3.0</v>
      </c>
      <c r="B93" s="5">
        <v>1790382.0</v>
      </c>
      <c r="C93" s="5" t="s">
        <v>400</v>
      </c>
    </row>
    <row r="94" ht="15.75" customHeight="1">
      <c r="A94" s="5">
        <v>1.0</v>
      </c>
      <c r="B94" s="5">
        <v>32247.0</v>
      </c>
      <c r="C94" s="5" t="s">
        <v>401</v>
      </c>
    </row>
    <row r="95" ht="15.75" customHeight="1">
      <c r="A95" s="5">
        <v>2.0</v>
      </c>
      <c r="B95" s="5">
        <v>72614.0</v>
      </c>
      <c r="C95" s="5" t="s">
        <v>401</v>
      </c>
    </row>
    <row r="96" ht="15.75" customHeight="1">
      <c r="A96" s="5">
        <v>3.0</v>
      </c>
      <c r="B96" s="5">
        <v>6300.0</v>
      </c>
      <c r="C96" s="5" t="s">
        <v>401</v>
      </c>
    </row>
    <row r="97" ht="15.75" customHeight="1">
      <c r="A97" s="5">
        <v>4.0</v>
      </c>
      <c r="B97" s="5">
        <v>21063.0</v>
      </c>
      <c r="C97" s="5" t="s">
        <v>401</v>
      </c>
    </row>
    <row r="98" ht="15.75" customHeight="1">
      <c r="A98" s="5">
        <v>5.0</v>
      </c>
      <c r="B98" s="5">
        <v>5695.0</v>
      </c>
      <c r="C98" s="5" t="s">
        <v>401</v>
      </c>
    </row>
    <row r="99" ht="15.75" customHeight="1">
      <c r="A99" s="6">
        <v>6.0</v>
      </c>
      <c r="B99" s="5">
        <v>1705016.0</v>
      </c>
      <c r="C99" s="5" t="s">
        <v>401</v>
      </c>
    </row>
    <row r="100" ht="15.75" customHeight="1">
      <c r="A100" s="5">
        <v>1.0</v>
      </c>
      <c r="B100" s="5">
        <v>31384.0</v>
      </c>
      <c r="C100" s="5" t="s">
        <v>402</v>
      </c>
    </row>
    <row r="101" ht="15.75" customHeight="1">
      <c r="A101" s="5">
        <v>2.0</v>
      </c>
      <c r="B101" s="5">
        <v>1611.0</v>
      </c>
      <c r="C101" s="5" t="s">
        <v>402</v>
      </c>
    </row>
    <row r="102" ht="15.75" customHeight="1">
      <c r="A102" s="5">
        <v>3.0</v>
      </c>
      <c r="B102" s="5">
        <v>36855.0</v>
      </c>
      <c r="C102" s="5" t="s">
        <v>402</v>
      </c>
    </row>
    <row r="103" ht="15.75" customHeight="1">
      <c r="A103" s="5">
        <v>4.0</v>
      </c>
      <c r="B103" s="5">
        <v>59143.0</v>
      </c>
      <c r="C103" s="5" t="s">
        <v>402</v>
      </c>
    </row>
    <row r="104" ht="15.75" customHeight="1">
      <c r="A104" s="6">
        <v>5.0</v>
      </c>
      <c r="B104" s="6">
        <v>1651123.0</v>
      </c>
      <c r="C104" s="5" t="s">
        <v>402</v>
      </c>
    </row>
    <row r="105" ht="15.75" customHeight="1">
      <c r="A105" s="5">
        <v>1.0</v>
      </c>
      <c r="B105" s="5">
        <v>126470.0</v>
      </c>
      <c r="C105" s="5" t="s">
        <v>403</v>
      </c>
    </row>
    <row r="106" ht="15.75" customHeight="1">
      <c r="A106" s="5">
        <v>2.0</v>
      </c>
      <c r="B106" s="5">
        <v>35706.0</v>
      </c>
      <c r="C106" s="5" t="s">
        <v>403</v>
      </c>
    </row>
    <row r="107" ht="15.75" customHeight="1">
      <c r="A107" s="5">
        <v>3.0</v>
      </c>
      <c r="B107" s="5">
        <v>13887.0</v>
      </c>
      <c r="C107" s="5" t="s">
        <v>403</v>
      </c>
    </row>
    <row r="108" ht="15.75" customHeight="1">
      <c r="A108" s="6">
        <v>4.0</v>
      </c>
      <c r="B108" s="5">
        <v>1753355.0</v>
      </c>
      <c r="C108" s="5" t="s">
        <v>403</v>
      </c>
    </row>
    <row r="109" ht="15.75" customHeight="1">
      <c r="A109" s="5">
        <v>1.0</v>
      </c>
      <c r="B109" s="5">
        <v>15464.0</v>
      </c>
      <c r="C109" s="5" t="s">
        <v>404</v>
      </c>
    </row>
    <row r="110" ht="15.75" customHeight="1">
      <c r="A110" s="5">
        <v>2.0</v>
      </c>
      <c r="B110" s="5">
        <v>42225.0</v>
      </c>
      <c r="C110" s="5" t="s">
        <v>404</v>
      </c>
    </row>
    <row r="111" ht="15.75" customHeight="1">
      <c r="A111" s="5">
        <v>3.0</v>
      </c>
      <c r="B111" s="5">
        <v>27257.0</v>
      </c>
      <c r="C111" s="5" t="s">
        <v>404</v>
      </c>
    </row>
    <row r="112" ht="15.75" customHeight="1">
      <c r="A112" s="5">
        <v>4.0</v>
      </c>
      <c r="B112" s="5">
        <v>9779.0</v>
      </c>
      <c r="C112" s="5" t="s">
        <v>404</v>
      </c>
    </row>
    <row r="113" ht="15.75" customHeight="1">
      <c r="A113" s="5">
        <v>5.0</v>
      </c>
      <c r="B113" s="5">
        <v>67520.0</v>
      </c>
      <c r="C113" s="5" t="s">
        <v>404</v>
      </c>
    </row>
    <row r="114" ht="15.75" customHeight="1">
      <c r="A114" s="6">
        <v>6.0</v>
      </c>
      <c r="B114" s="6">
        <v>1587467.0</v>
      </c>
      <c r="C114" s="5" t="s">
        <v>404</v>
      </c>
    </row>
    <row r="115" ht="15.75" customHeight="1">
      <c r="A115" s="5">
        <v>1.0</v>
      </c>
      <c r="B115" s="5">
        <v>21087.0</v>
      </c>
      <c r="C115" s="5" t="s">
        <v>405</v>
      </c>
    </row>
    <row r="116" ht="15.75" customHeight="1">
      <c r="A116" s="5">
        <v>2.0</v>
      </c>
      <c r="B116" s="5">
        <v>49513.0</v>
      </c>
      <c r="C116" s="5" t="s">
        <v>405</v>
      </c>
    </row>
    <row r="117" ht="15.75" customHeight="1">
      <c r="A117" s="5">
        <v>3.0</v>
      </c>
      <c r="B117" s="5">
        <v>6617.0</v>
      </c>
      <c r="C117" s="5" t="s">
        <v>405</v>
      </c>
    </row>
    <row r="118" ht="15.75" customHeight="1">
      <c r="A118" s="5">
        <v>4.0</v>
      </c>
      <c r="B118" s="5">
        <v>12109.0</v>
      </c>
      <c r="C118" s="5" t="s">
        <v>405</v>
      </c>
    </row>
    <row r="119" ht="15.75" customHeight="1">
      <c r="A119" s="5">
        <v>5.0</v>
      </c>
      <c r="B119" s="5">
        <v>22765.0</v>
      </c>
      <c r="C119" s="5" t="s">
        <v>405</v>
      </c>
    </row>
    <row r="120" ht="15.75" customHeight="1">
      <c r="A120" s="6">
        <v>6.0</v>
      </c>
      <c r="B120" s="6">
        <v>1688202.0</v>
      </c>
      <c r="C120" s="5" t="s">
        <v>405</v>
      </c>
    </row>
    <row r="121" ht="15.75" customHeight="1">
      <c r="A121" s="5">
        <v>1.0</v>
      </c>
      <c r="B121" s="5">
        <v>116820.0</v>
      </c>
      <c r="C121" s="5" t="s">
        <v>406</v>
      </c>
    </row>
    <row r="122" ht="15.75" customHeight="1">
      <c r="A122" s="5">
        <v>2.0</v>
      </c>
      <c r="B122" s="5">
        <v>21838.0</v>
      </c>
      <c r="C122" s="5" t="s">
        <v>406</v>
      </c>
    </row>
    <row r="123" ht="15.75" customHeight="1">
      <c r="A123" s="5">
        <v>3.0</v>
      </c>
      <c r="B123" s="5">
        <v>8686.0</v>
      </c>
      <c r="C123" s="5" t="s">
        <v>406</v>
      </c>
    </row>
    <row r="124" ht="15.75" customHeight="1">
      <c r="A124" s="5">
        <v>4.0</v>
      </c>
      <c r="B124" s="5">
        <v>24574.0</v>
      </c>
      <c r="C124" s="5" t="s">
        <v>406</v>
      </c>
    </row>
    <row r="125" ht="15.75" customHeight="1">
      <c r="A125" s="6">
        <v>5.0</v>
      </c>
      <c r="B125" s="5">
        <v>1619592.0</v>
      </c>
      <c r="C125" s="5" t="s">
        <v>406</v>
      </c>
    </row>
    <row r="126" ht="15.75" customHeight="1">
      <c r="A126" s="5">
        <v>1.0</v>
      </c>
      <c r="B126" s="5">
        <v>14562.0</v>
      </c>
      <c r="C126" s="5" t="s">
        <v>407</v>
      </c>
    </row>
    <row r="127" ht="15.75" customHeight="1">
      <c r="A127" s="5">
        <v>2.0</v>
      </c>
      <c r="B127" s="5">
        <v>45698.0</v>
      </c>
      <c r="C127" s="5" t="s">
        <v>407</v>
      </c>
    </row>
    <row r="128" ht="15.75" customHeight="1">
      <c r="A128" s="5">
        <v>3.0</v>
      </c>
      <c r="B128" s="5">
        <v>24051.0</v>
      </c>
      <c r="C128" s="5" t="s">
        <v>407</v>
      </c>
    </row>
    <row r="129" ht="15.75" customHeight="1">
      <c r="A129" s="5">
        <v>4.0</v>
      </c>
      <c r="B129" s="5">
        <v>64426.0</v>
      </c>
      <c r="C129" s="5" t="s">
        <v>407</v>
      </c>
    </row>
    <row r="130" ht="15.75" customHeight="1">
      <c r="A130" s="6">
        <v>5.0</v>
      </c>
      <c r="B130" s="5">
        <v>1566454.0</v>
      </c>
      <c r="C130" s="5" t="s">
        <v>407</v>
      </c>
    </row>
    <row r="131" ht="15.75" customHeight="1">
      <c r="A131" s="5">
        <v>1.0</v>
      </c>
      <c r="B131" s="5">
        <v>14718.0</v>
      </c>
      <c r="C131" s="5" t="s">
        <v>408</v>
      </c>
    </row>
    <row r="132" ht="15.75" customHeight="1">
      <c r="A132" s="5">
        <v>2.0</v>
      </c>
      <c r="B132" s="5">
        <v>57414.0</v>
      </c>
      <c r="C132" s="5" t="s">
        <v>408</v>
      </c>
    </row>
    <row r="133" ht="15.75" customHeight="1">
      <c r="A133" s="5">
        <v>3.0</v>
      </c>
      <c r="B133" s="5">
        <v>14625.0</v>
      </c>
      <c r="C133" s="5" t="s">
        <v>408</v>
      </c>
    </row>
    <row r="134" ht="15.75" customHeight="1">
      <c r="A134" s="5">
        <v>4.0</v>
      </c>
      <c r="B134" s="5">
        <v>21893.0</v>
      </c>
      <c r="C134" s="5" t="s">
        <v>408</v>
      </c>
    </row>
    <row r="135" ht="15.75" customHeight="1">
      <c r="A135" s="5">
        <v>5.0</v>
      </c>
      <c r="B135" s="5">
        <v>13492.0</v>
      </c>
      <c r="C135" s="5" t="s">
        <v>408</v>
      </c>
    </row>
    <row r="136" ht="15.75" customHeight="1">
      <c r="A136" s="5">
        <v>6.0</v>
      </c>
      <c r="B136" s="5">
        <v>5172.0</v>
      </c>
      <c r="C136" s="5" t="s">
        <v>408</v>
      </c>
    </row>
    <row r="137" ht="15.75" customHeight="1">
      <c r="A137" s="5">
        <v>7.0</v>
      </c>
      <c r="B137" s="5">
        <v>10335.0</v>
      </c>
      <c r="C137" s="5" t="s">
        <v>408</v>
      </c>
    </row>
    <row r="138" ht="15.75" customHeight="1">
      <c r="A138" s="6">
        <v>8.0</v>
      </c>
      <c r="B138" s="5">
        <v>1636973.0</v>
      </c>
      <c r="C138" s="5" t="s">
        <v>408</v>
      </c>
    </row>
    <row r="139" ht="15.75" customHeight="1">
      <c r="A139" s="5">
        <v>1.0</v>
      </c>
      <c r="B139" s="5">
        <v>80403.0</v>
      </c>
      <c r="C139" s="5" t="s">
        <v>409</v>
      </c>
    </row>
    <row r="140" ht="15.75" customHeight="1">
      <c r="A140" s="5">
        <v>2.0</v>
      </c>
      <c r="B140" s="5">
        <v>36331.0</v>
      </c>
      <c r="C140" s="5" t="s">
        <v>409</v>
      </c>
    </row>
    <row r="141" ht="15.75" customHeight="1">
      <c r="A141" s="5">
        <v>3.0</v>
      </c>
      <c r="B141" s="5">
        <v>27074.0</v>
      </c>
      <c r="C141" s="5" t="s">
        <v>409</v>
      </c>
    </row>
    <row r="142" ht="15.75" customHeight="1">
      <c r="A142" s="6">
        <v>4.0</v>
      </c>
      <c r="B142" s="5">
        <v>1716302.0</v>
      </c>
      <c r="C142" s="5" t="s">
        <v>409</v>
      </c>
    </row>
    <row r="143" ht="15.75" customHeight="1">
      <c r="A143" s="5">
        <v>1.0</v>
      </c>
      <c r="B143" s="5">
        <v>21701.0</v>
      </c>
      <c r="C143" s="5" t="s">
        <v>410</v>
      </c>
    </row>
    <row r="144" ht="15.75" customHeight="1">
      <c r="A144" s="5">
        <v>2.0</v>
      </c>
      <c r="B144" s="5">
        <v>14568.0</v>
      </c>
      <c r="C144" s="5" t="s">
        <v>410</v>
      </c>
    </row>
    <row r="145" ht="15.75" customHeight="1">
      <c r="A145" s="5">
        <v>3.0</v>
      </c>
      <c r="B145" s="5">
        <v>31345.0</v>
      </c>
      <c r="C145" s="5" t="s">
        <v>410</v>
      </c>
    </row>
    <row r="146" ht="15.75" customHeight="1">
      <c r="A146" s="5">
        <v>4.0</v>
      </c>
      <c r="B146" s="5">
        <v>3987.0</v>
      </c>
      <c r="C146" s="5" t="s">
        <v>410</v>
      </c>
    </row>
    <row r="147" ht="15.75" customHeight="1">
      <c r="A147" s="5">
        <v>5.0</v>
      </c>
      <c r="B147" s="5">
        <v>4922.0</v>
      </c>
      <c r="C147" s="5" t="s">
        <v>410</v>
      </c>
    </row>
    <row r="148" ht="15.75" customHeight="1">
      <c r="A148" s="5">
        <v>6.0</v>
      </c>
      <c r="B148" s="5">
        <v>12933.0</v>
      </c>
      <c r="C148" s="5" t="s">
        <v>410</v>
      </c>
    </row>
    <row r="149" ht="15.75" customHeight="1">
      <c r="A149" s="5">
        <v>7.0</v>
      </c>
      <c r="B149" s="5">
        <v>19807.0</v>
      </c>
      <c r="C149" s="5" t="s">
        <v>410</v>
      </c>
    </row>
    <row r="150" ht="15.75" customHeight="1">
      <c r="A150" s="5">
        <v>8.0</v>
      </c>
      <c r="B150" s="5">
        <v>12863.0</v>
      </c>
      <c r="C150" s="5" t="s">
        <v>410</v>
      </c>
    </row>
    <row r="151" ht="15.75" customHeight="1">
      <c r="A151" s="6">
        <v>9.0</v>
      </c>
      <c r="B151" s="5">
        <v>1693868.0</v>
      </c>
      <c r="C151" s="5" t="s">
        <v>410</v>
      </c>
    </row>
    <row r="152" ht="15.75" customHeight="1">
      <c r="A152" s="5">
        <v>1.0</v>
      </c>
      <c r="B152" s="5">
        <v>85541.0</v>
      </c>
      <c r="C152" s="5" t="s">
        <v>411</v>
      </c>
    </row>
    <row r="153" ht="15.75" customHeight="1">
      <c r="A153" s="5">
        <v>2.0</v>
      </c>
      <c r="B153" s="5">
        <v>40202.0</v>
      </c>
      <c r="C153" s="5" t="s">
        <v>411</v>
      </c>
    </row>
    <row r="154" ht="15.75" customHeight="1">
      <c r="A154" s="5">
        <v>3.0</v>
      </c>
      <c r="B154" s="5">
        <v>28612.0</v>
      </c>
      <c r="C154" s="5" t="s">
        <v>411</v>
      </c>
    </row>
    <row r="155" ht="15.75" customHeight="1">
      <c r="A155" s="6">
        <v>4.0</v>
      </c>
      <c r="B155" s="5">
        <v>1874315.0</v>
      </c>
      <c r="C155" s="5" t="s">
        <v>411</v>
      </c>
    </row>
    <row r="156" ht="15.75" customHeight="1">
      <c r="A156" s="5">
        <v>1.0</v>
      </c>
      <c r="B156" s="5">
        <v>14355.0</v>
      </c>
      <c r="C156" s="5" t="s">
        <v>412</v>
      </c>
    </row>
    <row r="157" ht="15.75" customHeight="1">
      <c r="A157" s="5">
        <v>2.0</v>
      </c>
      <c r="B157" s="5">
        <v>98894.0</v>
      </c>
      <c r="C157" s="5" t="s">
        <v>412</v>
      </c>
    </row>
    <row r="158" ht="15.75" customHeight="1">
      <c r="A158" s="5">
        <v>3.0</v>
      </c>
      <c r="B158" s="5">
        <v>21337.0</v>
      </c>
      <c r="C158" s="5" t="s">
        <v>412</v>
      </c>
    </row>
    <row r="159" ht="15.75" customHeight="1">
      <c r="A159" s="5">
        <v>4.0</v>
      </c>
      <c r="B159" s="5">
        <v>2568.0</v>
      </c>
      <c r="C159" s="5" t="s">
        <v>412</v>
      </c>
    </row>
    <row r="160" ht="15.75" customHeight="1">
      <c r="A160" s="5">
        <v>5.0</v>
      </c>
      <c r="B160" s="5">
        <v>29189.0</v>
      </c>
      <c r="C160" s="5" t="s">
        <v>412</v>
      </c>
    </row>
    <row r="161" ht="15.75" customHeight="1">
      <c r="A161" s="6">
        <v>6.0</v>
      </c>
      <c r="B161" s="5">
        <v>1717538.0</v>
      </c>
      <c r="C161" s="5" t="s">
        <v>412</v>
      </c>
    </row>
    <row r="162" ht="15.75" customHeight="1">
      <c r="A162" s="5">
        <v>1.0</v>
      </c>
      <c r="B162" s="5">
        <v>73441.0</v>
      </c>
      <c r="C162" s="5" t="s">
        <v>413</v>
      </c>
    </row>
    <row r="163" ht="15.75" customHeight="1">
      <c r="A163" s="5">
        <v>2.0</v>
      </c>
      <c r="B163" s="5">
        <v>36536.0</v>
      </c>
      <c r="C163" s="5" t="s">
        <v>413</v>
      </c>
    </row>
    <row r="164" ht="15.75" customHeight="1">
      <c r="A164" s="5">
        <v>3.0</v>
      </c>
      <c r="B164" s="5">
        <v>6921.0</v>
      </c>
      <c r="C164" s="5" t="s">
        <v>413</v>
      </c>
    </row>
    <row r="165" ht="15.75" customHeight="1">
      <c r="A165" s="5">
        <v>4.0</v>
      </c>
      <c r="B165" s="5">
        <v>22187.0</v>
      </c>
      <c r="C165" s="5" t="s">
        <v>413</v>
      </c>
    </row>
    <row r="166" ht="15.75" customHeight="1">
      <c r="A166" s="6">
        <v>5.0</v>
      </c>
      <c r="B166" s="5">
        <v>1839394.0</v>
      </c>
      <c r="C166" s="5" t="s">
        <v>413</v>
      </c>
    </row>
    <row r="167" ht="15.75" customHeight="1">
      <c r="A167" s="5">
        <v>1.0</v>
      </c>
      <c r="B167" s="5">
        <v>101225.0</v>
      </c>
      <c r="C167" s="5" t="s">
        <v>414</v>
      </c>
    </row>
    <row r="168" ht="15.75" customHeight="1">
      <c r="A168" s="5">
        <v>2.0</v>
      </c>
      <c r="B168" s="5">
        <v>15845.0</v>
      </c>
      <c r="C168" s="5" t="s">
        <v>414</v>
      </c>
    </row>
    <row r="169" ht="15.75" customHeight="1">
      <c r="A169" s="5">
        <v>3.0</v>
      </c>
      <c r="B169" s="5">
        <v>36714.0</v>
      </c>
      <c r="C169" s="5" t="s">
        <v>414</v>
      </c>
    </row>
    <row r="170" ht="15.75" customHeight="1">
      <c r="A170" s="5">
        <v>4.0</v>
      </c>
      <c r="B170" s="5">
        <v>28961.0</v>
      </c>
      <c r="C170" s="5" t="s">
        <v>414</v>
      </c>
    </row>
    <row r="171" ht="15.75" customHeight="1">
      <c r="A171" s="6">
        <v>5.0</v>
      </c>
      <c r="B171" s="5">
        <v>1833274.0</v>
      </c>
      <c r="C171" s="5" t="s">
        <v>414</v>
      </c>
    </row>
    <row r="172" ht="15.75" customHeight="1"/>
    <row r="173" ht="15.75" customHeight="1"/>
    <row r="174" ht="15.75" customHeight="1">
      <c r="A174" s="5" t="s">
        <v>307</v>
      </c>
      <c r="B174" s="5" t="s">
        <v>31</v>
      </c>
      <c r="C174" s="6" t="s">
        <v>32</v>
      </c>
      <c r="D174" s="5" t="s">
        <v>33</v>
      </c>
      <c r="E174" s="5" t="s">
        <v>30</v>
      </c>
      <c r="F174" s="5" t="s">
        <v>34</v>
      </c>
      <c r="G174" s="7" t="s">
        <v>35</v>
      </c>
      <c r="H174" s="6"/>
    </row>
    <row r="175" ht="15.75" customHeight="1">
      <c r="A175" s="5" t="s">
        <v>415</v>
      </c>
      <c r="B175" s="5" t="s">
        <v>124</v>
      </c>
      <c r="C175" s="5">
        <f>SUM(B2:B3)</f>
        <v>143942</v>
      </c>
      <c r="D175" s="5">
        <v>1786513.0</v>
      </c>
      <c r="E175" s="5">
        <v>1.0</v>
      </c>
      <c r="F175" s="5">
        <f t="shared" ref="F175:F209" si="1">C175/D175</f>
        <v>0.08057148199</v>
      </c>
      <c r="G175" s="8">
        <v>-1.67</v>
      </c>
      <c r="H175" s="6"/>
    </row>
    <row r="176" ht="15.75" customHeight="1">
      <c r="A176" s="5" t="s">
        <v>416</v>
      </c>
      <c r="B176" s="5" t="s">
        <v>124</v>
      </c>
      <c r="C176" s="5">
        <f>SUM(B5:B8)</f>
        <v>79728</v>
      </c>
      <c r="D176" s="5">
        <v>1474759.0</v>
      </c>
      <c r="E176" s="5">
        <v>2.0</v>
      </c>
      <c r="F176" s="5">
        <f t="shared" si="1"/>
        <v>0.05406171449</v>
      </c>
      <c r="G176" s="8">
        <v>-1.47</v>
      </c>
      <c r="H176" s="6"/>
    </row>
    <row r="177" ht="15.75" customHeight="1">
      <c r="A177" s="5" t="s">
        <v>417</v>
      </c>
      <c r="B177" s="5" t="s">
        <v>124</v>
      </c>
      <c r="C177" s="5">
        <f>SUM(B10:B11)</f>
        <v>131893</v>
      </c>
      <c r="D177" s="5">
        <v>1658760.0</v>
      </c>
      <c r="E177" s="5">
        <v>3.0</v>
      </c>
      <c r="F177" s="5">
        <f t="shared" si="1"/>
        <v>0.07951300972</v>
      </c>
      <c r="G177" s="8">
        <v>-1.57</v>
      </c>
      <c r="H177" s="6"/>
    </row>
    <row r="178" ht="15.75" customHeight="1">
      <c r="A178" s="5" t="s">
        <v>418</v>
      </c>
      <c r="B178" s="5" t="s">
        <v>124</v>
      </c>
      <c r="C178" s="5">
        <f>SUM(B13:B15)</f>
        <v>144922</v>
      </c>
      <c r="D178" s="5">
        <v>1690193.0</v>
      </c>
      <c r="E178" s="5">
        <v>4.0</v>
      </c>
      <c r="F178" s="5">
        <f t="shared" si="1"/>
        <v>0.08574287078</v>
      </c>
      <c r="G178" s="8">
        <v>-1.87</v>
      </c>
      <c r="H178" s="6"/>
    </row>
    <row r="179" ht="15.75" customHeight="1">
      <c r="A179" s="5" t="s">
        <v>419</v>
      </c>
      <c r="B179" s="5" t="s">
        <v>124</v>
      </c>
      <c r="C179" s="5">
        <f>SUM(B17:B19)</f>
        <v>134600</v>
      </c>
      <c r="D179" s="5">
        <v>1699588.0</v>
      </c>
      <c r="E179" s="5">
        <v>5.0</v>
      </c>
      <c r="F179" s="5">
        <f t="shared" si="1"/>
        <v>0.07919566389</v>
      </c>
      <c r="G179" s="8">
        <v>-2.07</v>
      </c>
      <c r="H179" s="6"/>
    </row>
    <row r="180" ht="15.75" customHeight="1">
      <c r="A180" s="5" t="s">
        <v>420</v>
      </c>
      <c r="B180" s="5" t="s">
        <v>124</v>
      </c>
      <c r="C180" s="5">
        <f>SUM(B21:B24)</f>
        <v>61197</v>
      </c>
      <c r="D180" s="5">
        <v>1605138.0</v>
      </c>
      <c r="E180" s="5">
        <v>6.0</v>
      </c>
      <c r="F180" s="5">
        <f t="shared" si="1"/>
        <v>0.03812569387</v>
      </c>
      <c r="G180" s="8">
        <v>-1.17</v>
      </c>
      <c r="H180" s="6"/>
    </row>
    <row r="181" ht="15.75" customHeight="1">
      <c r="A181" s="5" t="s">
        <v>421</v>
      </c>
      <c r="B181" s="5" t="s">
        <v>124</v>
      </c>
      <c r="C181" s="5">
        <f>SUM(B26:B28)</f>
        <v>141078</v>
      </c>
      <c r="D181" s="5">
        <v>1683724.0</v>
      </c>
      <c r="E181" s="5">
        <v>7.0</v>
      </c>
      <c r="F181" s="5">
        <f t="shared" si="1"/>
        <v>0.08378926712</v>
      </c>
      <c r="G181" s="8">
        <v>-1.77</v>
      </c>
      <c r="H181" s="6"/>
    </row>
    <row r="182" ht="15.75" customHeight="1">
      <c r="A182" s="5" t="s">
        <v>422</v>
      </c>
      <c r="B182" s="5" t="s">
        <v>131</v>
      </c>
      <c r="C182" s="5">
        <f>SUM(B30:B33)</f>
        <v>154412</v>
      </c>
      <c r="D182" s="5">
        <v>1543553.0</v>
      </c>
      <c r="E182" s="5">
        <v>1.0</v>
      </c>
      <c r="F182" s="5">
        <f t="shared" si="1"/>
        <v>0.1000367334</v>
      </c>
      <c r="G182" s="8">
        <v>-1.77</v>
      </c>
      <c r="H182" s="6"/>
    </row>
    <row r="183" ht="15.75" customHeight="1">
      <c r="A183" s="5" t="s">
        <v>423</v>
      </c>
      <c r="B183" s="5" t="s">
        <v>131</v>
      </c>
      <c r="C183" s="5">
        <f>SUM(B35:B39)</f>
        <v>174402</v>
      </c>
      <c r="D183" s="5">
        <v>1492722.0</v>
      </c>
      <c r="E183" s="5">
        <v>10.0</v>
      </c>
      <c r="F183" s="5">
        <f t="shared" si="1"/>
        <v>0.1168348829</v>
      </c>
      <c r="G183" s="8">
        <v>-0.27</v>
      </c>
      <c r="H183" s="6"/>
    </row>
    <row r="184" ht="15.75" customHeight="1">
      <c r="A184" s="5" t="s">
        <v>424</v>
      </c>
      <c r="B184" s="5" t="s">
        <v>131</v>
      </c>
      <c r="C184" s="5">
        <f>SUM(B41:B45)</f>
        <v>161159</v>
      </c>
      <c r="D184" s="5">
        <v>1556627.0</v>
      </c>
      <c r="E184" s="5">
        <v>11.0</v>
      </c>
      <c r="F184" s="5">
        <f t="shared" si="1"/>
        <v>0.1035309037</v>
      </c>
      <c r="G184" s="8">
        <v>-1.07</v>
      </c>
      <c r="H184" s="6"/>
    </row>
    <row r="185" ht="15.75" customHeight="1">
      <c r="A185" s="5" t="s">
        <v>425</v>
      </c>
      <c r="B185" s="5" t="s">
        <v>131</v>
      </c>
      <c r="C185" s="5">
        <f>SUM(B47:B49)</f>
        <v>159083</v>
      </c>
      <c r="D185" s="5">
        <v>1583174.0</v>
      </c>
      <c r="E185" s="5">
        <v>12.0</v>
      </c>
      <c r="F185" s="5">
        <f t="shared" si="1"/>
        <v>0.1004835855</v>
      </c>
      <c r="G185" s="8">
        <v>-1.67</v>
      </c>
      <c r="H185" s="6"/>
    </row>
    <row r="186" ht="15.75" customHeight="1">
      <c r="A186" s="5" t="s">
        <v>426</v>
      </c>
      <c r="B186" s="5" t="s">
        <v>131</v>
      </c>
      <c r="C186" s="5">
        <f>SUM(B51:B55)</f>
        <v>233804</v>
      </c>
      <c r="D186" s="5">
        <v>1384265.0</v>
      </c>
      <c r="E186" s="5">
        <v>13.0</v>
      </c>
      <c r="F186" s="5">
        <f t="shared" si="1"/>
        <v>0.1689011858</v>
      </c>
      <c r="G186" s="8">
        <v>0.03</v>
      </c>
      <c r="H186" s="6"/>
    </row>
    <row r="187" ht="15.75" customHeight="1">
      <c r="A187" s="5" t="s">
        <v>427</v>
      </c>
      <c r="B187" s="5" t="s">
        <v>131</v>
      </c>
      <c r="C187" s="5">
        <f>SUM(B57:B59)</f>
        <v>131675</v>
      </c>
      <c r="D187" s="5">
        <v>1640835.0</v>
      </c>
      <c r="E187" s="5">
        <v>2.0</v>
      </c>
      <c r="F187" s="5">
        <f t="shared" si="1"/>
        <v>0.08024877578</v>
      </c>
      <c r="G187" s="8">
        <v>-1.97</v>
      </c>
      <c r="H187" s="6"/>
    </row>
    <row r="188" ht="15.75" customHeight="1">
      <c r="A188" s="5" t="s">
        <v>428</v>
      </c>
      <c r="B188" s="5" t="s">
        <v>131</v>
      </c>
      <c r="C188" s="5">
        <f>SUM(B61:B63)</f>
        <v>183605</v>
      </c>
      <c r="D188" s="5">
        <v>1502159.0</v>
      </c>
      <c r="E188" s="5">
        <v>3.0</v>
      </c>
      <c r="F188" s="5">
        <f t="shared" si="1"/>
        <v>0.1222274074</v>
      </c>
      <c r="G188" s="8">
        <v>-0.67</v>
      </c>
      <c r="H188" s="6"/>
    </row>
    <row r="189" ht="15.75" customHeight="1">
      <c r="A189" s="5" t="s">
        <v>429</v>
      </c>
      <c r="B189" s="5" t="s">
        <v>131</v>
      </c>
      <c r="C189" s="5">
        <f>SUM(B65:B67)</f>
        <v>211962</v>
      </c>
      <c r="D189" s="5">
        <v>1438807.0</v>
      </c>
      <c r="E189" s="5">
        <v>4.0</v>
      </c>
      <c r="F189" s="5">
        <f t="shared" si="1"/>
        <v>0.1473178821</v>
      </c>
      <c r="G189" s="6" t="s">
        <v>430</v>
      </c>
      <c r="H189" s="7"/>
    </row>
    <row r="190" ht="15.75" customHeight="1">
      <c r="A190" s="5" t="s">
        <v>431</v>
      </c>
      <c r="B190" s="5" t="s">
        <v>131</v>
      </c>
      <c r="C190" s="5">
        <f>SUM(B69:B71)</f>
        <v>140654</v>
      </c>
      <c r="D190" s="5">
        <v>1399959.0</v>
      </c>
      <c r="E190" s="5">
        <v>5.0</v>
      </c>
      <c r="F190" s="5">
        <f t="shared" si="1"/>
        <v>0.1004700852</v>
      </c>
      <c r="G190" s="8">
        <v>-1.17</v>
      </c>
      <c r="H190" s="6"/>
    </row>
    <row r="191" ht="15.75" customHeight="1">
      <c r="A191" s="5" t="s">
        <v>432</v>
      </c>
      <c r="B191" s="5" t="s">
        <v>131</v>
      </c>
      <c r="C191" s="5">
        <f>SUM(B73:B75)</f>
        <v>142439</v>
      </c>
      <c r="D191" s="5">
        <v>1617559.0</v>
      </c>
      <c r="E191" s="5">
        <v>6.0</v>
      </c>
      <c r="F191" s="5">
        <f t="shared" si="1"/>
        <v>0.08805799356</v>
      </c>
      <c r="G191" s="8">
        <v>-1.87</v>
      </c>
      <c r="H191" s="6"/>
    </row>
    <row r="192" ht="15.75" customHeight="1">
      <c r="A192" s="5" t="s">
        <v>433</v>
      </c>
      <c r="B192" s="5" t="s">
        <v>131</v>
      </c>
      <c r="C192" s="5">
        <f>SUM(B77:B80)</f>
        <v>188852</v>
      </c>
      <c r="D192" s="5">
        <v>1484951.0</v>
      </c>
      <c r="E192" s="5">
        <v>7.0</v>
      </c>
      <c r="F192" s="5">
        <f t="shared" si="1"/>
        <v>0.1271772604</v>
      </c>
      <c r="G192" s="6" t="s">
        <v>434</v>
      </c>
      <c r="H192" s="6"/>
    </row>
    <row r="193" ht="15.75" customHeight="1">
      <c r="A193" s="5" t="s">
        <v>435</v>
      </c>
      <c r="B193" s="5" t="s">
        <v>131</v>
      </c>
      <c r="C193" s="5">
        <f>SUM(B82:B84)</f>
        <v>188523</v>
      </c>
      <c r="D193" s="5">
        <v>1395038.0</v>
      </c>
      <c r="E193" s="5">
        <v>8.0</v>
      </c>
      <c r="F193" s="5">
        <f t="shared" si="1"/>
        <v>0.1351382543</v>
      </c>
      <c r="G193" s="8">
        <v>-0.07</v>
      </c>
      <c r="H193" s="6"/>
    </row>
    <row r="194" ht="15.75" customHeight="1">
      <c r="A194" s="5" t="s">
        <v>436</v>
      </c>
      <c r="B194" s="5" t="s">
        <v>131</v>
      </c>
      <c r="C194" s="5">
        <f>SUM(B86:B89)</f>
        <v>125013</v>
      </c>
      <c r="D194" s="5">
        <v>1516337.0</v>
      </c>
      <c r="E194" s="5">
        <v>9.0</v>
      </c>
      <c r="F194" s="5">
        <f t="shared" si="1"/>
        <v>0.08244407411</v>
      </c>
      <c r="G194" s="8">
        <v>-2.17</v>
      </c>
      <c r="H194" s="6"/>
    </row>
    <row r="195" ht="15.75" customHeight="1">
      <c r="A195" s="5" t="s">
        <v>437</v>
      </c>
      <c r="B195" s="5" t="s">
        <v>198</v>
      </c>
      <c r="C195" s="5">
        <f>SUM(B91:B92)</f>
        <v>127803</v>
      </c>
      <c r="D195" s="5">
        <v>1790382.0</v>
      </c>
      <c r="E195" s="5">
        <v>1.0</v>
      </c>
      <c r="F195" s="5">
        <f t="shared" si="1"/>
        <v>0.07138309031</v>
      </c>
      <c r="G195" s="8">
        <v>-1.87</v>
      </c>
      <c r="H195" s="6"/>
    </row>
    <row r="196" ht="15.75" customHeight="1">
      <c r="A196" s="5" t="s">
        <v>438</v>
      </c>
      <c r="B196" s="5" t="s">
        <v>198</v>
      </c>
      <c r="C196" s="5">
        <f>SUM(B94:B98)</f>
        <v>137919</v>
      </c>
      <c r="D196" s="5">
        <v>1705016.0</v>
      </c>
      <c r="E196" s="5">
        <v>2.0</v>
      </c>
      <c r="F196" s="5">
        <f t="shared" si="1"/>
        <v>0.08089015</v>
      </c>
      <c r="G196" s="8">
        <v>-1.27</v>
      </c>
      <c r="H196" s="6"/>
    </row>
    <row r="197" ht="15.75" customHeight="1">
      <c r="A197" s="5" t="s">
        <v>439</v>
      </c>
      <c r="B197" s="5" t="s">
        <v>198</v>
      </c>
      <c r="C197" s="5">
        <f>SUM(B100:B103)</f>
        <v>128993</v>
      </c>
      <c r="D197" s="5">
        <v>1651123.0</v>
      </c>
      <c r="E197" s="5">
        <v>3.0</v>
      </c>
      <c r="F197" s="5">
        <f t="shared" si="1"/>
        <v>0.07812440381</v>
      </c>
      <c r="G197" s="6" t="s">
        <v>440</v>
      </c>
      <c r="H197" s="6"/>
    </row>
    <row r="198" ht="15.75" customHeight="1">
      <c r="A198" s="5" t="s">
        <v>441</v>
      </c>
      <c r="B198" s="5" t="s">
        <v>198</v>
      </c>
      <c r="C198" s="5">
        <f>SUM(B105:B107)</f>
        <v>176063</v>
      </c>
      <c r="D198" s="5">
        <v>1753355.0</v>
      </c>
      <c r="E198" s="5">
        <v>4.0</v>
      </c>
      <c r="F198" s="5">
        <f t="shared" si="1"/>
        <v>0.1004149188</v>
      </c>
      <c r="G198" s="8">
        <v>-1.37</v>
      </c>
      <c r="H198" s="6"/>
    </row>
    <row r="199" ht="15.75" customHeight="1">
      <c r="A199" s="5" t="s">
        <v>442</v>
      </c>
      <c r="B199" s="5" t="s">
        <v>198</v>
      </c>
      <c r="C199" s="5">
        <f>SUM(B109:B113)</f>
        <v>162245</v>
      </c>
      <c r="D199" s="5">
        <v>1587467.0</v>
      </c>
      <c r="E199" s="5">
        <v>5.0</v>
      </c>
      <c r="F199" s="5">
        <f t="shared" si="1"/>
        <v>0.1022036994</v>
      </c>
      <c r="G199" s="8">
        <v>-0.17</v>
      </c>
      <c r="H199" s="6"/>
    </row>
    <row r="200" ht="15.75" customHeight="1">
      <c r="A200" s="5" t="s">
        <v>443</v>
      </c>
      <c r="B200" s="5" t="s">
        <v>198</v>
      </c>
      <c r="C200" s="5">
        <f>SUM(B115:B119)</f>
        <v>112091</v>
      </c>
      <c r="D200" s="5">
        <v>1688202.0</v>
      </c>
      <c r="E200" s="5">
        <v>6.0</v>
      </c>
      <c r="F200" s="5">
        <f t="shared" si="1"/>
        <v>0.06639667528</v>
      </c>
      <c r="G200" s="8">
        <v>-0.77</v>
      </c>
      <c r="H200" s="6"/>
    </row>
    <row r="201" ht="15.75" customHeight="1">
      <c r="A201" s="5" t="s">
        <v>444</v>
      </c>
      <c r="B201" s="5" t="s">
        <v>198</v>
      </c>
      <c r="C201" s="5">
        <f>SUM(B121:B124)</f>
        <v>171918</v>
      </c>
      <c r="D201" s="5">
        <v>1619592.0</v>
      </c>
      <c r="E201" s="5">
        <v>7.0</v>
      </c>
      <c r="F201" s="5">
        <f t="shared" si="1"/>
        <v>0.106148956</v>
      </c>
      <c r="G201" s="6" t="s">
        <v>445</v>
      </c>
      <c r="H201" s="7"/>
    </row>
    <row r="202" ht="15.75" customHeight="1">
      <c r="A202" s="5" t="s">
        <v>446</v>
      </c>
      <c r="B202" s="5" t="s">
        <v>198</v>
      </c>
      <c r="C202" s="5">
        <f>SUM(B126:B129)</f>
        <v>148737</v>
      </c>
      <c r="D202" s="5">
        <v>1566454.0</v>
      </c>
      <c r="E202" s="5">
        <v>8.0</v>
      </c>
      <c r="F202" s="5">
        <f t="shared" si="1"/>
        <v>0.09495139979</v>
      </c>
      <c r="G202" s="8">
        <v>-0.47</v>
      </c>
      <c r="H202" s="6"/>
    </row>
    <row r="203" ht="15.75" customHeight="1">
      <c r="A203" s="5" t="s">
        <v>447</v>
      </c>
      <c r="B203" s="5" t="s">
        <v>198</v>
      </c>
      <c r="C203" s="5">
        <f>SUM(B131:B137)</f>
        <v>137649</v>
      </c>
      <c r="D203" s="5">
        <v>1636973.0</v>
      </c>
      <c r="E203" s="5">
        <v>9.0</v>
      </c>
      <c r="F203" s="5">
        <f t="shared" si="1"/>
        <v>0.08408752008</v>
      </c>
      <c r="G203" s="8">
        <v>-0.87</v>
      </c>
      <c r="H203" s="6"/>
    </row>
    <row r="204" ht="15.75" customHeight="1">
      <c r="A204" s="5" t="s">
        <v>448</v>
      </c>
      <c r="B204" s="5" t="s">
        <v>212</v>
      </c>
      <c r="C204" s="5">
        <f>SUM(B139:B141)</f>
        <v>143808</v>
      </c>
      <c r="D204" s="5">
        <v>1716302.0</v>
      </c>
      <c r="E204" s="5">
        <v>1.0</v>
      </c>
      <c r="F204" s="5">
        <f t="shared" si="1"/>
        <v>0.08378944964</v>
      </c>
      <c r="G204" s="8">
        <v>-2.07</v>
      </c>
      <c r="H204" s="6"/>
    </row>
    <row r="205" ht="15.75" customHeight="1">
      <c r="A205" s="5" t="s">
        <v>449</v>
      </c>
      <c r="B205" s="5" t="s">
        <v>212</v>
      </c>
      <c r="C205" s="5">
        <f>SUM(B143:B150)</f>
        <v>122126</v>
      </c>
      <c r="D205" s="5">
        <v>1693868.0</v>
      </c>
      <c r="E205" s="5">
        <v>2.0</v>
      </c>
      <c r="F205" s="5">
        <f t="shared" si="1"/>
        <v>0.07209888846</v>
      </c>
      <c r="G205" s="8">
        <v>-1.27</v>
      </c>
      <c r="H205" s="6"/>
    </row>
    <row r="206" ht="15.75" customHeight="1">
      <c r="A206" s="5" t="s">
        <v>450</v>
      </c>
      <c r="B206" s="5" t="s">
        <v>212</v>
      </c>
      <c r="C206" s="5">
        <f>SUM(B152:B154)</f>
        <v>154355</v>
      </c>
      <c r="D206" s="5">
        <v>1874315.0</v>
      </c>
      <c r="E206" s="5">
        <v>3.0</v>
      </c>
      <c r="F206" s="5">
        <f t="shared" si="1"/>
        <v>0.08235275287</v>
      </c>
      <c r="G206" s="8">
        <v>-1.97</v>
      </c>
      <c r="H206" s="6"/>
    </row>
    <row r="207" ht="15.75" customHeight="1">
      <c r="A207" s="5" t="s">
        <v>451</v>
      </c>
      <c r="B207" s="5" t="s">
        <v>212</v>
      </c>
      <c r="C207" s="5">
        <f>SUM(B156:B160)</f>
        <v>166343</v>
      </c>
      <c r="D207" s="5">
        <v>1717538.0</v>
      </c>
      <c r="E207" s="5">
        <v>4.0</v>
      </c>
      <c r="F207" s="5">
        <f t="shared" si="1"/>
        <v>0.09684967669</v>
      </c>
      <c r="G207" s="8">
        <v>-1.67</v>
      </c>
      <c r="H207" s="6"/>
    </row>
    <row r="208" ht="15.75" customHeight="1">
      <c r="A208" s="5" t="s">
        <v>452</v>
      </c>
      <c r="B208" s="5" t="s">
        <v>212</v>
      </c>
      <c r="C208" s="5">
        <f>SUM(B162:B165)</f>
        <v>139085</v>
      </c>
      <c r="D208" s="5">
        <v>1839394.0</v>
      </c>
      <c r="E208" s="5">
        <v>5.0</v>
      </c>
      <c r="F208" s="5">
        <f t="shared" si="1"/>
        <v>0.07561457741</v>
      </c>
      <c r="G208" s="8">
        <v>-2.17</v>
      </c>
      <c r="H208" s="6"/>
    </row>
    <row r="209" ht="15.75" customHeight="1">
      <c r="A209" s="5" t="s">
        <v>453</v>
      </c>
      <c r="B209" s="5" t="s">
        <v>212</v>
      </c>
      <c r="C209" s="5">
        <f>SUM(B167:B170)</f>
        <v>182745</v>
      </c>
      <c r="D209" s="5">
        <v>1833274.0</v>
      </c>
      <c r="E209" s="5">
        <v>6.0</v>
      </c>
      <c r="F209" s="5">
        <f t="shared" si="1"/>
        <v>0.09968231699</v>
      </c>
      <c r="G209" s="8">
        <v>-1.77</v>
      </c>
      <c r="H209" s="6"/>
    </row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13"/>
    <col customWidth="1" min="2" max="2" width="29.25"/>
    <col customWidth="1" min="3" max="5" width="8.63"/>
    <col customWidth="1" min="6" max="6" width="12.13"/>
    <col customWidth="1" min="7" max="7" width="15.25"/>
    <col customWidth="1" min="8" max="8" width="15.13"/>
    <col customWidth="1" min="9" max="9" width="20.38"/>
    <col customWidth="1" min="10" max="10" width="15.75"/>
    <col customWidth="1" min="11" max="26" width="8.63"/>
  </cols>
  <sheetData>
    <row r="1">
      <c r="A1" s="4" t="s">
        <v>12</v>
      </c>
      <c r="B1" s="5" t="s">
        <v>13</v>
      </c>
      <c r="C1" s="5" t="s">
        <v>14</v>
      </c>
    </row>
    <row r="2">
      <c r="A2" s="5">
        <v>1.0</v>
      </c>
      <c r="B2" s="5">
        <v>34249.0</v>
      </c>
      <c r="C2" s="5" t="s">
        <v>15</v>
      </c>
    </row>
    <row r="3">
      <c r="A3" s="6">
        <v>2.0</v>
      </c>
      <c r="B3" s="5">
        <v>1728460.0</v>
      </c>
      <c r="C3" s="5" t="s">
        <v>15</v>
      </c>
    </row>
    <row r="4">
      <c r="A4" s="5">
        <v>1.0</v>
      </c>
      <c r="B4" s="5">
        <v>35112.0</v>
      </c>
      <c r="C4" s="5" t="s">
        <v>16</v>
      </c>
    </row>
    <row r="5">
      <c r="A5" s="5">
        <v>2.0</v>
      </c>
      <c r="B5" s="5">
        <v>7682.0</v>
      </c>
      <c r="C5" s="5" t="s">
        <v>16</v>
      </c>
    </row>
    <row r="6">
      <c r="A6" s="5">
        <v>3.0</v>
      </c>
      <c r="B6" s="5">
        <v>7629.0</v>
      </c>
      <c r="C6" s="5" t="s">
        <v>16</v>
      </c>
    </row>
    <row r="7">
      <c r="A7" s="6">
        <v>4.0</v>
      </c>
      <c r="B7" s="5">
        <v>1648900.0</v>
      </c>
      <c r="C7" s="5" t="s">
        <v>16</v>
      </c>
    </row>
    <row r="8">
      <c r="A8" s="5">
        <v>1.0</v>
      </c>
      <c r="B8" s="5">
        <v>19326.0</v>
      </c>
      <c r="C8" s="5" t="s">
        <v>17</v>
      </c>
    </row>
    <row r="9">
      <c r="A9" s="5">
        <v>2.0</v>
      </c>
      <c r="B9" s="5">
        <v>27556.0</v>
      </c>
      <c r="C9" s="5" t="s">
        <v>17</v>
      </c>
    </row>
    <row r="10">
      <c r="A10" s="5">
        <v>3.0</v>
      </c>
      <c r="B10" s="5">
        <v>30534.0</v>
      </c>
      <c r="C10" s="5" t="s">
        <v>17</v>
      </c>
    </row>
    <row r="11">
      <c r="A11" s="6">
        <v>4.0</v>
      </c>
      <c r="B11" s="5">
        <v>1610634.0</v>
      </c>
      <c r="C11" s="5" t="s">
        <v>17</v>
      </c>
    </row>
    <row r="12">
      <c r="A12" s="5">
        <v>1.0</v>
      </c>
      <c r="B12" s="5">
        <v>45178.0</v>
      </c>
      <c r="C12" s="5" t="s">
        <v>18</v>
      </c>
    </row>
    <row r="13">
      <c r="A13" s="6">
        <v>2.0</v>
      </c>
      <c r="B13" s="6">
        <v>2071116.0</v>
      </c>
      <c r="C13" s="5" t="s">
        <v>18</v>
      </c>
    </row>
    <row r="14">
      <c r="A14" s="5">
        <v>1.0</v>
      </c>
      <c r="B14" s="5">
        <v>31668.0</v>
      </c>
      <c r="C14" s="5" t="s">
        <v>19</v>
      </c>
    </row>
    <row r="15">
      <c r="A15" s="5">
        <v>2.0</v>
      </c>
      <c r="B15" s="5">
        <v>13537.0</v>
      </c>
      <c r="C15" s="5" t="s">
        <v>19</v>
      </c>
    </row>
    <row r="16">
      <c r="A16" s="6">
        <v>3.0</v>
      </c>
      <c r="B16" s="6">
        <v>1965641.0</v>
      </c>
      <c r="C16" s="5" t="s">
        <v>19</v>
      </c>
    </row>
    <row r="17">
      <c r="A17" s="5">
        <v>1.0</v>
      </c>
      <c r="B17" s="5">
        <v>58813.0</v>
      </c>
      <c r="C17" s="5" t="s">
        <v>20</v>
      </c>
    </row>
    <row r="18">
      <c r="A18" s="6">
        <v>2.0</v>
      </c>
      <c r="B18" s="5">
        <v>2040270.0</v>
      </c>
      <c r="C18" s="5" t="s">
        <v>20</v>
      </c>
    </row>
    <row r="19">
      <c r="A19" s="5">
        <v>1.0</v>
      </c>
      <c r="B19" s="5">
        <v>29615.0</v>
      </c>
      <c r="C19" s="5" t="s">
        <v>21</v>
      </c>
    </row>
    <row r="20">
      <c r="A20" s="6">
        <v>2.0</v>
      </c>
      <c r="B20" s="5">
        <v>1832065.0</v>
      </c>
      <c r="C20" s="5" t="s">
        <v>21</v>
      </c>
    </row>
    <row r="21">
      <c r="A21" s="5">
        <v>1.0</v>
      </c>
      <c r="B21" s="5">
        <v>33279.0</v>
      </c>
      <c r="C21" s="5" t="s">
        <v>22</v>
      </c>
    </row>
    <row r="22">
      <c r="A22" s="6">
        <v>2.0</v>
      </c>
      <c r="B22" s="5">
        <v>1956704.0</v>
      </c>
      <c r="C22" s="5" t="s">
        <v>22</v>
      </c>
    </row>
    <row r="23">
      <c r="A23" s="5">
        <v>1.0</v>
      </c>
      <c r="B23" s="5">
        <v>47004.0</v>
      </c>
      <c r="C23" s="5" t="s">
        <v>23</v>
      </c>
    </row>
    <row r="24">
      <c r="A24" s="6">
        <v>2.0</v>
      </c>
      <c r="B24" s="5">
        <v>1907382.0</v>
      </c>
      <c r="C24" s="5" t="s">
        <v>23</v>
      </c>
    </row>
    <row r="25">
      <c r="A25" s="5">
        <v>1.0</v>
      </c>
      <c r="B25" s="5">
        <v>50879.0</v>
      </c>
      <c r="C25" s="5" t="s">
        <v>24</v>
      </c>
    </row>
    <row r="26">
      <c r="A26" s="6">
        <v>2.0</v>
      </c>
      <c r="B26" s="6">
        <v>1725375.0</v>
      </c>
      <c r="C26" s="5" t="s">
        <v>24</v>
      </c>
    </row>
    <row r="27">
      <c r="A27" s="5">
        <v>1.0</v>
      </c>
      <c r="B27" s="5">
        <v>64386.0</v>
      </c>
      <c r="C27" s="5" t="s">
        <v>25</v>
      </c>
    </row>
    <row r="28">
      <c r="A28" s="6">
        <v>2.0</v>
      </c>
      <c r="B28" s="5">
        <v>1806712.0</v>
      </c>
      <c r="C28" s="5" t="s">
        <v>25</v>
      </c>
    </row>
    <row r="29">
      <c r="A29" s="5">
        <v>1.0</v>
      </c>
      <c r="B29" s="5">
        <v>30661.0</v>
      </c>
      <c r="C29" s="5" t="s">
        <v>26</v>
      </c>
    </row>
    <row r="30">
      <c r="A30" s="6">
        <v>2.0</v>
      </c>
      <c r="B30" s="5">
        <v>1806843.0</v>
      </c>
      <c r="C30" s="5" t="s">
        <v>26</v>
      </c>
    </row>
    <row r="31">
      <c r="A31" s="5">
        <v>1.0</v>
      </c>
      <c r="B31" s="5">
        <v>23984.0</v>
      </c>
      <c r="C31" s="5" t="s">
        <v>27</v>
      </c>
    </row>
    <row r="32">
      <c r="A32" s="6">
        <v>2.0</v>
      </c>
      <c r="B32" s="5">
        <v>842071.0</v>
      </c>
      <c r="C32" s="5" t="s">
        <v>27</v>
      </c>
    </row>
    <row r="33">
      <c r="A33" s="5">
        <v>1.0</v>
      </c>
      <c r="B33" s="5">
        <v>73877.0</v>
      </c>
      <c r="C33" s="5" t="s">
        <v>28</v>
      </c>
    </row>
    <row r="34" ht="15.75" customHeight="1">
      <c r="A34" s="5">
        <v>2.0</v>
      </c>
      <c r="B34" s="5">
        <v>7190.0</v>
      </c>
      <c r="C34" s="5" t="s">
        <v>28</v>
      </c>
    </row>
    <row r="35" ht="15.75" customHeight="1">
      <c r="A35" s="6">
        <v>3.0</v>
      </c>
      <c r="B35" s="5">
        <v>1303110.0</v>
      </c>
      <c r="C35" s="5" t="s">
        <v>28</v>
      </c>
    </row>
    <row r="36" ht="15.75" customHeight="1">
      <c r="A36" s="5">
        <v>1.0</v>
      </c>
      <c r="B36" s="5">
        <v>45371.0</v>
      </c>
      <c r="C36" s="5" t="s">
        <v>29</v>
      </c>
    </row>
    <row r="37" ht="15.75" customHeight="1">
      <c r="A37" s="6">
        <v>2.0</v>
      </c>
      <c r="B37" s="5">
        <v>1533189.0</v>
      </c>
      <c r="C37" s="5" t="s">
        <v>29</v>
      </c>
    </row>
    <row r="38" ht="15.75" customHeight="1"/>
    <row r="39" ht="15.75" customHeight="1"/>
    <row r="40" ht="15.75" customHeight="1">
      <c r="A40" s="5" t="s">
        <v>30</v>
      </c>
      <c r="B40" s="5" t="s">
        <v>31</v>
      </c>
      <c r="C40" s="6" t="s">
        <v>32</v>
      </c>
      <c r="D40" s="5" t="s">
        <v>33</v>
      </c>
      <c r="E40" s="5" t="s">
        <v>34</v>
      </c>
      <c r="F40" s="7" t="s">
        <v>35</v>
      </c>
      <c r="G40" s="7"/>
    </row>
    <row r="41" ht="15.75" customHeight="1">
      <c r="A41" s="5" t="s">
        <v>36</v>
      </c>
      <c r="B41" s="5" t="s">
        <v>37</v>
      </c>
      <c r="C41" s="5">
        <v>34249.0</v>
      </c>
      <c r="D41" s="5">
        <v>1728460.0</v>
      </c>
      <c r="E41" s="5">
        <f t="shared" ref="E41:E55" si="1">C41/D41</f>
        <v>0.01981474839</v>
      </c>
      <c r="F41" s="8">
        <v>-1.07</v>
      </c>
      <c r="G41" s="6"/>
    </row>
    <row r="42" ht="15.75" customHeight="1">
      <c r="A42" s="5" t="s">
        <v>38</v>
      </c>
      <c r="B42" s="5" t="s">
        <v>37</v>
      </c>
      <c r="C42" s="5">
        <f>SUM(B4:B6)</f>
        <v>50423</v>
      </c>
      <c r="D42" s="5">
        <v>1648900.0</v>
      </c>
      <c r="E42" s="5">
        <f t="shared" si="1"/>
        <v>0.03057978046</v>
      </c>
      <c r="F42" s="6" t="s">
        <v>39</v>
      </c>
      <c r="G42" s="6"/>
    </row>
    <row r="43" ht="15.75" customHeight="1">
      <c r="A43" s="5" t="s">
        <v>40</v>
      </c>
      <c r="B43" s="5" t="s">
        <v>37</v>
      </c>
      <c r="C43" s="5">
        <f>SUM(B8:B10)</f>
        <v>77416</v>
      </c>
      <c r="D43" s="5">
        <v>1610634.0</v>
      </c>
      <c r="E43" s="5">
        <f t="shared" si="1"/>
        <v>0.04806554438</v>
      </c>
      <c r="F43" s="8">
        <v>-0.27</v>
      </c>
      <c r="G43" s="6"/>
    </row>
    <row r="44" ht="15.75" customHeight="1">
      <c r="A44" s="5" t="s">
        <v>41</v>
      </c>
      <c r="B44" s="5" t="s">
        <v>42</v>
      </c>
      <c r="C44" s="5">
        <v>45178.0</v>
      </c>
      <c r="D44" s="5">
        <v>2071116.0</v>
      </c>
      <c r="E44" s="5">
        <f t="shared" si="1"/>
        <v>0.02181336053</v>
      </c>
      <c r="F44" s="8">
        <v>-0.97</v>
      </c>
      <c r="G44" s="6"/>
    </row>
    <row r="45" ht="15.75" customHeight="1">
      <c r="A45" s="5" t="s">
        <v>43</v>
      </c>
      <c r="B45" s="5" t="s">
        <v>42</v>
      </c>
      <c r="C45" s="5">
        <f>SUM(B14:B15)</f>
        <v>45205</v>
      </c>
      <c r="D45" s="5">
        <v>1965641.0</v>
      </c>
      <c r="E45" s="5">
        <f t="shared" si="1"/>
        <v>0.02299758705</v>
      </c>
      <c r="F45" s="8">
        <v>-0.87</v>
      </c>
      <c r="G45" s="6"/>
    </row>
    <row r="46" ht="15.75" customHeight="1">
      <c r="A46" s="5" t="s">
        <v>44</v>
      </c>
      <c r="B46" s="5" t="s">
        <v>42</v>
      </c>
      <c r="C46" s="5">
        <v>58813.0</v>
      </c>
      <c r="D46" s="5">
        <v>2040270.0</v>
      </c>
      <c r="E46" s="5">
        <f t="shared" si="1"/>
        <v>0.02882608674</v>
      </c>
      <c r="F46" s="8">
        <v>-0.47</v>
      </c>
      <c r="G46" s="6"/>
    </row>
    <row r="47" ht="15.75" customHeight="1">
      <c r="A47" s="5" t="s">
        <v>45</v>
      </c>
      <c r="B47" s="5" t="s">
        <v>42</v>
      </c>
      <c r="C47" s="5">
        <v>29615.0</v>
      </c>
      <c r="D47" s="5">
        <v>1832065.0</v>
      </c>
      <c r="E47" s="5">
        <f t="shared" si="1"/>
        <v>0.01616481948</v>
      </c>
      <c r="F47" s="6" t="s">
        <v>46</v>
      </c>
      <c r="G47" s="7"/>
    </row>
    <row r="48" ht="15.75" customHeight="1">
      <c r="A48" s="5" t="s">
        <v>47</v>
      </c>
      <c r="B48" s="5" t="s">
        <v>42</v>
      </c>
      <c r="C48" s="5">
        <v>33279.0</v>
      </c>
      <c r="D48" s="5">
        <v>1956704.0</v>
      </c>
      <c r="E48" s="5">
        <f t="shared" si="1"/>
        <v>0.01700768231</v>
      </c>
      <c r="F48" s="8">
        <v>-0.37</v>
      </c>
      <c r="G48" s="6"/>
    </row>
    <row r="49" ht="15.75" customHeight="1">
      <c r="A49" s="5" t="s">
        <v>48</v>
      </c>
      <c r="B49" s="5" t="s">
        <v>42</v>
      </c>
      <c r="C49" s="5">
        <v>47004.0</v>
      </c>
      <c r="D49" s="5">
        <v>1907382.0</v>
      </c>
      <c r="E49" s="5">
        <f t="shared" si="1"/>
        <v>0.02464320204</v>
      </c>
      <c r="F49" s="8">
        <v>-0.57</v>
      </c>
      <c r="G49" s="6"/>
    </row>
    <row r="50" ht="15.75" customHeight="1">
      <c r="A50" s="5" t="s">
        <v>49</v>
      </c>
      <c r="B50" s="5" t="s">
        <v>50</v>
      </c>
      <c r="C50" s="5">
        <v>50879.0</v>
      </c>
      <c r="D50" s="5">
        <v>1725375.0</v>
      </c>
      <c r="E50" s="5">
        <f t="shared" si="1"/>
        <v>0.02948866189</v>
      </c>
      <c r="F50" s="8">
        <v>-1.07</v>
      </c>
      <c r="G50" s="6"/>
    </row>
    <row r="51" ht="15.75" customHeight="1">
      <c r="A51" s="5" t="s">
        <v>51</v>
      </c>
      <c r="B51" s="5" t="s">
        <v>50</v>
      </c>
      <c r="C51" s="5">
        <v>64386.0</v>
      </c>
      <c r="D51" s="5">
        <v>1806712.0</v>
      </c>
      <c r="E51" s="5">
        <f t="shared" si="1"/>
        <v>0.03563711316</v>
      </c>
      <c r="F51" s="8">
        <v>-1.57</v>
      </c>
      <c r="G51" s="6"/>
    </row>
    <row r="52" ht="15.75" customHeight="1">
      <c r="A52" s="5" t="s">
        <v>52</v>
      </c>
      <c r="B52" s="5" t="s">
        <v>50</v>
      </c>
      <c r="C52" s="5">
        <v>30661.0</v>
      </c>
      <c r="D52" s="5">
        <v>1806843.0</v>
      </c>
      <c r="E52" s="5">
        <f t="shared" si="1"/>
        <v>0.01696937697</v>
      </c>
      <c r="F52" s="8">
        <v>-1.97</v>
      </c>
      <c r="G52" s="6"/>
    </row>
    <row r="53" ht="15.75" customHeight="1">
      <c r="A53" s="5" t="s">
        <v>53</v>
      </c>
      <c r="B53" s="5" t="s">
        <v>50</v>
      </c>
      <c r="C53" s="5">
        <v>23984.0</v>
      </c>
      <c r="D53" s="5">
        <v>842071.0</v>
      </c>
      <c r="E53" s="5">
        <f t="shared" si="1"/>
        <v>0.02848215887</v>
      </c>
      <c r="F53" s="6" t="s">
        <v>46</v>
      </c>
      <c r="G53" s="7"/>
    </row>
    <row r="54" ht="15.75" customHeight="1">
      <c r="A54" s="5" t="s">
        <v>54</v>
      </c>
      <c r="B54" s="5" t="s">
        <v>50</v>
      </c>
      <c r="C54" s="5">
        <f>SUM(B33:B34)</f>
        <v>81067</v>
      </c>
      <c r="D54" s="5">
        <v>1303110.0</v>
      </c>
      <c r="E54" s="5">
        <f t="shared" si="1"/>
        <v>0.06221040434</v>
      </c>
      <c r="F54" s="6" t="s">
        <v>46</v>
      </c>
      <c r="G54" s="7"/>
    </row>
    <row r="55" ht="15.75" customHeight="1">
      <c r="A55" s="5" t="s">
        <v>55</v>
      </c>
      <c r="B55" s="5" t="s">
        <v>50</v>
      </c>
      <c r="C55" s="5">
        <v>45371.0</v>
      </c>
      <c r="D55" s="5">
        <v>1533189.0</v>
      </c>
      <c r="E55" s="5">
        <f t="shared" si="1"/>
        <v>0.02959256817</v>
      </c>
      <c r="F55" s="8">
        <v>-1.47</v>
      </c>
      <c r="G55" s="6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30.88"/>
    <col customWidth="1" min="6" max="6" width="18.38"/>
    <col customWidth="1" min="9" max="9" width="13.75"/>
  </cols>
  <sheetData>
    <row r="1">
      <c r="A1" s="4" t="s">
        <v>12</v>
      </c>
      <c r="B1" s="9" t="s">
        <v>13</v>
      </c>
      <c r="C1" s="9" t="s">
        <v>14</v>
      </c>
      <c r="E1" s="9"/>
      <c r="F1" s="9"/>
      <c r="G1" s="9"/>
      <c r="H1" s="9"/>
      <c r="I1" s="9"/>
      <c r="J1" s="9"/>
    </row>
    <row r="2">
      <c r="A2" s="10">
        <v>1.0</v>
      </c>
      <c r="B2" s="10">
        <v>11643.0</v>
      </c>
      <c r="C2" s="11" t="s">
        <v>56</v>
      </c>
    </row>
    <row r="3">
      <c r="A3" s="10">
        <v>2.0</v>
      </c>
      <c r="B3" s="10">
        <v>5386.0</v>
      </c>
      <c r="C3" s="9" t="s">
        <v>56</v>
      </c>
    </row>
    <row r="4">
      <c r="A4" s="12">
        <v>3.0</v>
      </c>
      <c r="B4" s="10">
        <v>1472480.0</v>
      </c>
      <c r="C4" s="9" t="s">
        <v>56</v>
      </c>
    </row>
    <row r="5">
      <c r="A5" s="10">
        <v>1.0</v>
      </c>
      <c r="B5" s="10">
        <v>1610334.0</v>
      </c>
      <c r="C5" s="9" t="s">
        <v>57</v>
      </c>
    </row>
    <row r="6">
      <c r="A6" s="10">
        <v>2.0</v>
      </c>
      <c r="B6" s="10">
        <v>23796.0</v>
      </c>
      <c r="C6" s="9" t="s">
        <v>57</v>
      </c>
    </row>
    <row r="7">
      <c r="A7" s="10">
        <v>3.0</v>
      </c>
      <c r="B7" s="10">
        <v>5143.0</v>
      </c>
      <c r="C7" s="9" t="s">
        <v>57</v>
      </c>
    </row>
    <row r="8">
      <c r="A8" s="10">
        <v>1.0</v>
      </c>
      <c r="B8" s="10">
        <v>1609962.0</v>
      </c>
      <c r="C8" s="9" t="s">
        <v>58</v>
      </c>
    </row>
    <row r="9">
      <c r="A9" s="10">
        <v>2.0</v>
      </c>
      <c r="B9" s="10">
        <v>14369.0</v>
      </c>
      <c r="C9" s="9" t="s">
        <v>58</v>
      </c>
    </row>
    <row r="10">
      <c r="A10" s="10">
        <v>3.0</v>
      </c>
      <c r="B10" s="10">
        <v>5623.0</v>
      </c>
      <c r="C10" s="9" t="s">
        <v>58</v>
      </c>
    </row>
    <row r="11">
      <c r="A11" s="10">
        <v>1.0</v>
      </c>
      <c r="B11" s="10">
        <v>36600.0</v>
      </c>
      <c r="C11" s="9" t="s">
        <v>59</v>
      </c>
    </row>
    <row r="12">
      <c r="A12" s="10">
        <v>2.0</v>
      </c>
      <c r="B12" s="10">
        <v>1541957.0</v>
      </c>
      <c r="C12" s="9" t="s">
        <v>59</v>
      </c>
    </row>
    <row r="13">
      <c r="A13" s="10">
        <v>1.0</v>
      </c>
      <c r="B13" s="10">
        <v>40445.0</v>
      </c>
      <c r="C13" s="9" t="s">
        <v>60</v>
      </c>
    </row>
    <row r="14">
      <c r="A14" s="10">
        <v>2.0</v>
      </c>
      <c r="B14" s="10">
        <v>4929.0</v>
      </c>
      <c r="C14" s="9" t="s">
        <v>60</v>
      </c>
    </row>
    <row r="15">
      <c r="A15" s="10">
        <v>3.0</v>
      </c>
      <c r="B15" s="10">
        <v>1762660.0</v>
      </c>
      <c r="C15" s="9" t="s">
        <v>60</v>
      </c>
    </row>
    <row r="16">
      <c r="A16" s="10">
        <v>1.0</v>
      </c>
      <c r="B16" s="10">
        <v>25351.0</v>
      </c>
      <c r="C16" s="9" t="s">
        <v>61</v>
      </c>
    </row>
    <row r="17">
      <c r="A17" s="10">
        <v>2.0</v>
      </c>
      <c r="B17" s="10">
        <v>4394.0</v>
      </c>
      <c r="C17" s="9" t="s">
        <v>61</v>
      </c>
    </row>
    <row r="18">
      <c r="A18" s="10">
        <v>3.0</v>
      </c>
      <c r="B18" s="10">
        <v>1771920.0</v>
      </c>
      <c r="C18" s="9" t="s">
        <v>61</v>
      </c>
    </row>
    <row r="19">
      <c r="A19" s="10">
        <v>1.0</v>
      </c>
      <c r="B19" s="10">
        <v>20771.0</v>
      </c>
      <c r="C19" s="9" t="s">
        <v>62</v>
      </c>
    </row>
    <row r="20">
      <c r="A20" s="10">
        <v>2.0</v>
      </c>
      <c r="B20" s="10">
        <v>1369.0</v>
      </c>
      <c r="C20" s="9" t="s">
        <v>62</v>
      </c>
    </row>
    <row r="21">
      <c r="A21" s="10">
        <v>3.0</v>
      </c>
      <c r="B21" s="10">
        <v>1747165.0</v>
      </c>
      <c r="C21" s="9" t="s">
        <v>62</v>
      </c>
    </row>
    <row r="22">
      <c r="A22" s="10">
        <v>1.0</v>
      </c>
      <c r="B22" s="10">
        <v>21656.0</v>
      </c>
      <c r="C22" s="9" t="s">
        <v>63</v>
      </c>
    </row>
    <row r="23">
      <c r="A23" s="10">
        <v>2.0</v>
      </c>
      <c r="B23" s="10">
        <v>1905.0</v>
      </c>
      <c r="C23" s="9" t="s">
        <v>63</v>
      </c>
    </row>
    <row r="24">
      <c r="A24" s="10">
        <v>3.0</v>
      </c>
      <c r="B24" s="10">
        <v>2938.0</v>
      </c>
      <c r="C24" s="9" t="s">
        <v>63</v>
      </c>
    </row>
    <row r="25">
      <c r="A25" s="10">
        <v>4.0</v>
      </c>
      <c r="B25" s="10">
        <v>1772015.0</v>
      </c>
      <c r="C25" s="9" t="s">
        <v>63</v>
      </c>
    </row>
    <row r="27">
      <c r="A27" s="5"/>
      <c r="B27" s="5"/>
    </row>
    <row r="28">
      <c r="A28" s="13" t="s">
        <v>30</v>
      </c>
      <c r="B28" s="13" t="s">
        <v>31</v>
      </c>
      <c r="C28" s="6" t="s">
        <v>32</v>
      </c>
      <c r="D28" s="5" t="s">
        <v>33</v>
      </c>
      <c r="E28" s="5" t="s">
        <v>34</v>
      </c>
      <c r="F28" s="7" t="s">
        <v>35</v>
      </c>
      <c r="G28" s="7"/>
    </row>
    <row r="29">
      <c r="A29" s="13">
        <v>1.0</v>
      </c>
      <c r="B29" s="13" t="s">
        <v>64</v>
      </c>
      <c r="C29" s="10">
        <f>SUM(B2,B3)</f>
        <v>17029</v>
      </c>
      <c r="D29" s="10">
        <v>1472480.0</v>
      </c>
      <c r="E29" s="5">
        <f t="shared" ref="E29:E36" si="1">C29/D29</f>
        <v>0.01156484299</v>
      </c>
      <c r="F29" s="13">
        <v>-0.82</v>
      </c>
    </row>
    <row r="30">
      <c r="A30" s="13">
        <v>3.0</v>
      </c>
      <c r="B30" s="13" t="s">
        <v>64</v>
      </c>
      <c r="C30" s="5">
        <f>SUM(B6:B7)</f>
        <v>28939</v>
      </c>
      <c r="D30" s="10">
        <v>1610334.0</v>
      </c>
      <c r="E30" s="5">
        <f t="shared" si="1"/>
        <v>0.01797080606</v>
      </c>
      <c r="F30" s="13">
        <v>-1.0</v>
      </c>
    </row>
    <row r="31">
      <c r="A31" s="13">
        <v>5.0</v>
      </c>
      <c r="B31" s="13" t="s">
        <v>64</v>
      </c>
      <c r="C31" s="5">
        <f>SUM(B9:B10)</f>
        <v>19992</v>
      </c>
      <c r="D31" s="10">
        <v>1609962.0</v>
      </c>
      <c r="E31" s="5">
        <f t="shared" si="1"/>
        <v>0.01241768439</v>
      </c>
      <c r="F31" s="13">
        <v>-1.21</v>
      </c>
    </row>
    <row r="32">
      <c r="A32" s="13">
        <v>1.0</v>
      </c>
      <c r="B32" s="13" t="s">
        <v>65</v>
      </c>
      <c r="C32" s="10">
        <v>36600.0</v>
      </c>
      <c r="D32" s="10">
        <v>1541957.0</v>
      </c>
      <c r="E32" s="5">
        <f t="shared" si="1"/>
        <v>0.02373607046</v>
      </c>
      <c r="F32" s="13">
        <v>-2.26</v>
      </c>
    </row>
    <row r="33">
      <c r="A33" s="13">
        <v>2.0</v>
      </c>
      <c r="B33" s="13" t="s">
        <v>65</v>
      </c>
      <c r="C33" s="5">
        <f>SUM(B13:B14)</f>
        <v>45374</v>
      </c>
      <c r="D33" s="10">
        <v>1762660.0</v>
      </c>
      <c r="E33" s="5">
        <f t="shared" si="1"/>
        <v>0.02574177663</v>
      </c>
      <c r="F33" s="13">
        <v>-1.48</v>
      </c>
    </row>
    <row r="34">
      <c r="A34" s="13">
        <v>3.0</v>
      </c>
      <c r="B34" s="13" t="s">
        <v>65</v>
      </c>
      <c r="C34" s="5">
        <f>SUM(B16:B17)</f>
        <v>29745</v>
      </c>
      <c r="D34" s="10">
        <v>1771920.0</v>
      </c>
      <c r="E34" s="5">
        <f t="shared" si="1"/>
        <v>0.01678687525</v>
      </c>
      <c r="F34" s="13">
        <v>-1.67</v>
      </c>
    </row>
    <row r="35">
      <c r="A35" s="13">
        <v>4.0</v>
      </c>
      <c r="B35" s="13" t="s">
        <v>65</v>
      </c>
      <c r="C35" s="5">
        <f>SUM(B19:B20)</f>
        <v>22140</v>
      </c>
      <c r="D35" s="10">
        <v>1747165.0</v>
      </c>
      <c r="E35" s="5">
        <f t="shared" si="1"/>
        <v>0.01267195714</v>
      </c>
      <c r="F35" s="13">
        <v>-1.67</v>
      </c>
    </row>
    <row r="36" ht="15.0" customHeight="1">
      <c r="A36" s="13">
        <v>5.0</v>
      </c>
      <c r="B36" s="13" t="s">
        <v>65</v>
      </c>
      <c r="C36" s="5">
        <f>SUM(B22:B24)</f>
        <v>26499</v>
      </c>
      <c r="D36" s="10">
        <v>1772015.0</v>
      </c>
      <c r="E36" s="5">
        <f t="shared" si="1"/>
        <v>0.01495416235</v>
      </c>
      <c r="F36" s="13">
        <v>-1.98</v>
      </c>
    </row>
  </sheetData>
  <mergeCells count="25">
    <mergeCell ref="C1:D1"/>
    <mergeCell ref="C2:J2"/>
    <mergeCell ref="C3:J3"/>
    <mergeCell ref="C4:J4"/>
    <mergeCell ref="C5:J5"/>
    <mergeCell ref="C6:J6"/>
    <mergeCell ref="C7:J7"/>
    <mergeCell ref="C8:J8"/>
    <mergeCell ref="C9:J9"/>
    <mergeCell ref="C10:J10"/>
    <mergeCell ref="C11:J11"/>
    <mergeCell ref="C12:J12"/>
    <mergeCell ref="C13:J13"/>
    <mergeCell ref="C14:J14"/>
    <mergeCell ref="C22:J22"/>
    <mergeCell ref="C23:J23"/>
    <mergeCell ref="C24:J24"/>
    <mergeCell ref="C25:J25"/>
    <mergeCell ref="C15:J15"/>
    <mergeCell ref="C16:J16"/>
    <mergeCell ref="C17:J17"/>
    <mergeCell ref="C18:J18"/>
    <mergeCell ref="C19:J19"/>
    <mergeCell ref="C20:J20"/>
    <mergeCell ref="C21:J2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0"/>
    <col customWidth="1" min="2" max="2" width="75.38"/>
    <col customWidth="1" min="4" max="4" width="65.25"/>
    <col customWidth="1" min="5" max="5" width="18.88"/>
    <col customWidth="1" min="6" max="6" width="8.0"/>
  </cols>
  <sheetData>
    <row r="1">
      <c r="A1" s="4" t="s">
        <v>12</v>
      </c>
      <c r="B1" s="9" t="s">
        <v>13</v>
      </c>
      <c r="C1" s="9" t="s">
        <v>14</v>
      </c>
    </row>
    <row r="2">
      <c r="A2" s="10">
        <v>1.0</v>
      </c>
      <c r="B2" s="10">
        <v>0.34</v>
      </c>
      <c r="C2" s="9" t="s">
        <v>66</v>
      </c>
    </row>
    <row r="3">
      <c r="A3" s="10">
        <v>2.0</v>
      </c>
      <c r="B3" s="10">
        <v>57.09</v>
      </c>
      <c r="C3" s="9" t="s">
        <v>66</v>
      </c>
    </row>
    <row r="4">
      <c r="A4" s="10">
        <v>1.0</v>
      </c>
      <c r="B4" s="10">
        <v>0.94</v>
      </c>
      <c r="C4" s="9" t="s">
        <v>67</v>
      </c>
    </row>
    <row r="5">
      <c r="A5" s="10">
        <v>2.0</v>
      </c>
      <c r="B5" s="10">
        <v>0.18</v>
      </c>
      <c r="C5" s="9" t="s">
        <v>67</v>
      </c>
    </row>
    <row r="6">
      <c r="A6" s="10">
        <v>3.0</v>
      </c>
      <c r="B6" s="10">
        <v>55.81</v>
      </c>
      <c r="C6" s="9" t="s">
        <v>67</v>
      </c>
    </row>
    <row r="7">
      <c r="A7" s="10">
        <v>1.0</v>
      </c>
      <c r="B7" s="10">
        <v>0.18</v>
      </c>
      <c r="C7" s="9" t="s">
        <v>68</v>
      </c>
    </row>
    <row r="8">
      <c r="A8" s="10">
        <v>2.0</v>
      </c>
      <c r="B8" s="10">
        <v>0.86</v>
      </c>
      <c r="C8" s="9" t="s">
        <v>68</v>
      </c>
    </row>
    <row r="9">
      <c r="A9" s="10">
        <v>3.0</v>
      </c>
      <c r="B9" s="10">
        <v>63.31</v>
      </c>
      <c r="C9" s="9" t="s">
        <v>68</v>
      </c>
    </row>
    <row r="10">
      <c r="A10" s="10">
        <v>1.0</v>
      </c>
      <c r="B10" s="10">
        <v>0.28</v>
      </c>
      <c r="C10" s="9" t="s">
        <v>69</v>
      </c>
    </row>
    <row r="11">
      <c r="A11" s="10">
        <v>2.0</v>
      </c>
      <c r="B11" s="10">
        <v>0.22</v>
      </c>
      <c r="C11" s="9" t="s">
        <v>69</v>
      </c>
    </row>
    <row r="12">
      <c r="A12" s="10">
        <v>3.0</v>
      </c>
      <c r="B12" s="10">
        <v>49.55</v>
      </c>
      <c r="C12" s="9" t="s">
        <v>69</v>
      </c>
    </row>
    <row r="13">
      <c r="A13" s="10">
        <v>1.0</v>
      </c>
      <c r="B13" s="10">
        <v>1.07</v>
      </c>
      <c r="C13" s="9" t="s">
        <v>70</v>
      </c>
    </row>
    <row r="14">
      <c r="A14" s="10">
        <v>2.0</v>
      </c>
      <c r="B14" s="10">
        <v>0.15</v>
      </c>
      <c r="C14" s="9" t="s">
        <v>70</v>
      </c>
    </row>
    <row r="15">
      <c r="A15" s="10">
        <v>3.0</v>
      </c>
      <c r="B15" s="10">
        <v>54.36</v>
      </c>
      <c r="C15" s="9" t="s">
        <v>70</v>
      </c>
    </row>
    <row r="16">
      <c r="A16" s="10">
        <v>1.0</v>
      </c>
      <c r="B16" s="10">
        <v>0.93</v>
      </c>
      <c r="C16" s="9" t="s">
        <v>71</v>
      </c>
    </row>
    <row r="17">
      <c r="A17" s="10">
        <v>2.0</v>
      </c>
      <c r="B17" s="10">
        <v>0.14</v>
      </c>
      <c r="C17" s="9" t="s">
        <v>71</v>
      </c>
    </row>
    <row r="18">
      <c r="A18" s="10">
        <v>3.0</v>
      </c>
      <c r="B18" s="10">
        <v>58.53</v>
      </c>
      <c r="C18" s="9" t="s">
        <v>71</v>
      </c>
    </row>
    <row r="19">
      <c r="A19" s="10">
        <v>1.0</v>
      </c>
      <c r="B19" s="10">
        <v>0.21</v>
      </c>
      <c r="C19" s="9" t="s">
        <v>72</v>
      </c>
    </row>
    <row r="20">
      <c r="A20" s="10">
        <v>2.0</v>
      </c>
      <c r="B20" s="10">
        <v>1.03</v>
      </c>
      <c r="C20" s="9" t="s">
        <v>72</v>
      </c>
    </row>
    <row r="21">
      <c r="A21" s="10">
        <v>3.0</v>
      </c>
      <c r="B21" s="10">
        <v>55.34</v>
      </c>
      <c r="C21" s="9" t="s">
        <v>72</v>
      </c>
    </row>
    <row r="22">
      <c r="A22" s="10">
        <v>1.0</v>
      </c>
      <c r="B22" s="10">
        <v>0.6</v>
      </c>
      <c r="C22" s="9" t="s">
        <v>73</v>
      </c>
    </row>
    <row r="23">
      <c r="A23" s="10">
        <v>2.0</v>
      </c>
      <c r="B23" s="10">
        <v>0.14</v>
      </c>
      <c r="C23" s="9" t="s">
        <v>73</v>
      </c>
    </row>
    <row r="24">
      <c r="A24" s="10">
        <v>3.0</v>
      </c>
      <c r="B24" s="10">
        <v>60.68</v>
      </c>
      <c r="C24" s="9" t="s">
        <v>73</v>
      </c>
    </row>
    <row r="25">
      <c r="A25" s="10">
        <v>1.0</v>
      </c>
      <c r="B25" s="10">
        <v>0.52</v>
      </c>
      <c r="C25" s="9" t="s">
        <v>74</v>
      </c>
    </row>
    <row r="26">
      <c r="A26" s="10">
        <v>2.0</v>
      </c>
      <c r="B26" s="10">
        <v>0.14</v>
      </c>
      <c r="C26" s="9" t="s">
        <v>74</v>
      </c>
    </row>
    <row r="27">
      <c r="A27" s="10">
        <v>3.0</v>
      </c>
      <c r="B27" s="10">
        <v>0.39</v>
      </c>
      <c r="C27" s="9" t="s">
        <v>74</v>
      </c>
    </row>
    <row r="28">
      <c r="A28" s="10">
        <v>4.0</v>
      </c>
      <c r="B28" s="10">
        <v>60.46</v>
      </c>
      <c r="C28" s="9" t="s">
        <v>74</v>
      </c>
    </row>
    <row r="29">
      <c r="A29" s="10">
        <v>1.0</v>
      </c>
      <c r="B29" s="10">
        <v>1.16</v>
      </c>
      <c r="C29" s="9" t="s">
        <v>75</v>
      </c>
    </row>
    <row r="30">
      <c r="A30" s="10">
        <v>2.0</v>
      </c>
      <c r="B30" s="10">
        <v>0.17</v>
      </c>
      <c r="C30" s="9" t="s">
        <v>75</v>
      </c>
    </row>
    <row r="31">
      <c r="A31" s="10">
        <v>3.0</v>
      </c>
      <c r="B31" s="10">
        <v>61.43</v>
      </c>
      <c r="C31" s="9" t="s">
        <v>75</v>
      </c>
    </row>
    <row r="32">
      <c r="A32" s="10">
        <v>1.0</v>
      </c>
      <c r="B32" s="10">
        <v>1.14</v>
      </c>
      <c r="C32" s="9" t="s">
        <v>76</v>
      </c>
    </row>
    <row r="33">
      <c r="A33" s="10">
        <v>2.0</v>
      </c>
      <c r="B33" s="10">
        <v>0.35</v>
      </c>
      <c r="C33" s="9" t="s">
        <v>76</v>
      </c>
    </row>
    <row r="34">
      <c r="A34" s="10">
        <v>3.0</v>
      </c>
      <c r="B34" s="10">
        <v>66.34</v>
      </c>
      <c r="C34" s="9" t="s">
        <v>76</v>
      </c>
    </row>
    <row r="35">
      <c r="A35" s="10">
        <v>1.0</v>
      </c>
      <c r="B35" s="10">
        <v>19700.0</v>
      </c>
      <c r="C35" s="9" t="s">
        <v>77</v>
      </c>
    </row>
    <row r="36">
      <c r="A36" s="10">
        <v>2.0</v>
      </c>
      <c r="B36" s="10">
        <v>1900157.0</v>
      </c>
      <c r="C36" s="9" t="s">
        <v>77</v>
      </c>
    </row>
    <row r="37">
      <c r="A37" s="10">
        <v>1.0</v>
      </c>
      <c r="B37" s="10">
        <v>29806.0</v>
      </c>
      <c r="C37" s="9" t="s">
        <v>78</v>
      </c>
    </row>
    <row r="38">
      <c r="A38" s="10">
        <v>2.0</v>
      </c>
      <c r="B38" s="10">
        <v>1906294.0</v>
      </c>
      <c r="C38" s="9" t="s">
        <v>78</v>
      </c>
    </row>
    <row r="39">
      <c r="A39" s="10">
        <v>1.0</v>
      </c>
      <c r="B39" s="10">
        <v>12300.0</v>
      </c>
      <c r="C39" s="9" t="s">
        <v>79</v>
      </c>
    </row>
    <row r="40">
      <c r="A40" s="10">
        <v>2.0</v>
      </c>
      <c r="B40" s="10">
        <v>11986.0</v>
      </c>
      <c r="C40" s="9" t="s">
        <v>79</v>
      </c>
    </row>
    <row r="41">
      <c r="A41" s="10">
        <v>3.0</v>
      </c>
      <c r="B41" s="10">
        <v>1814925.0</v>
      </c>
      <c r="C41" s="9" t="s">
        <v>79</v>
      </c>
    </row>
    <row r="42">
      <c r="A42" s="10">
        <v>1.0</v>
      </c>
      <c r="B42" s="10">
        <v>9903.0</v>
      </c>
      <c r="C42" s="9" t="s">
        <v>80</v>
      </c>
    </row>
    <row r="43">
      <c r="A43" s="10">
        <v>2.0</v>
      </c>
      <c r="B43" s="10">
        <v>9361.0</v>
      </c>
      <c r="C43" s="9" t="s">
        <v>80</v>
      </c>
    </row>
    <row r="44">
      <c r="A44" s="10">
        <v>3.0</v>
      </c>
      <c r="B44" s="10">
        <v>1820286.0</v>
      </c>
      <c r="C44" s="9" t="s">
        <v>80</v>
      </c>
    </row>
    <row r="45">
      <c r="A45" s="10">
        <v>1.0</v>
      </c>
      <c r="B45" s="10">
        <v>29834.0</v>
      </c>
      <c r="C45" s="9" t="s">
        <v>81</v>
      </c>
    </row>
    <row r="46">
      <c r="A46" s="10">
        <v>2.0</v>
      </c>
      <c r="B46" s="10">
        <v>5871.0</v>
      </c>
      <c r="C46" s="9" t="s">
        <v>81</v>
      </c>
    </row>
    <row r="47">
      <c r="A47" s="10">
        <v>3.0</v>
      </c>
      <c r="B47" s="10">
        <v>1857260.0</v>
      </c>
      <c r="C47" s="9" t="s">
        <v>81</v>
      </c>
    </row>
    <row r="48">
      <c r="A48" s="10">
        <v>1.0</v>
      </c>
      <c r="B48" s="10">
        <v>23679.0</v>
      </c>
      <c r="C48" s="9" t="s">
        <v>82</v>
      </c>
    </row>
    <row r="49">
      <c r="A49" s="10">
        <v>2.0</v>
      </c>
      <c r="B49" s="10">
        <v>1898360.0</v>
      </c>
      <c r="C49" s="9" t="s">
        <v>82</v>
      </c>
    </row>
    <row r="50">
      <c r="A50" s="10">
        <v>1.0</v>
      </c>
      <c r="B50" s="10">
        <v>8858.0</v>
      </c>
      <c r="C50" s="9" t="s">
        <v>83</v>
      </c>
    </row>
    <row r="51">
      <c r="A51" s="10">
        <v>2.0</v>
      </c>
      <c r="B51" s="10">
        <v>1596311.0</v>
      </c>
      <c r="C51" s="9" t="s">
        <v>83</v>
      </c>
    </row>
    <row r="52">
      <c r="A52" s="10">
        <v>3.0</v>
      </c>
      <c r="B52" s="10">
        <v>8542.0</v>
      </c>
      <c r="C52" s="9" t="s">
        <v>83</v>
      </c>
    </row>
    <row r="53">
      <c r="A53" s="10">
        <v>1.0</v>
      </c>
      <c r="B53" s="10">
        <v>43578.0</v>
      </c>
      <c r="C53" s="9" t="s">
        <v>84</v>
      </c>
    </row>
    <row r="54">
      <c r="A54" s="10">
        <v>2.0</v>
      </c>
      <c r="B54" s="10">
        <v>5276.0</v>
      </c>
      <c r="C54" s="9" t="s">
        <v>84</v>
      </c>
    </row>
    <row r="55">
      <c r="A55" s="10">
        <v>3.0</v>
      </c>
      <c r="B55" s="10">
        <v>1950072.0</v>
      </c>
      <c r="C55" s="9" t="s">
        <v>84</v>
      </c>
    </row>
    <row r="56">
      <c r="A56" s="10">
        <v>1.0</v>
      </c>
      <c r="B56" s="10">
        <v>0.96</v>
      </c>
      <c r="C56" s="9" t="s">
        <v>85</v>
      </c>
    </row>
    <row r="57">
      <c r="A57" s="10">
        <v>2.0</v>
      </c>
      <c r="B57" s="10">
        <v>58.64</v>
      </c>
      <c r="C57" s="9" t="s">
        <v>85</v>
      </c>
    </row>
    <row r="58">
      <c r="A58" s="10">
        <v>1.0</v>
      </c>
      <c r="B58" s="10">
        <v>1.03</v>
      </c>
      <c r="C58" s="9" t="s">
        <v>86</v>
      </c>
    </row>
    <row r="59">
      <c r="A59" s="10">
        <v>2.0</v>
      </c>
      <c r="B59" s="10">
        <v>0.15</v>
      </c>
      <c r="C59" s="9" t="s">
        <v>86</v>
      </c>
    </row>
    <row r="60">
      <c r="A60" s="10">
        <v>3.0</v>
      </c>
      <c r="B60" s="10">
        <v>60.81</v>
      </c>
      <c r="C60" s="9" t="s">
        <v>86</v>
      </c>
    </row>
    <row r="61">
      <c r="A61" s="10">
        <v>1.0</v>
      </c>
      <c r="B61" s="10">
        <v>0.59</v>
      </c>
      <c r="C61" s="9" t="s">
        <v>87</v>
      </c>
    </row>
    <row r="62">
      <c r="A62" s="10">
        <v>2.0</v>
      </c>
      <c r="B62" s="10">
        <v>0.13</v>
      </c>
      <c r="C62" s="9" t="s">
        <v>87</v>
      </c>
    </row>
    <row r="63">
      <c r="A63" s="10">
        <v>3.0</v>
      </c>
      <c r="B63" s="10">
        <v>59.01</v>
      </c>
      <c r="C63" s="9" t="s">
        <v>87</v>
      </c>
    </row>
    <row r="64">
      <c r="A64" s="10">
        <v>1.0</v>
      </c>
      <c r="B64" s="10">
        <v>0.71</v>
      </c>
      <c r="C64" s="9" t="s">
        <v>88</v>
      </c>
    </row>
    <row r="65">
      <c r="A65" s="10">
        <v>2.0</v>
      </c>
      <c r="B65" s="10">
        <v>0.12</v>
      </c>
      <c r="C65" s="9" t="s">
        <v>88</v>
      </c>
    </row>
    <row r="66">
      <c r="A66" s="10">
        <v>3.0</v>
      </c>
      <c r="B66" s="10">
        <v>53.21</v>
      </c>
      <c r="C66" s="9" t="s">
        <v>88</v>
      </c>
    </row>
    <row r="67">
      <c r="A67" s="10">
        <v>1.0</v>
      </c>
      <c r="B67" s="10">
        <v>0.63</v>
      </c>
      <c r="C67" s="9" t="s">
        <v>89</v>
      </c>
    </row>
    <row r="68">
      <c r="A68" s="10">
        <v>2.0</v>
      </c>
      <c r="B68" s="10">
        <v>0.1</v>
      </c>
      <c r="C68" s="9" t="s">
        <v>89</v>
      </c>
    </row>
    <row r="69">
      <c r="A69" s="10">
        <v>3.0</v>
      </c>
      <c r="B69" s="10">
        <v>50.19</v>
      </c>
      <c r="C69" s="9" t="s">
        <v>89</v>
      </c>
    </row>
    <row r="71" ht="15.0" customHeight="1">
      <c r="A71" s="13" t="s">
        <v>30</v>
      </c>
      <c r="B71" s="13" t="s">
        <v>31</v>
      </c>
      <c r="C71" s="6" t="s">
        <v>32</v>
      </c>
      <c r="D71" s="5" t="s">
        <v>33</v>
      </c>
      <c r="E71" s="5" t="s">
        <v>34</v>
      </c>
      <c r="F71" s="7" t="s">
        <v>35</v>
      </c>
    </row>
    <row r="72" ht="15.0" customHeight="1">
      <c r="A72" s="10">
        <v>1.0</v>
      </c>
      <c r="B72" s="13" t="s">
        <v>90</v>
      </c>
      <c r="C72" s="10">
        <f>B2</f>
        <v>0.34</v>
      </c>
      <c r="D72" s="10">
        <f>B3</f>
        <v>57.09</v>
      </c>
      <c r="E72" s="5">
        <f t="shared" ref="E72:E95" si="1">C72/D72</f>
        <v>0.005955508846</v>
      </c>
      <c r="F72" s="13">
        <v>-0.06</v>
      </c>
    </row>
    <row r="73" ht="15.0" customHeight="1">
      <c r="A73" s="10">
        <v>2.0</v>
      </c>
      <c r="B73" s="13" t="s">
        <v>90</v>
      </c>
      <c r="C73" s="5">
        <f>SUM(B10:B11)</f>
        <v>0.5</v>
      </c>
      <c r="D73" s="10">
        <f>B12</f>
        <v>49.55</v>
      </c>
      <c r="E73" s="5">
        <f t="shared" si="1"/>
        <v>0.01009081736</v>
      </c>
      <c r="F73" s="13">
        <v>-1.2</v>
      </c>
    </row>
    <row r="74" ht="15.0" customHeight="1">
      <c r="A74" s="10">
        <v>3.0</v>
      </c>
      <c r="B74" s="13" t="s">
        <v>90</v>
      </c>
      <c r="C74" s="5">
        <f>SUM(B13:B14)</f>
        <v>1.22</v>
      </c>
      <c r="D74" s="10">
        <f>B15</f>
        <v>54.36</v>
      </c>
      <c r="E74" s="5">
        <f t="shared" si="1"/>
        <v>0.02244297277</v>
      </c>
      <c r="F74" s="13">
        <v>-1.35</v>
      </c>
    </row>
    <row r="75" ht="15.0" customHeight="1">
      <c r="A75" s="10">
        <v>4.0</v>
      </c>
      <c r="B75" s="13" t="s">
        <v>90</v>
      </c>
      <c r="C75" s="10">
        <f>SUM(B16:B17)</f>
        <v>1.07</v>
      </c>
      <c r="D75" s="10">
        <f>B18</f>
        <v>58.53</v>
      </c>
      <c r="E75" s="5">
        <f t="shared" si="1"/>
        <v>0.0182812233</v>
      </c>
      <c r="F75" s="13">
        <v>-1.0</v>
      </c>
    </row>
    <row r="76" ht="15.0" customHeight="1">
      <c r="A76" s="10">
        <v>5.0</v>
      </c>
      <c r="B76" s="13" t="s">
        <v>90</v>
      </c>
      <c r="C76" s="5">
        <f>SUM(B19:B20)</f>
        <v>1.24</v>
      </c>
      <c r="D76" s="10">
        <f>B21</f>
        <v>55.34</v>
      </c>
      <c r="E76" s="5">
        <f t="shared" si="1"/>
        <v>0.02240693892</v>
      </c>
      <c r="F76" s="13">
        <v>-1.19</v>
      </c>
    </row>
    <row r="77" ht="15.0" customHeight="1">
      <c r="A77" s="10">
        <v>6.0</v>
      </c>
      <c r="B77" s="13" t="s">
        <v>90</v>
      </c>
      <c r="C77" s="5">
        <f>SUM(B22:B23)</f>
        <v>0.74</v>
      </c>
      <c r="D77" s="10">
        <f>B24</f>
        <v>60.68</v>
      </c>
      <c r="E77" s="5">
        <f t="shared" si="1"/>
        <v>0.01219512195</v>
      </c>
      <c r="F77" s="13">
        <v>-1.89</v>
      </c>
    </row>
    <row r="78" ht="15.0" customHeight="1">
      <c r="A78" s="10">
        <v>7.0</v>
      </c>
      <c r="B78" s="13" t="s">
        <v>90</v>
      </c>
      <c r="C78" s="5">
        <f>SUM(B25:B27)</f>
        <v>1.05</v>
      </c>
      <c r="D78" s="10">
        <f>B28</f>
        <v>60.46</v>
      </c>
      <c r="E78" s="5">
        <f t="shared" si="1"/>
        <v>0.01736685412</v>
      </c>
      <c r="F78" s="13">
        <v>-1.12</v>
      </c>
    </row>
    <row r="79" ht="15.0" customHeight="1">
      <c r="A79" s="10">
        <v>8.0</v>
      </c>
      <c r="B79" s="13" t="s">
        <v>90</v>
      </c>
      <c r="C79" s="5">
        <f>SUM(B32:B33)</f>
        <v>1.49</v>
      </c>
      <c r="D79" s="10">
        <f>B34</f>
        <v>66.34</v>
      </c>
      <c r="E79" s="5">
        <f t="shared" si="1"/>
        <v>0.02246005427</v>
      </c>
      <c r="F79" s="13">
        <v>-1.65</v>
      </c>
    </row>
    <row r="80" ht="15.0" customHeight="1">
      <c r="A80" s="10">
        <v>9.0</v>
      </c>
      <c r="B80" s="13" t="s">
        <v>90</v>
      </c>
      <c r="C80" s="13">
        <f>SUM(B29:B30)</f>
        <v>1.33</v>
      </c>
      <c r="D80" s="13">
        <f>B31</f>
        <v>61.43</v>
      </c>
      <c r="E80" s="5">
        <f t="shared" si="1"/>
        <v>0.02165065929</v>
      </c>
      <c r="F80" s="13">
        <v>-1.47</v>
      </c>
    </row>
    <row r="81" ht="15.0" customHeight="1">
      <c r="A81" s="10">
        <v>10.0</v>
      </c>
      <c r="B81" s="13" t="s">
        <v>90</v>
      </c>
      <c r="C81" s="13">
        <f>SUM(B4:B5)</f>
        <v>1.12</v>
      </c>
      <c r="D81" s="13">
        <f>B6</f>
        <v>55.81</v>
      </c>
      <c r="E81" s="5">
        <f t="shared" si="1"/>
        <v>0.02006808816</v>
      </c>
      <c r="F81" s="13">
        <v>-1.75</v>
      </c>
    </row>
    <row r="82" ht="15.0" customHeight="1">
      <c r="A82" s="10">
        <v>11.0</v>
      </c>
      <c r="B82" s="13" t="s">
        <v>90</v>
      </c>
      <c r="C82" s="13">
        <f>SUM(B7:B8)</f>
        <v>1.04</v>
      </c>
      <c r="D82" s="13">
        <f>B9</f>
        <v>63.31</v>
      </c>
      <c r="E82" s="5">
        <f t="shared" si="1"/>
        <v>0.01642710472</v>
      </c>
      <c r="F82" s="13">
        <v>-1.96</v>
      </c>
    </row>
    <row r="83" ht="15.0" customHeight="1">
      <c r="A83" s="10">
        <v>1.0</v>
      </c>
      <c r="B83" s="13" t="s">
        <v>91</v>
      </c>
      <c r="C83" s="13">
        <f>B35</f>
        <v>19700</v>
      </c>
      <c r="D83" s="13">
        <f>B36</f>
        <v>1900157</v>
      </c>
      <c r="E83" s="5">
        <f t="shared" si="1"/>
        <v>0.01036756436</v>
      </c>
      <c r="F83" s="13">
        <v>-2.66</v>
      </c>
    </row>
    <row r="84" ht="15.0" customHeight="1">
      <c r="A84" s="10">
        <v>2.0</v>
      </c>
      <c r="B84" s="13" t="s">
        <v>91</v>
      </c>
      <c r="C84" s="13">
        <f>B37</f>
        <v>29806</v>
      </c>
      <c r="D84" s="13">
        <f>B38</f>
        <v>1906294</v>
      </c>
      <c r="E84" s="5">
        <f t="shared" si="1"/>
        <v>0.01563557353</v>
      </c>
      <c r="F84" s="13">
        <v>-2.45</v>
      </c>
    </row>
    <row r="85" ht="15.0" customHeight="1">
      <c r="A85" s="10">
        <v>3.0</v>
      </c>
      <c r="B85" s="13" t="s">
        <v>91</v>
      </c>
      <c r="C85" s="13">
        <f>SUM(B39:B40)</f>
        <v>24286</v>
      </c>
      <c r="D85" s="13">
        <f>B41</f>
        <v>1814925</v>
      </c>
      <c r="E85" s="5">
        <f t="shared" si="1"/>
        <v>0.0133812692</v>
      </c>
      <c r="F85" s="13">
        <v>-1.42</v>
      </c>
    </row>
    <row r="86" ht="15.0" customHeight="1">
      <c r="A86" s="10">
        <v>4.0</v>
      </c>
      <c r="B86" s="13" t="s">
        <v>91</v>
      </c>
      <c r="C86" s="13">
        <f>SUM(B42:B43)</f>
        <v>19264</v>
      </c>
      <c r="D86" s="13">
        <f>B44</f>
        <v>1820286</v>
      </c>
      <c r="E86" s="5">
        <f t="shared" si="1"/>
        <v>0.01058295235</v>
      </c>
      <c r="F86" s="13">
        <v>-1.35</v>
      </c>
    </row>
    <row r="87" ht="15.0" customHeight="1">
      <c r="A87" s="10">
        <v>5.0</v>
      </c>
      <c r="B87" s="13" t="s">
        <v>91</v>
      </c>
      <c r="C87" s="13">
        <f>SUM(B45:B46)</f>
        <v>35705</v>
      </c>
      <c r="D87" s="13">
        <f>B47</f>
        <v>1857260</v>
      </c>
      <c r="E87" s="5">
        <f t="shared" si="1"/>
        <v>0.0192245566</v>
      </c>
      <c r="F87" s="13">
        <v>-1.66</v>
      </c>
    </row>
    <row r="88" ht="15.0" customHeight="1">
      <c r="A88" s="10">
        <v>6.0</v>
      </c>
      <c r="B88" s="13" t="s">
        <v>91</v>
      </c>
      <c r="C88" s="13">
        <f>B48</f>
        <v>23679</v>
      </c>
      <c r="D88" s="13">
        <f>B49</f>
        <v>1898360</v>
      </c>
      <c r="E88" s="5">
        <f t="shared" si="1"/>
        <v>0.01247339809</v>
      </c>
      <c r="F88" s="13">
        <v>-2.41</v>
      </c>
    </row>
    <row r="89" ht="15.0" customHeight="1">
      <c r="A89" s="10">
        <v>7.0</v>
      </c>
      <c r="B89" s="13" t="s">
        <v>91</v>
      </c>
      <c r="C89" s="13">
        <f>SUM(B50,B52)</f>
        <v>17400</v>
      </c>
      <c r="D89" s="13">
        <f>B51</f>
        <v>1596311</v>
      </c>
      <c r="E89" s="5">
        <f t="shared" si="1"/>
        <v>0.01090013162</v>
      </c>
      <c r="F89" s="13">
        <v>-0.69</v>
      </c>
    </row>
    <row r="90" ht="15.0" customHeight="1">
      <c r="A90" s="10">
        <v>8.0</v>
      </c>
      <c r="B90" s="13" t="s">
        <v>91</v>
      </c>
      <c r="C90" s="13">
        <f>SUM(B53:B54)</f>
        <v>48854</v>
      </c>
      <c r="D90" s="13">
        <f>B55</f>
        <v>1950072</v>
      </c>
      <c r="E90" s="5">
        <f t="shared" si="1"/>
        <v>0.02505240832</v>
      </c>
      <c r="F90" s="13">
        <v>-1.67</v>
      </c>
    </row>
    <row r="91" ht="15.0" customHeight="1">
      <c r="A91" s="10">
        <v>1.0</v>
      </c>
      <c r="B91" s="13" t="s">
        <v>92</v>
      </c>
      <c r="C91" s="13">
        <f>B56</f>
        <v>0.96</v>
      </c>
      <c r="D91" s="13">
        <f>B57</f>
        <v>58.64</v>
      </c>
      <c r="E91" s="5">
        <f t="shared" si="1"/>
        <v>0.01637107776</v>
      </c>
      <c r="F91" s="13">
        <v>-2.54</v>
      </c>
    </row>
    <row r="92" ht="15.0" customHeight="1">
      <c r="A92" s="10">
        <v>2.0</v>
      </c>
      <c r="B92" s="13" t="s">
        <v>92</v>
      </c>
      <c r="C92" s="13">
        <f>SUM(B58:B59)</f>
        <v>1.18</v>
      </c>
      <c r="D92" s="13">
        <f>B60</f>
        <v>60.81</v>
      </c>
      <c r="E92" s="5">
        <f t="shared" si="1"/>
        <v>0.01940470317</v>
      </c>
      <c r="F92" s="13">
        <v>-2.27</v>
      </c>
    </row>
    <row r="93" ht="15.0" customHeight="1">
      <c r="A93" s="10">
        <v>3.0</v>
      </c>
      <c r="B93" s="13" t="s">
        <v>92</v>
      </c>
      <c r="C93" s="13">
        <f>SUM(B61:B62)</f>
        <v>0.72</v>
      </c>
      <c r="D93" s="13">
        <f>B63</f>
        <v>59.01</v>
      </c>
      <c r="E93" s="5">
        <f t="shared" si="1"/>
        <v>0.01220132181</v>
      </c>
      <c r="F93" s="13">
        <v>-2.33</v>
      </c>
    </row>
    <row r="94" ht="15.0" customHeight="1">
      <c r="A94" s="10">
        <v>4.0</v>
      </c>
      <c r="B94" s="13" t="s">
        <v>92</v>
      </c>
      <c r="C94" s="13">
        <f>SUM(B64:B65)</f>
        <v>0.83</v>
      </c>
      <c r="D94" s="13">
        <f>B66</f>
        <v>53.21</v>
      </c>
      <c r="E94" s="5">
        <f t="shared" si="1"/>
        <v>0.0155985717</v>
      </c>
      <c r="F94" s="13">
        <v>-2.12</v>
      </c>
    </row>
    <row r="95" ht="15.0" customHeight="1">
      <c r="A95" s="10">
        <v>5.0</v>
      </c>
      <c r="B95" s="13" t="s">
        <v>92</v>
      </c>
      <c r="C95" s="13">
        <f>SUM(B67:B68)</f>
        <v>0.73</v>
      </c>
      <c r="D95" s="13">
        <f>B69</f>
        <v>50.19</v>
      </c>
      <c r="E95" s="5">
        <f t="shared" si="1"/>
        <v>0.01454473003</v>
      </c>
      <c r="F95" s="13">
        <v>-2.13</v>
      </c>
    </row>
  </sheetData>
  <mergeCells count="69">
    <mergeCell ref="C50:D50"/>
    <mergeCell ref="C51:D51"/>
    <mergeCell ref="C52:D52"/>
    <mergeCell ref="C53:D53"/>
    <mergeCell ref="C54:D54"/>
    <mergeCell ref="C55:D55"/>
    <mergeCell ref="C56:D56"/>
    <mergeCell ref="C64:D64"/>
    <mergeCell ref="C65:D65"/>
    <mergeCell ref="C66:D66"/>
    <mergeCell ref="C67:D67"/>
    <mergeCell ref="C68:D68"/>
    <mergeCell ref="C69:D69"/>
    <mergeCell ref="C57:D57"/>
    <mergeCell ref="C58:D58"/>
    <mergeCell ref="C59:D59"/>
    <mergeCell ref="C60:D60"/>
    <mergeCell ref="C61:D61"/>
    <mergeCell ref="C62:D62"/>
    <mergeCell ref="C63:D63"/>
    <mergeCell ref="C1:D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62.38"/>
    <col customWidth="1" min="4" max="4" width="15.38"/>
    <col customWidth="1" min="6" max="6" width="11.75"/>
    <col customWidth="1" min="7" max="7" width="55.0"/>
  </cols>
  <sheetData>
    <row r="1">
      <c r="A1" s="4" t="s">
        <v>12</v>
      </c>
      <c r="B1" s="9" t="s">
        <v>13</v>
      </c>
      <c r="C1" s="9" t="s">
        <v>14</v>
      </c>
      <c r="E1" s="9"/>
    </row>
    <row r="2">
      <c r="A2" s="10">
        <v>1.0</v>
      </c>
      <c r="B2" s="10">
        <v>78837.0</v>
      </c>
      <c r="C2" s="9" t="s">
        <v>93</v>
      </c>
    </row>
    <row r="3">
      <c r="A3" s="10">
        <v>2.0</v>
      </c>
      <c r="B3" s="10">
        <v>13396.0</v>
      </c>
      <c r="C3" s="9" t="s">
        <v>93</v>
      </c>
    </row>
    <row r="4">
      <c r="A4" s="10">
        <v>3.0</v>
      </c>
      <c r="B4" s="10">
        <v>8864.0</v>
      </c>
      <c r="C4" s="9" t="s">
        <v>93</v>
      </c>
    </row>
    <row r="5">
      <c r="A5" s="10">
        <v>4.0</v>
      </c>
      <c r="B5" s="10">
        <v>1589196.0</v>
      </c>
      <c r="C5" s="9" t="s">
        <v>93</v>
      </c>
    </row>
    <row r="6">
      <c r="A6" s="10">
        <v>1.0</v>
      </c>
      <c r="B6" s="10">
        <v>24832.0</v>
      </c>
      <c r="C6" s="9" t="s">
        <v>94</v>
      </c>
    </row>
    <row r="7">
      <c r="A7" s="10">
        <v>2.0</v>
      </c>
      <c r="B7" s="10">
        <v>1478508.0</v>
      </c>
      <c r="C7" s="9" t="s">
        <v>94</v>
      </c>
    </row>
    <row r="8">
      <c r="A8" s="10">
        <v>1.0</v>
      </c>
      <c r="B8" s="10">
        <v>28668.0</v>
      </c>
      <c r="C8" s="9" t="s">
        <v>95</v>
      </c>
    </row>
    <row r="9">
      <c r="A9" s="10">
        <v>2.0</v>
      </c>
      <c r="B9" s="10">
        <v>1595970.0</v>
      </c>
      <c r="C9" s="9" t="s">
        <v>95</v>
      </c>
    </row>
    <row r="10">
      <c r="A10" s="10">
        <v>1.0</v>
      </c>
      <c r="B10" s="10">
        <v>44449.0</v>
      </c>
      <c r="C10" s="9" t="s">
        <v>96</v>
      </c>
    </row>
    <row r="11">
      <c r="A11" s="10">
        <v>2.0</v>
      </c>
      <c r="B11" s="10">
        <v>1520857.0</v>
      </c>
      <c r="C11" s="9" t="s">
        <v>96</v>
      </c>
    </row>
    <row r="12">
      <c r="A12" s="10">
        <v>3.0</v>
      </c>
      <c r="B12" s="10">
        <v>7023.0</v>
      </c>
      <c r="C12" s="9" t="s">
        <v>96</v>
      </c>
    </row>
    <row r="13">
      <c r="A13" s="10">
        <v>1.0</v>
      </c>
      <c r="B13" s="10">
        <v>48106.0</v>
      </c>
      <c r="C13" s="9" t="s">
        <v>97</v>
      </c>
    </row>
    <row r="14">
      <c r="A14" s="10">
        <v>2.0</v>
      </c>
      <c r="B14" s="10">
        <v>6632.0</v>
      </c>
      <c r="C14" s="9" t="s">
        <v>97</v>
      </c>
    </row>
    <row r="15">
      <c r="A15" s="10">
        <v>3.0</v>
      </c>
      <c r="B15" s="10">
        <v>11231.0</v>
      </c>
      <c r="C15" s="9" t="s">
        <v>97</v>
      </c>
    </row>
    <row r="16">
      <c r="A16" s="10">
        <v>4.0</v>
      </c>
      <c r="B16" s="10">
        <v>10723.0</v>
      </c>
      <c r="C16" s="9" t="s">
        <v>97</v>
      </c>
    </row>
    <row r="17">
      <c r="A17" s="10">
        <v>5.0</v>
      </c>
      <c r="B17" s="10">
        <v>1578001.0</v>
      </c>
      <c r="C17" s="9" t="s">
        <v>97</v>
      </c>
    </row>
    <row r="18">
      <c r="A18" s="10">
        <v>1.0</v>
      </c>
      <c r="B18" s="10">
        <v>27313.0</v>
      </c>
      <c r="C18" s="9" t="s">
        <v>98</v>
      </c>
    </row>
    <row r="19">
      <c r="A19" s="10">
        <v>2.0</v>
      </c>
      <c r="B19" s="10">
        <v>1599229.0</v>
      </c>
      <c r="C19" s="9" t="s">
        <v>98</v>
      </c>
    </row>
    <row r="20">
      <c r="A20" s="10">
        <v>1.0</v>
      </c>
      <c r="B20" s="10">
        <v>36419.0</v>
      </c>
      <c r="C20" s="9" t="s">
        <v>99</v>
      </c>
    </row>
    <row r="21">
      <c r="A21" s="10">
        <v>2.0</v>
      </c>
      <c r="B21" s="10">
        <v>2179.0</v>
      </c>
      <c r="C21" s="9" t="s">
        <v>99</v>
      </c>
    </row>
    <row r="22">
      <c r="A22" s="10">
        <v>3.0</v>
      </c>
      <c r="B22" s="10">
        <v>4704.0</v>
      </c>
      <c r="C22" s="9" t="s">
        <v>99</v>
      </c>
    </row>
    <row r="23">
      <c r="A23" s="10">
        <v>4.0</v>
      </c>
      <c r="B23" s="10">
        <v>3211.0</v>
      </c>
      <c r="C23" s="9" t="s">
        <v>99</v>
      </c>
    </row>
    <row r="24">
      <c r="A24" s="10">
        <v>5.0</v>
      </c>
      <c r="B24" s="10">
        <v>8455.0</v>
      </c>
      <c r="C24" s="9" t="s">
        <v>99</v>
      </c>
    </row>
    <row r="25">
      <c r="A25" s="10">
        <v>6.0</v>
      </c>
      <c r="B25" s="10">
        <v>1598063.0</v>
      </c>
      <c r="C25" s="9" t="s">
        <v>99</v>
      </c>
    </row>
    <row r="26">
      <c r="A26" s="10">
        <v>1.0</v>
      </c>
      <c r="B26" s="10">
        <v>1513157.0</v>
      </c>
      <c r="C26" s="9" t="s">
        <v>100</v>
      </c>
    </row>
    <row r="27">
      <c r="A27" s="10">
        <v>2.0</v>
      </c>
      <c r="B27" s="10">
        <v>1858.0</v>
      </c>
      <c r="C27" s="9" t="s">
        <v>100</v>
      </c>
    </row>
    <row r="28">
      <c r="A28" s="10">
        <v>3.0</v>
      </c>
      <c r="B28" s="10">
        <v>2634.0</v>
      </c>
      <c r="C28" s="9" t="s">
        <v>100</v>
      </c>
    </row>
    <row r="29">
      <c r="A29" s="10">
        <v>4.0</v>
      </c>
      <c r="B29" s="10">
        <v>94064.0</v>
      </c>
      <c r="C29" s="9" t="s">
        <v>100</v>
      </c>
    </row>
    <row r="30">
      <c r="A30" s="10">
        <v>1.0</v>
      </c>
      <c r="B30" s="10">
        <v>1623317.0</v>
      </c>
      <c r="C30" s="9" t="s">
        <v>101</v>
      </c>
    </row>
    <row r="31">
      <c r="A31" s="10">
        <v>2.0</v>
      </c>
      <c r="B31" s="10">
        <v>56746.0</v>
      </c>
      <c r="C31" s="9" t="s">
        <v>101</v>
      </c>
    </row>
    <row r="32">
      <c r="A32" s="10">
        <v>3.0</v>
      </c>
      <c r="B32" s="10">
        <v>6722.0</v>
      </c>
      <c r="C32" s="9" t="s">
        <v>101</v>
      </c>
    </row>
    <row r="33">
      <c r="A33" s="10">
        <v>4.0</v>
      </c>
      <c r="B33" s="10">
        <v>5799.0</v>
      </c>
      <c r="C33" s="9" t="s">
        <v>101</v>
      </c>
    </row>
    <row r="34">
      <c r="A34" s="10">
        <v>1.0</v>
      </c>
      <c r="B34" s="10">
        <v>1590848.0</v>
      </c>
      <c r="C34" s="9" t="s">
        <v>102</v>
      </c>
    </row>
    <row r="35">
      <c r="A35" s="10">
        <v>2.0</v>
      </c>
      <c r="B35" s="10">
        <v>36807.0</v>
      </c>
      <c r="C35" s="9" t="s">
        <v>102</v>
      </c>
    </row>
    <row r="36">
      <c r="A36" s="10">
        <v>1.0</v>
      </c>
      <c r="B36" s="10">
        <v>46575.0</v>
      </c>
      <c r="C36" s="9" t="s">
        <v>103</v>
      </c>
    </row>
    <row r="37">
      <c r="A37" s="10">
        <v>2.0</v>
      </c>
      <c r="B37" s="10">
        <v>5190.0</v>
      </c>
      <c r="C37" s="9" t="s">
        <v>103</v>
      </c>
    </row>
    <row r="38">
      <c r="A38" s="10">
        <v>3.0</v>
      </c>
      <c r="B38" s="10">
        <v>1939.0</v>
      </c>
      <c r="C38" s="9" t="s">
        <v>103</v>
      </c>
    </row>
    <row r="39">
      <c r="A39" s="10">
        <v>4.0</v>
      </c>
      <c r="B39" s="10">
        <v>1743572.0</v>
      </c>
      <c r="C39" s="9" t="s">
        <v>103</v>
      </c>
    </row>
    <row r="40">
      <c r="A40" s="10">
        <v>1.0</v>
      </c>
      <c r="B40" s="10">
        <v>1700965.0</v>
      </c>
      <c r="C40" s="9" t="s">
        <v>104</v>
      </c>
    </row>
    <row r="41">
      <c r="A41" s="10">
        <v>2.0</v>
      </c>
      <c r="B41" s="10">
        <v>57952.0</v>
      </c>
      <c r="C41" s="9" t="s">
        <v>104</v>
      </c>
    </row>
    <row r="42">
      <c r="A42" s="10">
        <v>3.0</v>
      </c>
      <c r="B42" s="10">
        <v>12233.0</v>
      </c>
      <c r="C42" s="9" t="s">
        <v>104</v>
      </c>
    </row>
    <row r="43">
      <c r="A43" s="10">
        <v>4.0</v>
      </c>
      <c r="B43" s="10">
        <v>7575.0</v>
      </c>
      <c r="C43" s="9" t="s">
        <v>104</v>
      </c>
    </row>
    <row r="44">
      <c r="A44" s="10">
        <v>1.0</v>
      </c>
      <c r="B44" s="10">
        <v>1711878.0</v>
      </c>
      <c r="C44" s="9" t="s">
        <v>105</v>
      </c>
    </row>
    <row r="45">
      <c r="A45" s="10">
        <v>2.0</v>
      </c>
      <c r="B45" s="10">
        <v>54901.0</v>
      </c>
      <c r="C45" s="9" t="s">
        <v>105</v>
      </c>
    </row>
    <row r="46">
      <c r="A46" s="10">
        <v>3.0</v>
      </c>
      <c r="B46" s="10">
        <v>15842.0</v>
      </c>
      <c r="C46" s="9" t="s">
        <v>105</v>
      </c>
    </row>
    <row r="47">
      <c r="A47" s="10">
        <v>1.0</v>
      </c>
      <c r="B47" s="10">
        <v>1720643.0</v>
      </c>
      <c r="C47" s="9" t="s">
        <v>106</v>
      </c>
    </row>
    <row r="48">
      <c r="A48" s="10">
        <v>2.0</v>
      </c>
      <c r="B48" s="10">
        <v>62663.0</v>
      </c>
      <c r="C48" s="9" t="s">
        <v>106</v>
      </c>
    </row>
    <row r="49">
      <c r="A49" s="10">
        <v>3.0</v>
      </c>
      <c r="B49" s="10">
        <v>3931.0</v>
      </c>
      <c r="C49" s="9" t="s">
        <v>106</v>
      </c>
    </row>
    <row r="50">
      <c r="A50" s="10">
        <v>1.0</v>
      </c>
      <c r="B50" s="10">
        <v>1814263.0</v>
      </c>
      <c r="C50" s="9" t="s">
        <v>107</v>
      </c>
    </row>
    <row r="51">
      <c r="A51" s="10">
        <v>2.0</v>
      </c>
      <c r="B51" s="10">
        <v>23867.0</v>
      </c>
      <c r="C51" s="9" t="s">
        <v>107</v>
      </c>
    </row>
    <row r="52">
      <c r="A52" s="10">
        <v>3.0</v>
      </c>
      <c r="B52" s="10">
        <v>661.0</v>
      </c>
      <c r="C52" s="9" t="s">
        <v>107</v>
      </c>
    </row>
    <row r="54" ht="15.0" customHeight="1">
      <c r="A54" s="13" t="s">
        <v>30</v>
      </c>
      <c r="B54" s="13" t="s">
        <v>31</v>
      </c>
      <c r="C54" s="6" t="s">
        <v>32</v>
      </c>
      <c r="D54" s="5" t="s">
        <v>33</v>
      </c>
      <c r="E54" s="5" t="s">
        <v>34</v>
      </c>
      <c r="F54" s="7" t="s">
        <v>35</v>
      </c>
    </row>
    <row r="55" ht="15.0" customHeight="1">
      <c r="A55" s="10">
        <v>1.0</v>
      </c>
      <c r="B55" s="13" t="s">
        <v>108</v>
      </c>
      <c r="C55" s="10">
        <f>SUM(B2:B4)</f>
        <v>101097</v>
      </c>
      <c r="D55" s="10">
        <f>B5</f>
        <v>1589196</v>
      </c>
      <c r="E55" s="5">
        <f t="shared" ref="E55:E69" si="1">C55/D55</f>
        <v>0.06361518655</v>
      </c>
      <c r="F55" s="13">
        <v>-1.58</v>
      </c>
    </row>
    <row r="56" ht="15.0" customHeight="1">
      <c r="A56" s="10">
        <v>2.0</v>
      </c>
      <c r="B56" s="13" t="s">
        <v>108</v>
      </c>
      <c r="C56" s="5">
        <f>B8</f>
        <v>28668</v>
      </c>
      <c r="D56" s="10">
        <f>B9</f>
        <v>1595970</v>
      </c>
      <c r="E56" s="5">
        <f t="shared" si="1"/>
        <v>0.01796274366</v>
      </c>
      <c r="F56" s="13">
        <v>-2.0</v>
      </c>
    </row>
    <row r="57" ht="15.0" customHeight="1">
      <c r="A57" s="10">
        <v>3.0</v>
      </c>
      <c r="B57" s="13" t="s">
        <v>108</v>
      </c>
      <c r="C57" s="5">
        <f>SUM(B10,B12)</f>
        <v>51472</v>
      </c>
      <c r="D57" s="10">
        <f>B11</f>
        <v>1520857</v>
      </c>
      <c r="E57" s="5">
        <f t="shared" si="1"/>
        <v>0.03384407607</v>
      </c>
      <c r="F57" s="13">
        <v>-1.36</v>
      </c>
    </row>
    <row r="58" ht="15.0" customHeight="1">
      <c r="A58" s="10">
        <v>4.0</v>
      </c>
      <c r="B58" s="13" t="s">
        <v>108</v>
      </c>
      <c r="C58" s="10">
        <f>SUM(B13:B16)</f>
        <v>76692</v>
      </c>
      <c r="D58" s="10">
        <f>B17</f>
        <v>1578001</v>
      </c>
      <c r="E58" s="5">
        <f t="shared" si="1"/>
        <v>0.04860072966</v>
      </c>
      <c r="F58" s="13">
        <v>-1.37</v>
      </c>
    </row>
    <row r="59" ht="15.0" customHeight="1">
      <c r="A59" s="10">
        <v>5.0</v>
      </c>
      <c r="B59" s="13" t="s">
        <v>108</v>
      </c>
      <c r="C59" s="5">
        <f>B18</f>
        <v>27313</v>
      </c>
      <c r="D59" s="10">
        <f>B19</f>
        <v>1599229</v>
      </c>
      <c r="E59" s="5">
        <f t="shared" si="1"/>
        <v>0.01707885487</v>
      </c>
      <c r="F59" s="13">
        <v>-1.82</v>
      </c>
    </row>
    <row r="60" ht="15.0" customHeight="1">
      <c r="A60" s="10">
        <v>6.0</v>
      </c>
      <c r="B60" s="13" t="s">
        <v>108</v>
      </c>
      <c r="C60" s="5">
        <f>SUM(B20:B24)</f>
        <v>54968</v>
      </c>
      <c r="D60" s="10">
        <f t="shared" ref="D60:D61" si="2">B25</f>
        <v>1598063</v>
      </c>
      <c r="E60" s="5">
        <f t="shared" si="1"/>
        <v>0.03439664143</v>
      </c>
      <c r="F60" s="13">
        <v>-1.71</v>
      </c>
    </row>
    <row r="61" ht="15.0" customHeight="1">
      <c r="A61" s="10">
        <v>7.0</v>
      </c>
      <c r="B61" s="13" t="s">
        <v>108</v>
      </c>
      <c r="C61" s="5">
        <f>SUM(B27:B29)</f>
        <v>98556</v>
      </c>
      <c r="D61" s="10">
        <f t="shared" si="2"/>
        <v>1513157</v>
      </c>
      <c r="E61" s="5">
        <f t="shared" si="1"/>
        <v>0.06513269938</v>
      </c>
      <c r="F61" s="13">
        <v>-1.05</v>
      </c>
    </row>
    <row r="62" ht="15.0" customHeight="1">
      <c r="A62" s="10">
        <v>8.0</v>
      </c>
      <c r="B62" s="13" t="s">
        <v>108</v>
      </c>
      <c r="C62" s="5">
        <f>SUM(B31:B33)</f>
        <v>69267</v>
      </c>
      <c r="D62" s="10">
        <f>B30</f>
        <v>1623317</v>
      </c>
      <c r="E62" s="5">
        <f t="shared" si="1"/>
        <v>0.04267003919</v>
      </c>
      <c r="F62" s="13">
        <v>-1.49</v>
      </c>
    </row>
    <row r="63" ht="15.0" customHeight="1">
      <c r="A63" s="10">
        <v>9.0</v>
      </c>
      <c r="B63" s="13" t="s">
        <v>108</v>
      </c>
      <c r="C63" s="13">
        <f>B35</f>
        <v>36807</v>
      </c>
      <c r="D63" s="13">
        <f>B34</f>
        <v>1590848</v>
      </c>
      <c r="E63" s="5">
        <f t="shared" si="1"/>
        <v>0.02313671702</v>
      </c>
      <c r="F63" s="13">
        <v>-1.2</v>
      </c>
    </row>
    <row r="64" ht="15.0" customHeight="1">
      <c r="A64" s="10">
        <v>10.0</v>
      </c>
      <c r="B64" s="13" t="s">
        <v>108</v>
      </c>
      <c r="C64" s="13">
        <f>B6</f>
        <v>24832</v>
      </c>
      <c r="D64" s="13">
        <f>B7</f>
        <v>1478508</v>
      </c>
      <c r="E64" s="5">
        <f t="shared" si="1"/>
        <v>0.01679530987</v>
      </c>
      <c r="F64" s="13">
        <v>-0.24</v>
      </c>
    </row>
    <row r="65" ht="15.0" customHeight="1">
      <c r="A65" s="10">
        <v>1.0</v>
      </c>
      <c r="B65" s="13" t="s">
        <v>109</v>
      </c>
      <c r="C65" s="13">
        <f>SUM(B36:B38)</f>
        <v>53704</v>
      </c>
      <c r="D65" s="13">
        <f>B39</f>
        <v>1743572</v>
      </c>
      <c r="E65" s="5">
        <f t="shared" si="1"/>
        <v>0.03080113698</v>
      </c>
      <c r="F65" s="13">
        <v>-0.81</v>
      </c>
    </row>
    <row r="66" ht="15.0" customHeight="1">
      <c r="A66" s="10">
        <v>2.0</v>
      </c>
      <c r="B66" s="13" t="s">
        <v>109</v>
      </c>
      <c r="C66" s="13">
        <f>SUM(B41:B43)</f>
        <v>77760</v>
      </c>
      <c r="D66" s="13">
        <f>B39</f>
        <v>1743572</v>
      </c>
      <c r="E66" s="5">
        <f t="shared" si="1"/>
        <v>0.04459810091</v>
      </c>
      <c r="F66" s="13">
        <v>-1.22</v>
      </c>
    </row>
    <row r="67" ht="15.0" customHeight="1">
      <c r="A67" s="10">
        <v>3.0</v>
      </c>
      <c r="B67" s="13" t="s">
        <v>109</v>
      </c>
      <c r="C67" s="13">
        <f>SUM(B45:B46)</f>
        <v>70743</v>
      </c>
      <c r="D67" s="13">
        <f>B44</f>
        <v>1711878</v>
      </c>
      <c r="E67" s="5">
        <f t="shared" si="1"/>
        <v>0.04132479067</v>
      </c>
      <c r="F67" s="13">
        <v>-1.32</v>
      </c>
    </row>
    <row r="68" ht="15.0" customHeight="1">
      <c r="A68" s="10">
        <v>4.0</v>
      </c>
      <c r="B68" s="13" t="s">
        <v>109</v>
      </c>
      <c r="C68" s="13">
        <f>SUM(B48:B49)</f>
        <v>66594</v>
      </c>
      <c r="D68" s="13">
        <f>B47</f>
        <v>1720643</v>
      </c>
      <c r="E68" s="5">
        <f t="shared" si="1"/>
        <v>0.03870297325</v>
      </c>
      <c r="F68" s="13">
        <v>-0.68</v>
      </c>
    </row>
    <row r="69" ht="15.0" customHeight="1">
      <c r="A69" s="10">
        <v>5.0</v>
      </c>
      <c r="B69" s="13" t="s">
        <v>109</v>
      </c>
      <c r="C69" s="13">
        <f>SUM(B51:B52)</f>
        <v>24528</v>
      </c>
      <c r="D69" s="13">
        <f>B50</f>
        <v>1814263</v>
      </c>
      <c r="E69" s="5">
        <f t="shared" si="1"/>
        <v>0.01351953934</v>
      </c>
      <c r="F69" s="13">
        <v>-1.81</v>
      </c>
    </row>
    <row r="70" ht="15.0" customHeight="1">
      <c r="A70" s="10"/>
      <c r="H70" s="5"/>
      <c r="I70" s="5"/>
      <c r="J70" s="5"/>
    </row>
    <row r="71" ht="15.0" customHeight="1">
      <c r="A71" s="10"/>
      <c r="H71" s="5"/>
      <c r="I71" s="5"/>
      <c r="J71" s="5"/>
    </row>
    <row r="72" ht="15.0" customHeight="1">
      <c r="A72" s="10"/>
      <c r="H72" s="5"/>
      <c r="I72" s="5"/>
      <c r="J72" s="5"/>
    </row>
    <row r="73" ht="15.0" customHeight="1">
      <c r="A73" s="10"/>
      <c r="H73" s="5"/>
      <c r="I73" s="5"/>
      <c r="J73" s="5"/>
    </row>
    <row r="74" ht="15.0" customHeight="1">
      <c r="A74" s="10"/>
      <c r="J74" s="5"/>
    </row>
    <row r="75" ht="15.0" customHeight="1">
      <c r="A75" s="10"/>
      <c r="J75" s="5"/>
    </row>
    <row r="76" ht="15.0" customHeight="1">
      <c r="A76" s="10"/>
      <c r="J76" s="5"/>
    </row>
    <row r="77" ht="15.0" customHeight="1">
      <c r="A77" s="10"/>
      <c r="J77" s="5"/>
    </row>
    <row r="78" ht="15.0" customHeight="1">
      <c r="A78" s="10"/>
      <c r="J78" s="5"/>
    </row>
  </sheetData>
  <mergeCells count="52">
    <mergeCell ref="C1:D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50:E50"/>
    <mergeCell ref="C51:E51"/>
    <mergeCell ref="C52:E52"/>
    <mergeCell ref="C43:E43"/>
    <mergeCell ref="C44:E44"/>
    <mergeCell ref="C45:E45"/>
    <mergeCell ref="C46:E46"/>
    <mergeCell ref="C47:E47"/>
    <mergeCell ref="C48:E48"/>
    <mergeCell ref="C49:E4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5"/>
    <col customWidth="1" min="2" max="2" width="15.75"/>
    <col customWidth="1" min="3" max="3" width="11.88"/>
    <col customWidth="1" min="4" max="4" width="8.63"/>
    <col customWidth="1" min="5" max="5" width="15.88"/>
    <col customWidth="1" min="6" max="8" width="8.63"/>
    <col customWidth="1" min="9" max="9" width="11.75"/>
    <col customWidth="1" min="10" max="26" width="8.63"/>
  </cols>
  <sheetData>
    <row r="1">
      <c r="A1" s="4" t="s">
        <v>12</v>
      </c>
      <c r="B1" s="5" t="s">
        <v>13</v>
      </c>
      <c r="C1" s="5" t="s">
        <v>14</v>
      </c>
    </row>
    <row r="2">
      <c r="A2" s="5">
        <v>1.0</v>
      </c>
      <c r="B2" s="5">
        <v>77380.0</v>
      </c>
      <c r="C2" s="5" t="s">
        <v>110</v>
      </c>
    </row>
    <row r="3">
      <c r="A3" s="5">
        <v>2.0</v>
      </c>
      <c r="B3" s="5">
        <v>23781.0</v>
      </c>
      <c r="C3" s="5" t="s">
        <v>110</v>
      </c>
    </row>
    <row r="4">
      <c r="A4" s="5">
        <v>3.0</v>
      </c>
      <c r="B4" s="5">
        <v>21769.0</v>
      </c>
      <c r="C4" s="5" t="s">
        <v>110</v>
      </c>
    </row>
    <row r="5">
      <c r="A5" s="5">
        <v>4.0</v>
      </c>
      <c r="B5" s="5">
        <v>2494.0</v>
      </c>
      <c r="C5" s="5" t="s">
        <v>110</v>
      </c>
    </row>
    <row r="6">
      <c r="A6" s="6">
        <v>5.0</v>
      </c>
      <c r="B6" s="5">
        <v>1505456.0</v>
      </c>
      <c r="C6" s="5" t="s">
        <v>110</v>
      </c>
    </row>
    <row r="7">
      <c r="A7" s="5">
        <v>1.0</v>
      </c>
      <c r="B7" s="5">
        <v>26420.0</v>
      </c>
      <c r="C7" s="5" t="s">
        <v>111</v>
      </c>
    </row>
    <row r="8">
      <c r="A8" s="5">
        <v>2.0</v>
      </c>
      <c r="B8" s="5">
        <v>8873.0</v>
      </c>
      <c r="C8" s="5" t="s">
        <v>111</v>
      </c>
    </row>
    <row r="9">
      <c r="A9" s="5">
        <v>3.0</v>
      </c>
      <c r="B9" s="5">
        <v>73605.0</v>
      </c>
      <c r="C9" s="5" t="s">
        <v>111</v>
      </c>
    </row>
    <row r="10">
      <c r="A10" s="6">
        <v>4.0</v>
      </c>
      <c r="B10" s="5">
        <v>1460969.0</v>
      </c>
      <c r="C10" s="5" t="s">
        <v>111</v>
      </c>
    </row>
    <row r="11">
      <c r="A11" s="5">
        <v>1.0</v>
      </c>
      <c r="B11" s="5">
        <v>119975.0</v>
      </c>
      <c r="C11" s="5" t="s">
        <v>112</v>
      </c>
    </row>
    <row r="12">
      <c r="A12" s="5">
        <v>2.0</v>
      </c>
      <c r="B12" s="5">
        <v>18650.0</v>
      </c>
      <c r="C12" s="5" t="s">
        <v>112</v>
      </c>
    </row>
    <row r="13">
      <c r="A13" s="5">
        <v>3.0</v>
      </c>
      <c r="B13" s="5">
        <v>2307.0</v>
      </c>
      <c r="C13" s="5" t="s">
        <v>112</v>
      </c>
    </row>
    <row r="14">
      <c r="A14" s="5">
        <v>4.0</v>
      </c>
      <c r="B14" s="5">
        <v>1384.0</v>
      </c>
      <c r="C14" s="5" t="s">
        <v>112</v>
      </c>
    </row>
    <row r="15">
      <c r="A15" s="6">
        <v>5.0</v>
      </c>
      <c r="B15" s="5">
        <v>1552417.0</v>
      </c>
      <c r="C15" s="5" t="s">
        <v>112</v>
      </c>
    </row>
    <row r="16">
      <c r="A16" s="5">
        <v>1.0</v>
      </c>
      <c r="B16" s="5">
        <v>59285.0</v>
      </c>
      <c r="C16" s="5" t="s">
        <v>113</v>
      </c>
    </row>
    <row r="17">
      <c r="A17" s="5">
        <v>2.0</v>
      </c>
      <c r="B17" s="5">
        <v>28264.0</v>
      </c>
      <c r="C17" s="5" t="s">
        <v>113</v>
      </c>
    </row>
    <row r="18">
      <c r="A18" s="5">
        <v>3.0</v>
      </c>
      <c r="B18" s="5">
        <v>8720.0</v>
      </c>
      <c r="C18" s="5" t="s">
        <v>113</v>
      </c>
    </row>
    <row r="19">
      <c r="A19" s="6">
        <v>4.0</v>
      </c>
      <c r="B19" s="5">
        <v>1506863.0</v>
      </c>
      <c r="C19" s="5" t="s">
        <v>113</v>
      </c>
    </row>
    <row r="20">
      <c r="A20" s="5">
        <v>1.0</v>
      </c>
      <c r="B20" s="5">
        <v>48237.0</v>
      </c>
      <c r="C20" s="5" t="s">
        <v>114</v>
      </c>
    </row>
    <row r="21">
      <c r="A21" s="5">
        <v>2.0</v>
      </c>
      <c r="B21" s="5">
        <v>8965.0</v>
      </c>
      <c r="C21" s="5" t="s">
        <v>114</v>
      </c>
    </row>
    <row r="22">
      <c r="A22" s="5">
        <v>3.0</v>
      </c>
      <c r="B22" s="5">
        <v>35684.0</v>
      </c>
      <c r="C22" s="5" t="s">
        <v>114</v>
      </c>
    </row>
    <row r="23">
      <c r="A23" s="6">
        <v>4.0</v>
      </c>
      <c r="B23" s="5">
        <v>1567681.0</v>
      </c>
      <c r="C23" s="5" t="s">
        <v>114</v>
      </c>
    </row>
    <row r="24">
      <c r="A24" s="5">
        <v>1.0</v>
      </c>
      <c r="B24" s="5">
        <v>54863.0</v>
      </c>
      <c r="C24" s="5" t="s">
        <v>115</v>
      </c>
    </row>
    <row r="25">
      <c r="A25" s="5">
        <v>2.0</v>
      </c>
      <c r="B25" s="5">
        <v>10111.0</v>
      </c>
      <c r="C25" s="5" t="s">
        <v>115</v>
      </c>
    </row>
    <row r="26">
      <c r="A26" s="6">
        <v>3.0</v>
      </c>
      <c r="B26" s="5">
        <v>1805614.0</v>
      </c>
      <c r="C26" s="5" t="s">
        <v>115</v>
      </c>
    </row>
    <row r="27" ht="15.75" customHeight="1">
      <c r="A27" s="5">
        <v>1.0</v>
      </c>
      <c r="B27" s="5">
        <v>79140.0</v>
      </c>
      <c r="C27" s="5" t="s">
        <v>116</v>
      </c>
    </row>
    <row r="28" ht="15.75" customHeight="1">
      <c r="A28" s="5">
        <v>2.0</v>
      </c>
      <c r="B28" s="5">
        <v>20967.0</v>
      </c>
      <c r="C28" s="5" t="s">
        <v>116</v>
      </c>
    </row>
    <row r="29" ht="15.75" customHeight="1">
      <c r="A29" s="5">
        <v>3.0</v>
      </c>
      <c r="B29" s="5">
        <v>2194.0</v>
      </c>
      <c r="C29" s="5" t="s">
        <v>116</v>
      </c>
    </row>
    <row r="30" ht="15.75" customHeight="1">
      <c r="A30" s="5">
        <v>4.0</v>
      </c>
      <c r="B30" s="5">
        <v>26430.0</v>
      </c>
      <c r="C30" s="5" t="s">
        <v>116</v>
      </c>
    </row>
    <row r="31" ht="15.75" customHeight="1">
      <c r="A31" s="6">
        <v>5.0</v>
      </c>
      <c r="B31" s="5">
        <v>1692649.0</v>
      </c>
      <c r="C31" s="5" t="s">
        <v>116</v>
      </c>
    </row>
    <row r="32" ht="15.75" customHeight="1">
      <c r="A32" s="5">
        <v>1.0</v>
      </c>
      <c r="B32" s="5">
        <v>66372.0</v>
      </c>
      <c r="C32" s="5" t="s">
        <v>117</v>
      </c>
    </row>
    <row r="33" ht="15.75" customHeight="1">
      <c r="A33" s="5">
        <v>2.0</v>
      </c>
      <c r="B33" s="5">
        <v>4355.0</v>
      </c>
      <c r="C33" s="5" t="s">
        <v>117</v>
      </c>
    </row>
    <row r="34" ht="15.75" customHeight="1">
      <c r="A34" s="5">
        <v>3.0</v>
      </c>
      <c r="B34" s="5">
        <v>15172.0</v>
      </c>
      <c r="C34" s="5" t="s">
        <v>117</v>
      </c>
    </row>
    <row r="35" ht="15.75" customHeight="1">
      <c r="A35" s="6">
        <v>4.0</v>
      </c>
      <c r="B35" s="5">
        <v>1816739.0</v>
      </c>
      <c r="C35" s="5" t="s">
        <v>117</v>
      </c>
    </row>
    <row r="36" ht="15.75" customHeight="1">
      <c r="A36" s="5">
        <v>1.0</v>
      </c>
      <c r="B36" s="5">
        <v>94090.0</v>
      </c>
      <c r="C36" s="5" t="s">
        <v>118</v>
      </c>
    </row>
    <row r="37" ht="15.75" customHeight="1">
      <c r="A37" s="5">
        <v>2.0</v>
      </c>
      <c r="B37" s="5">
        <v>1356.0</v>
      </c>
      <c r="C37" s="5" t="s">
        <v>118</v>
      </c>
    </row>
    <row r="38" ht="15.75" customHeight="1">
      <c r="A38" s="5">
        <v>3.0</v>
      </c>
      <c r="B38" s="5">
        <v>24710.0</v>
      </c>
      <c r="C38" s="5" t="s">
        <v>118</v>
      </c>
    </row>
    <row r="39" ht="15.75" customHeight="1">
      <c r="A39" s="5">
        <v>4.0</v>
      </c>
      <c r="B39" s="5">
        <v>20626.0</v>
      </c>
      <c r="C39" s="5" t="s">
        <v>118</v>
      </c>
    </row>
    <row r="40" ht="15.75" customHeight="1">
      <c r="A40" s="6">
        <v>5.0</v>
      </c>
      <c r="B40" s="5">
        <v>1716225.0</v>
      </c>
      <c r="C40" s="5" t="s">
        <v>118</v>
      </c>
    </row>
    <row r="41" ht="15.75" customHeight="1">
      <c r="A41" s="5">
        <v>1.0</v>
      </c>
      <c r="B41" s="5">
        <v>65500.0</v>
      </c>
      <c r="C41" s="5" t="s">
        <v>119</v>
      </c>
    </row>
    <row r="42" ht="15.75" customHeight="1">
      <c r="A42" s="5">
        <v>2.0</v>
      </c>
      <c r="B42" s="5">
        <v>11816.0</v>
      </c>
      <c r="C42" s="5" t="s">
        <v>119</v>
      </c>
    </row>
    <row r="43" ht="15.75" customHeight="1">
      <c r="A43" s="6">
        <v>3.0</v>
      </c>
      <c r="B43" s="5">
        <v>1779432.0</v>
      </c>
      <c r="C43" s="5" t="s">
        <v>119</v>
      </c>
    </row>
    <row r="44" ht="15.75" customHeight="1">
      <c r="A44" s="5">
        <v>1.0</v>
      </c>
      <c r="B44" s="5">
        <v>60005.0</v>
      </c>
      <c r="C44" s="5" t="s">
        <v>120</v>
      </c>
    </row>
    <row r="45" ht="15.75" customHeight="1">
      <c r="A45" s="5">
        <v>2.0</v>
      </c>
      <c r="B45" s="5">
        <v>11109.0</v>
      </c>
      <c r="C45" s="5" t="s">
        <v>120</v>
      </c>
    </row>
    <row r="46" ht="15.75" customHeight="1">
      <c r="A46" s="6">
        <v>3.0</v>
      </c>
      <c r="B46" s="5">
        <v>1734713.0</v>
      </c>
      <c r="C46" s="5" t="s">
        <v>120</v>
      </c>
    </row>
    <row r="47" ht="15.75" customHeight="1">
      <c r="A47" s="5">
        <v>1.0</v>
      </c>
      <c r="B47" s="5">
        <v>67106.0</v>
      </c>
      <c r="C47" s="5" t="s">
        <v>121</v>
      </c>
    </row>
    <row r="48" ht="15.75" customHeight="1">
      <c r="A48" s="5">
        <v>2.0</v>
      </c>
      <c r="B48" s="5">
        <v>6291.0</v>
      </c>
      <c r="C48" s="5" t="s">
        <v>121</v>
      </c>
    </row>
    <row r="49" ht="15.75" customHeight="1">
      <c r="A49" s="5">
        <v>3.0</v>
      </c>
      <c r="B49" s="5">
        <v>7710.0</v>
      </c>
      <c r="C49" s="5" t="s">
        <v>121</v>
      </c>
    </row>
    <row r="50" ht="15.75" customHeight="1">
      <c r="A50" s="5">
        <v>4.0</v>
      </c>
      <c r="B50" s="5">
        <v>5849.0</v>
      </c>
      <c r="C50" s="5" t="s">
        <v>121</v>
      </c>
    </row>
    <row r="51" ht="15.75" customHeight="1">
      <c r="A51" s="6">
        <v>5.0</v>
      </c>
      <c r="B51" s="5">
        <v>1753663.0</v>
      </c>
      <c r="C51" s="5" t="s">
        <v>121</v>
      </c>
    </row>
    <row r="52" ht="15.75" customHeight="1">
      <c r="A52" s="5">
        <v>1.0</v>
      </c>
      <c r="B52" s="5">
        <v>123942.0</v>
      </c>
      <c r="C52" s="5" t="s">
        <v>122</v>
      </c>
    </row>
    <row r="53" ht="15.75" customHeight="1">
      <c r="A53" s="5">
        <v>2.0</v>
      </c>
      <c r="B53" s="5">
        <v>19420.0</v>
      </c>
      <c r="C53" s="5" t="s">
        <v>122</v>
      </c>
    </row>
    <row r="54" ht="15.75" customHeight="1">
      <c r="A54" s="5">
        <v>3.0</v>
      </c>
      <c r="B54" s="5">
        <v>4014.0</v>
      </c>
      <c r="C54" s="5" t="s">
        <v>122</v>
      </c>
    </row>
    <row r="55" ht="15.75" customHeight="1">
      <c r="A55" s="5">
        <v>4.0</v>
      </c>
      <c r="B55" s="5">
        <v>3709.0</v>
      </c>
      <c r="C55" s="5" t="s">
        <v>122</v>
      </c>
    </row>
    <row r="56" ht="15.75" customHeight="1">
      <c r="A56" s="6">
        <v>5.0</v>
      </c>
      <c r="B56" s="6">
        <v>1642540.0</v>
      </c>
      <c r="C56" s="5" t="s">
        <v>122</v>
      </c>
    </row>
    <row r="57" ht="15.75" customHeight="1"/>
    <row r="58" ht="15.75" customHeight="1"/>
    <row r="59" ht="15.75" customHeight="1">
      <c r="A59" s="5" t="s">
        <v>30</v>
      </c>
      <c r="B59" s="5" t="s">
        <v>31</v>
      </c>
      <c r="C59" s="6" t="s">
        <v>32</v>
      </c>
      <c r="D59" s="5" t="s">
        <v>33</v>
      </c>
      <c r="E59" s="5" t="s">
        <v>34</v>
      </c>
      <c r="F59" s="6" t="s">
        <v>35</v>
      </c>
      <c r="G59" s="5"/>
    </row>
    <row r="60" ht="15.75" customHeight="1">
      <c r="A60" s="5" t="s">
        <v>123</v>
      </c>
      <c r="B60" s="5" t="s">
        <v>124</v>
      </c>
      <c r="C60" s="5">
        <f>SUM(B2:B5)</f>
        <v>125424</v>
      </c>
      <c r="D60" s="5">
        <v>1505456.0</v>
      </c>
      <c r="E60" s="5">
        <f t="shared" ref="E60:E72" si="1">C60/D60</f>
        <v>0.08331296298</v>
      </c>
      <c r="F60" s="6">
        <v>-1.37</v>
      </c>
      <c r="G60" s="5"/>
    </row>
    <row r="61" ht="15.75" customHeight="1">
      <c r="A61" s="5" t="s">
        <v>125</v>
      </c>
      <c r="B61" s="5" t="s">
        <v>124</v>
      </c>
      <c r="C61" s="5">
        <f>SUM(B7:B9)</f>
        <v>108898</v>
      </c>
      <c r="D61" s="5">
        <v>1460969.0</v>
      </c>
      <c r="E61" s="5">
        <f t="shared" si="1"/>
        <v>0.07453820033</v>
      </c>
      <c r="F61" s="6" t="s">
        <v>126</v>
      </c>
      <c r="G61" s="5"/>
    </row>
    <row r="62" ht="15.75" customHeight="1">
      <c r="A62" s="5" t="s">
        <v>127</v>
      </c>
      <c r="B62" s="5" t="s">
        <v>124</v>
      </c>
      <c r="C62" s="5">
        <f>SUM(B11:B14)</f>
        <v>142316</v>
      </c>
      <c r="D62" s="5">
        <v>1552417.0</v>
      </c>
      <c r="E62" s="5">
        <f t="shared" si="1"/>
        <v>0.09167382218</v>
      </c>
      <c r="F62" s="6">
        <v>-1.17</v>
      </c>
      <c r="G62" s="5"/>
    </row>
    <row r="63" ht="15.75" customHeight="1">
      <c r="A63" s="5" t="s">
        <v>128</v>
      </c>
      <c r="B63" s="5" t="s">
        <v>124</v>
      </c>
      <c r="C63" s="5">
        <f>SUM(B16:B18)</f>
        <v>96269</v>
      </c>
      <c r="D63" s="5">
        <v>1506863.0</v>
      </c>
      <c r="E63" s="5">
        <f t="shared" si="1"/>
        <v>0.06388702888</v>
      </c>
      <c r="F63" s="6">
        <v>-1.47</v>
      </c>
      <c r="G63" s="5"/>
    </row>
    <row r="64" ht="15.75" customHeight="1">
      <c r="A64" s="5" t="s">
        <v>129</v>
      </c>
      <c r="B64" s="5" t="s">
        <v>124</v>
      </c>
      <c r="C64" s="5">
        <f>SUM(B20:B22)</f>
        <v>92886</v>
      </c>
      <c r="D64" s="5">
        <v>1567681.0</v>
      </c>
      <c r="E64" s="5">
        <f t="shared" si="1"/>
        <v>0.05925057457</v>
      </c>
      <c r="F64" s="6">
        <v>-1.57</v>
      </c>
      <c r="G64" s="5"/>
    </row>
    <row r="65" ht="15.75" customHeight="1">
      <c r="A65" s="5" t="s">
        <v>130</v>
      </c>
      <c r="B65" s="5" t="s">
        <v>131</v>
      </c>
      <c r="C65" s="5">
        <f>SUM(B24:B25)</f>
        <v>64974</v>
      </c>
      <c r="D65" s="5">
        <v>1805614.0</v>
      </c>
      <c r="E65" s="5">
        <f t="shared" si="1"/>
        <v>0.03598443521</v>
      </c>
      <c r="F65" s="6">
        <v>-1.77</v>
      </c>
      <c r="G65" s="5"/>
    </row>
    <row r="66" ht="15.75" customHeight="1">
      <c r="A66" s="5" t="s">
        <v>132</v>
      </c>
      <c r="B66" s="5" t="s">
        <v>131</v>
      </c>
      <c r="C66" s="5">
        <f>SUM(B27:B30)</f>
        <v>128731</v>
      </c>
      <c r="D66" s="5">
        <v>1692649.0</v>
      </c>
      <c r="E66" s="5">
        <f t="shared" si="1"/>
        <v>0.07605297968</v>
      </c>
      <c r="F66" s="6">
        <v>-1.37</v>
      </c>
      <c r="G66" s="5"/>
    </row>
    <row r="67" ht="15.75" customHeight="1">
      <c r="A67" s="5" t="s">
        <v>133</v>
      </c>
      <c r="B67" s="5" t="s">
        <v>131</v>
      </c>
      <c r="C67" s="5">
        <f>SUM(B32:B34)</f>
        <v>85899</v>
      </c>
      <c r="D67" s="5">
        <v>1816739.0</v>
      </c>
      <c r="E67" s="5">
        <f t="shared" si="1"/>
        <v>0.04728197061</v>
      </c>
      <c r="F67" s="6">
        <v>-1.87</v>
      </c>
      <c r="G67" s="5"/>
    </row>
    <row r="68" ht="15.75" customHeight="1">
      <c r="A68" s="5" t="s">
        <v>134</v>
      </c>
      <c r="B68" s="5" t="s">
        <v>131</v>
      </c>
      <c r="C68" s="5">
        <f>SUM(B36:B39)</f>
        <v>140782</v>
      </c>
      <c r="D68" s="5">
        <v>1716225.0</v>
      </c>
      <c r="E68" s="5">
        <f t="shared" si="1"/>
        <v>0.08203003685</v>
      </c>
      <c r="F68" s="6">
        <v>-1.47</v>
      </c>
      <c r="G68" s="5"/>
    </row>
    <row r="69" ht="15.75" customHeight="1">
      <c r="A69" s="5" t="s">
        <v>135</v>
      </c>
      <c r="B69" s="5" t="s">
        <v>131</v>
      </c>
      <c r="C69" s="5">
        <f>SUM(B41:B42)</f>
        <v>77316</v>
      </c>
      <c r="D69" s="5">
        <v>1779432.0</v>
      </c>
      <c r="E69" s="5">
        <f t="shared" si="1"/>
        <v>0.04344981994</v>
      </c>
      <c r="F69" s="6">
        <v>-1.67</v>
      </c>
      <c r="G69" s="5"/>
    </row>
    <row r="70" ht="15.75" customHeight="1">
      <c r="A70" s="5" t="s">
        <v>136</v>
      </c>
      <c r="B70" s="5" t="s">
        <v>131</v>
      </c>
      <c r="C70" s="5">
        <f>SUM(B44:B45)</f>
        <v>71114</v>
      </c>
      <c r="D70" s="5">
        <v>1734713.0</v>
      </c>
      <c r="E70" s="5">
        <f t="shared" si="1"/>
        <v>0.04099467751</v>
      </c>
      <c r="F70" s="6">
        <v>-1.87</v>
      </c>
      <c r="G70" s="5"/>
    </row>
    <row r="71" ht="15.75" customHeight="1">
      <c r="A71" s="5" t="s">
        <v>137</v>
      </c>
      <c r="B71" s="5" t="s">
        <v>131</v>
      </c>
      <c r="C71" s="5">
        <f>SUM(B47:B50)</f>
        <v>86956</v>
      </c>
      <c r="D71" s="5">
        <v>1753663.0</v>
      </c>
      <c r="E71" s="5">
        <f t="shared" si="1"/>
        <v>0.04958535363</v>
      </c>
      <c r="F71" s="6">
        <v>-1.27</v>
      </c>
      <c r="G71" s="5"/>
    </row>
    <row r="72" ht="15.75" customHeight="1">
      <c r="A72" s="5" t="s">
        <v>138</v>
      </c>
      <c r="B72" s="5" t="s">
        <v>131</v>
      </c>
      <c r="C72" s="5">
        <f>SUM(B52:B55)</f>
        <v>151085</v>
      </c>
      <c r="D72" s="6">
        <v>1642540.0</v>
      </c>
      <c r="E72" s="5">
        <f t="shared" si="1"/>
        <v>0.09198253924</v>
      </c>
      <c r="F72" s="6">
        <v>-1.07</v>
      </c>
      <c r="G72" s="5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9.63"/>
    <col customWidth="1" min="2" max="2" width="21.25"/>
    <col customWidth="1" min="3" max="3" width="10.75"/>
    <col customWidth="1" min="4" max="9" width="8.63"/>
    <col customWidth="1" min="10" max="10" width="15.88"/>
    <col customWidth="1" min="11" max="26" width="8.63"/>
  </cols>
  <sheetData>
    <row r="1">
      <c r="A1" s="4" t="s">
        <v>12</v>
      </c>
      <c r="B1" s="5" t="s">
        <v>13</v>
      </c>
      <c r="C1" s="5" t="s">
        <v>14</v>
      </c>
    </row>
    <row r="2">
      <c r="A2" s="5">
        <v>1.0</v>
      </c>
      <c r="B2" s="5">
        <v>129079.0</v>
      </c>
      <c r="C2" s="5" t="s">
        <v>139</v>
      </c>
    </row>
    <row r="3">
      <c r="A3" s="5">
        <v>2.0</v>
      </c>
      <c r="B3" s="5">
        <v>10238.0</v>
      </c>
      <c r="C3" s="5" t="s">
        <v>139</v>
      </c>
    </row>
    <row r="4">
      <c r="A4" s="6">
        <v>3.0</v>
      </c>
      <c r="B4" s="5">
        <v>1168351.0</v>
      </c>
      <c r="C4" s="5" t="s">
        <v>139</v>
      </c>
    </row>
    <row r="5">
      <c r="A5" s="5">
        <v>1.0</v>
      </c>
      <c r="B5" s="5">
        <v>165991.0</v>
      </c>
      <c r="C5" s="5" t="s">
        <v>140</v>
      </c>
    </row>
    <row r="6">
      <c r="A6" s="6">
        <v>2.0</v>
      </c>
      <c r="B6" s="6">
        <v>1401936.0</v>
      </c>
      <c r="C6" s="5" t="s">
        <v>140</v>
      </c>
    </row>
    <row r="7">
      <c r="A7" s="5">
        <v>1.0</v>
      </c>
      <c r="B7" s="5">
        <v>86814.0</v>
      </c>
      <c r="C7" s="5" t="s">
        <v>141</v>
      </c>
    </row>
    <row r="8">
      <c r="A8" s="5">
        <v>2.0</v>
      </c>
      <c r="B8" s="5">
        <v>55215.0</v>
      </c>
      <c r="C8" s="5" t="s">
        <v>141</v>
      </c>
    </row>
    <row r="9">
      <c r="A9" s="6">
        <v>3.0</v>
      </c>
      <c r="B9" s="5">
        <v>1404718.0</v>
      </c>
      <c r="C9" s="5" t="s">
        <v>141</v>
      </c>
    </row>
    <row r="10">
      <c r="A10" s="5">
        <v>1.0</v>
      </c>
      <c r="B10" s="5">
        <v>92069.0</v>
      </c>
      <c r="C10" s="5" t="s">
        <v>142</v>
      </c>
    </row>
    <row r="11">
      <c r="A11" s="6">
        <v>2.0</v>
      </c>
      <c r="B11" s="5">
        <v>1423826.0</v>
      </c>
      <c r="C11" s="5" t="s">
        <v>142</v>
      </c>
    </row>
    <row r="12">
      <c r="A12" s="5">
        <v>1.0</v>
      </c>
      <c r="B12" s="5">
        <v>144897.0</v>
      </c>
      <c r="C12" s="5" t="s">
        <v>143</v>
      </c>
    </row>
    <row r="13">
      <c r="A13" s="6">
        <v>2.0</v>
      </c>
      <c r="B13" s="5">
        <v>1315659.0</v>
      </c>
      <c r="C13" s="5" t="s">
        <v>143</v>
      </c>
    </row>
    <row r="14">
      <c r="A14" s="5">
        <v>1.0</v>
      </c>
      <c r="B14" s="5">
        <v>187464.0</v>
      </c>
      <c r="C14" s="5" t="s">
        <v>144</v>
      </c>
    </row>
    <row r="15">
      <c r="A15" s="6">
        <v>2.0</v>
      </c>
      <c r="B15" s="5">
        <v>1524029.0</v>
      </c>
      <c r="C15" s="5" t="s">
        <v>144</v>
      </c>
    </row>
    <row r="16">
      <c r="A16" s="5">
        <v>1.0</v>
      </c>
      <c r="B16" s="5">
        <v>105536.0</v>
      </c>
      <c r="C16" s="5" t="s">
        <v>145</v>
      </c>
    </row>
    <row r="17">
      <c r="A17" s="6">
        <v>2.0</v>
      </c>
      <c r="B17" s="5">
        <v>1603961.0</v>
      </c>
      <c r="C17" s="5" t="s">
        <v>145</v>
      </c>
    </row>
    <row r="18">
      <c r="A18" s="5">
        <v>1.0</v>
      </c>
      <c r="B18" s="5">
        <v>138398.0</v>
      </c>
      <c r="C18" s="5" t="s">
        <v>146</v>
      </c>
    </row>
    <row r="19">
      <c r="A19" s="5">
        <v>2.0</v>
      </c>
      <c r="B19" s="5">
        <v>8271.0</v>
      </c>
      <c r="C19" s="5" t="s">
        <v>146</v>
      </c>
    </row>
    <row r="20">
      <c r="A20" s="5">
        <v>3.0</v>
      </c>
      <c r="B20" s="5">
        <v>3665.0</v>
      </c>
      <c r="C20" s="5" t="s">
        <v>146</v>
      </c>
    </row>
    <row r="21">
      <c r="A21" s="6">
        <v>4.0</v>
      </c>
      <c r="B21" s="5">
        <v>1422870.0</v>
      </c>
      <c r="C21" s="5" t="s">
        <v>146</v>
      </c>
    </row>
    <row r="22">
      <c r="A22" s="5">
        <v>1.0</v>
      </c>
      <c r="B22" s="5">
        <v>185746.0</v>
      </c>
      <c r="C22" s="5" t="s">
        <v>147</v>
      </c>
    </row>
    <row r="23">
      <c r="A23" s="6">
        <v>2.0</v>
      </c>
      <c r="B23" s="5">
        <v>1545323.0</v>
      </c>
      <c r="C23" s="5" t="s">
        <v>147</v>
      </c>
    </row>
    <row r="24">
      <c r="A24" s="5">
        <v>1.0</v>
      </c>
      <c r="B24" s="5">
        <v>105842.0</v>
      </c>
      <c r="C24" s="5" t="s">
        <v>148</v>
      </c>
    </row>
    <row r="25">
      <c r="A25" s="5">
        <v>2.0</v>
      </c>
      <c r="B25" s="5">
        <v>46349.0</v>
      </c>
      <c r="C25" s="5" t="s">
        <v>148</v>
      </c>
    </row>
    <row r="26">
      <c r="A26" s="6">
        <v>3.0</v>
      </c>
      <c r="B26" s="5">
        <v>1549544.0</v>
      </c>
      <c r="C26" s="5" t="s">
        <v>148</v>
      </c>
    </row>
    <row r="27">
      <c r="A27" s="5">
        <v>1.0</v>
      </c>
      <c r="B27" s="5">
        <v>109397.0</v>
      </c>
      <c r="C27" s="5" t="s">
        <v>149</v>
      </c>
    </row>
    <row r="28">
      <c r="A28" s="5">
        <v>2.0</v>
      </c>
      <c r="B28" s="5">
        <v>7403.0</v>
      </c>
      <c r="C28" s="5" t="s">
        <v>149</v>
      </c>
    </row>
    <row r="29">
      <c r="A29" s="6">
        <v>3.0</v>
      </c>
      <c r="B29" s="5">
        <v>1662661.0</v>
      </c>
      <c r="C29" s="5" t="s">
        <v>149</v>
      </c>
    </row>
    <row r="30">
      <c r="A30" s="5">
        <v>1.0</v>
      </c>
      <c r="B30" s="5">
        <v>97132.0</v>
      </c>
      <c r="C30" s="5" t="s">
        <v>150</v>
      </c>
    </row>
    <row r="31">
      <c r="A31" s="5">
        <v>2.0</v>
      </c>
      <c r="B31" s="5">
        <v>7274.0</v>
      </c>
      <c r="C31" s="5" t="s">
        <v>150</v>
      </c>
    </row>
    <row r="32">
      <c r="A32" s="6">
        <v>3.0</v>
      </c>
      <c r="B32" s="5">
        <v>1553644.0</v>
      </c>
      <c r="C32" s="5" t="s">
        <v>150</v>
      </c>
    </row>
    <row r="33" ht="15.75" customHeight="1">
      <c r="A33" s="5">
        <v>1.0</v>
      </c>
      <c r="B33" s="5">
        <v>154435.0</v>
      </c>
      <c r="C33" s="5" t="s">
        <v>151</v>
      </c>
    </row>
    <row r="34" ht="15.75" customHeight="1">
      <c r="A34" s="6">
        <v>2.0</v>
      </c>
      <c r="B34" s="5">
        <v>1562712.0</v>
      </c>
      <c r="C34" s="5" t="s">
        <v>151</v>
      </c>
    </row>
    <row r="35" ht="15.75" customHeight="1">
      <c r="A35" s="5">
        <v>1.0</v>
      </c>
      <c r="B35" s="5">
        <v>117519.0</v>
      </c>
      <c r="C35" s="5" t="s">
        <v>152</v>
      </c>
    </row>
    <row r="36" ht="15.75" customHeight="1">
      <c r="A36" s="5">
        <v>2.0</v>
      </c>
      <c r="B36" s="5">
        <v>1541.0</v>
      </c>
      <c r="C36" s="5" t="s">
        <v>152</v>
      </c>
    </row>
    <row r="37" ht="15.75" customHeight="1">
      <c r="A37" s="6">
        <v>3.0</v>
      </c>
      <c r="B37" s="5">
        <v>1487363.0</v>
      </c>
      <c r="C37" s="5" t="s">
        <v>152</v>
      </c>
    </row>
    <row r="38" ht="15.75" customHeight="1">
      <c r="A38" s="5">
        <v>1.0</v>
      </c>
      <c r="B38" s="5">
        <v>99502.0</v>
      </c>
      <c r="C38" s="5" t="s">
        <v>153</v>
      </c>
    </row>
    <row r="39" ht="15.75" customHeight="1">
      <c r="A39" s="5">
        <v>2.0</v>
      </c>
      <c r="B39" s="5">
        <v>3729.0</v>
      </c>
      <c r="C39" s="5" t="s">
        <v>153</v>
      </c>
    </row>
    <row r="40" ht="15.75" customHeight="1">
      <c r="A40" s="6">
        <v>3.0</v>
      </c>
      <c r="B40" s="5">
        <v>1600792.0</v>
      </c>
      <c r="C40" s="5" t="s">
        <v>153</v>
      </c>
    </row>
    <row r="41" ht="15.75" customHeight="1">
      <c r="A41" s="5">
        <v>1.0</v>
      </c>
      <c r="B41" s="5">
        <v>136686.0</v>
      </c>
      <c r="C41" s="5" t="s">
        <v>154</v>
      </c>
    </row>
    <row r="42" ht="15.75" customHeight="1">
      <c r="A42" s="6">
        <v>2.0</v>
      </c>
      <c r="B42" s="5">
        <v>1578091.0</v>
      </c>
      <c r="C42" s="5" t="s">
        <v>154</v>
      </c>
    </row>
    <row r="43" ht="15.75" customHeight="1">
      <c r="A43" s="5">
        <v>1.0</v>
      </c>
      <c r="B43" s="5">
        <v>100435.0</v>
      </c>
      <c r="C43" s="5" t="s">
        <v>155</v>
      </c>
    </row>
    <row r="44" ht="15.75" customHeight="1">
      <c r="A44" s="5">
        <v>2.0</v>
      </c>
      <c r="B44" s="5">
        <v>4111.0</v>
      </c>
      <c r="C44" s="5" t="s">
        <v>155</v>
      </c>
    </row>
    <row r="45" ht="15.75" customHeight="1">
      <c r="A45" s="5">
        <v>3.0</v>
      </c>
      <c r="B45" s="5">
        <v>13371.0</v>
      </c>
      <c r="C45" s="5" t="s">
        <v>155</v>
      </c>
    </row>
    <row r="46" ht="15.75" customHeight="1">
      <c r="A46" s="6">
        <v>4.0</v>
      </c>
      <c r="B46" s="5">
        <v>1548290.0</v>
      </c>
      <c r="C46" s="5" t="s">
        <v>155</v>
      </c>
    </row>
    <row r="47" ht="15.75" customHeight="1">
      <c r="A47" s="5">
        <v>1.0</v>
      </c>
      <c r="B47" s="5">
        <v>106950.0</v>
      </c>
      <c r="C47" s="5" t="s">
        <v>156</v>
      </c>
    </row>
    <row r="48" ht="15.75" customHeight="1">
      <c r="A48" s="6">
        <v>2.0</v>
      </c>
      <c r="B48" s="5">
        <v>1540376.0</v>
      </c>
      <c r="C48" s="5" t="s">
        <v>156</v>
      </c>
    </row>
    <row r="49" ht="15.75" customHeight="1">
      <c r="A49" s="5">
        <v>1.0</v>
      </c>
      <c r="B49" s="5">
        <v>144936.0</v>
      </c>
      <c r="C49" s="5" t="s">
        <v>157</v>
      </c>
    </row>
    <row r="50" ht="15.75" customHeight="1">
      <c r="A50" s="6">
        <v>2.0</v>
      </c>
      <c r="B50" s="5">
        <v>1717578.0</v>
      </c>
      <c r="C50" s="5" t="s">
        <v>157</v>
      </c>
    </row>
    <row r="51" ht="15.75" customHeight="1">
      <c r="A51" s="5">
        <v>1.0</v>
      </c>
      <c r="B51" s="5">
        <v>95802.0</v>
      </c>
      <c r="C51" s="5" t="s">
        <v>158</v>
      </c>
    </row>
    <row r="52" ht="15.75" customHeight="1">
      <c r="A52" s="6">
        <v>2.0</v>
      </c>
      <c r="B52" s="5">
        <v>1737448.0</v>
      </c>
      <c r="C52" s="5" t="s">
        <v>158</v>
      </c>
    </row>
    <row r="53" ht="15.75" customHeight="1">
      <c r="A53" s="5">
        <v>1.0</v>
      </c>
      <c r="B53" s="5">
        <v>145625.0</v>
      </c>
      <c r="C53" s="5" t="s">
        <v>159</v>
      </c>
    </row>
    <row r="54" ht="15.75" customHeight="1">
      <c r="A54" s="6">
        <v>2.0</v>
      </c>
      <c r="B54" s="5">
        <v>1725799.0</v>
      </c>
      <c r="C54" s="5" t="s">
        <v>159</v>
      </c>
    </row>
    <row r="55" ht="15.75" customHeight="1">
      <c r="A55" s="5">
        <v>1.0</v>
      </c>
      <c r="B55" s="5">
        <v>142172.0</v>
      </c>
      <c r="C55" s="5" t="s">
        <v>160</v>
      </c>
    </row>
    <row r="56" ht="15.75" customHeight="1">
      <c r="A56" s="6">
        <v>2.0</v>
      </c>
      <c r="B56" s="5">
        <v>1556763.0</v>
      </c>
      <c r="C56" s="5" t="s">
        <v>160</v>
      </c>
    </row>
    <row r="57" ht="15.75" customHeight="1">
      <c r="A57" s="5">
        <v>1.0</v>
      </c>
      <c r="B57" s="6">
        <v>187287.0</v>
      </c>
      <c r="C57" s="5" t="s">
        <v>161</v>
      </c>
    </row>
    <row r="58" ht="15.75" customHeight="1">
      <c r="A58" s="6">
        <v>2.0</v>
      </c>
      <c r="B58" s="5">
        <v>1551160.0</v>
      </c>
      <c r="C58" s="5" t="s">
        <v>161</v>
      </c>
    </row>
    <row r="59" ht="15.75" customHeight="1">
      <c r="A59" s="5">
        <v>1.0</v>
      </c>
      <c r="B59" s="5">
        <v>184193.0</v>
      </c>
      <c r="C59" s="5" t="s">
        <v>162</v>
      </c>
    </row>
    <row r="60" ht="15.75" customHeight="1">
      <c r="A60" s="6">
        <v>2.0</v>
      </c>
      <c r="B60" s="5">
        <v>1668476.0</v>
      </c>
      <c r="C60" s="5" t="s">
        <v>162</v>
      </c>
    </row>
    <row r="61" ht="15.75" customHeight="1">
      <c r="A61" s="5">
        <v>1.0</v>
      </c>
      <c r="B61" s="5">
        <v>136123.0</v>
      </c>
      <c r="C61" s="5" t="s">
        <v>163</v>
      </c>
    </row>
    <row r="62" ht="15.75" customHeight="1">
      <c r="A62" s="6">
        <v>2.0</v>
      </c>
      <c r="B62" s="5">
        <v>1761912.0</v>
      </c>
      <c r="C62" s="5" t="s">
        <v>163</v>
      </c>
    </row>
    <row r="63" ht="15.75" customHeight="1">
      <c r="A63" s="5">
        <v>1.0</v>
      </c>
      <c r="B63" s="5">
        <v>116125.0</v>
      </c>
      <c r="C63" s="5" t="s">
        <v>164</v>
      </c>
    </row>
    <row r="64" ht="15.75" customHeight="1">
      <c r="A64" s="5">
        <v>2.0</v>
      </c>
      <c r="B64" s="5">
        <v>5141.0</v>
      </c>
      <c r="C64" s="5" t="s">
        <v>164</v>
      </c>
    </row>
    <row r="65" ht="15.75" customHeight="1">
      <c r="A65" s="5">
        <v>3.0</v>
      </c>
      <c r="B65" s="5">
        <v>6255.0</v>
      </c>
      <c r="C65" s="5" t="s">
        <v>164</v>
      </c>
    </row>
    <row r="66" ht="15.75" customHeight="1">
      <c r="A66" s="5">
        <v>4.0</v>
      </c>
      <c r="B66" s="5">
        <v>20695.0</v>
      </c>
      <c r="C66" s="5" t="s">
        <v>164</v>
      </c>
    </row>
    <row r="67" ht="15.75" customHeight="1">
      <c r="A67" s="6">
        <v>5.0</v>
      </c>
      <c r="B67" s="5">
        <v>1554570.0</v>
      </c>
      <c r="C67" s="5" t="s">
        <v>164</v>
      </c>
    </row>
    <row r="68" ht="15.75" customHeight="1">
      <c r="A68" s="5">
        <v>1.0</v>
      </c>
      <c r="B68" s="5">
        <v>143090.0</v>
      </c>
      <c r="C68" s="5" t="s">
        <v>165</v>
      </c>
    </row>
    <row r="69" ht="15.75" customHeight="1">
      <c r="A69" s="6">
        <v>2.0</v>
      </c>
      <c r="B69" s="5">
        <v>1617520.0</v>
      </c>
      <c r="C69" s="5" t="s">
        <v>165</v>
      </c>
    </row>
    <row r="70" ht="15.75" customHeight="1">
      <c r="A70" s="5">
        <v>1.0</v>
      </c>
      <c r="B70" s="5">
        <v>140481.0</v>
      </c>
      <c r="C70" s="5" t="s">
        <v>166</v>
      </c>
    </row>
    <row r="71" ht="15.75" customHeight="1">
      <c r="A71" s="6">
        <v>2.0</v>
      </c>
      <c r="B71" s="5">
        <v>1646386.0</v>
      </c>
      <c r="C71" s="5" t="s">
        <v>166</v>
      </c>
    </row>
    <row r="72" ht="15.75" customHeight="1">
      <c r="A72" s="5">
        <v>1.0</v>
      </c>
      <c r="B72" s="5">
        <v>72396.0</v>
      </c>
      <c r="C72" s="5" t="s">
        <v>167</v>
      </c>
    </row>
    <row r="73" ht="15.75" customHeight="1">
      <c r="A73" s="5">
        <v>2.0</v>
      </c>
      <c r="B73" s="5">
        <v>41414.0</v>
      </c>
      <c r="C73" s="5" t="s">
        <v>167</v>
      </c>
    </row>
    <row r="74" ht="15.75" customHeight="1">
      <c r="A74" s="6">
        <v>3.0</v>
      </c>
      <c r="B74" s="5">
        <v>1521452.0</v>
      </c>
      <c r="C74" s="5" t="s">
        <v>167</v>
      </c>
    </row>
    <row r="75" ht="15.75" customHeight="1">
      <c r="A75" s="5">
        <v>1.0</v>
      </c>
      <c r="B75" s="5">
        <v>183338.0</v>
      </c>
      <c r="C75" s="5" t="s">
        <v>168</v>
      </c>
    </row>
    <row r="76" ht="15.75" customHeight="1">
      <c r="A76" s="6">
        <v>2.0</v>
      </c>
      <c r="B76" s="5">
        <v>1644471.0</v>
      </c>
      <c r="C76" s="5" t="s">
        <v>168</v>
      </c>
    </row>
    <row r="77" ht="15.75" customHeight="1">
      <c r="A77" s="5">
        <v>1.0</v>
      </c>
      <c r="B77" s="5">
        <v>213293.0</v>
      </c>
      <c r="C77" s="5" t="s">
        <v>169</v>
      </c>
    </row>
    <row r="78" ht="15.75" customHeight="1">
      <c r="A78" s="5">
        <v>2.0</v>
      </c>
      <c r="B78" s="5">
        <v>7460.0</v>
      </c>
      <c r="C78" s="5" t="s">
        <v>169</v>
      </c>
    </row>
    <row r="79" ht="15.75" customHeight="1">
      <c r="A79" s="6">
        <v>3.0</v>
      </c>
      <c r="B79" s="5">
        <v>1602665.0</v>
      </c>
      <c r="C79" s="5" t="s">
        <v>169</v>
      </c>
    </row>
    <row r="80" ht="15.75" customHeight="1">
      <c r="A80" s="5">
        <v>1.0</v>
      </c>
      <c r="B80" s="5">
        <v>92979.0</v>
      </c>
      <c r="C80" s="5" t="s">
        <v>170</v>
      </c>
    </row>
    <row r="81" ht="15.75" customHeight="1">
      <c r="A81" s="5">
        <v>2.0</v>
      </c>
      <c r="B81" s="5">
        <v>33980.0</v>
      </c>
      <c r="C81" s="5" t="s">
        <v>170</v>
      </c>
    </row>
    <row r="82" ht="15.75" customHeight="1">
      <c r="A82" s="6">
        <v>3.0</v>
      </c>
      <c r="B82" s="5">
        <v>1526819.0</v>
      </c>
      <c r="C82" s="5" t="s">
        <v>170</v>
      </c>
    </row>
    <row r="83" ht="15.75" customHeight="1">
      <c r="A83" s="5">
        <v>1.0</v>
      </c>
      <c r="B83" s="5">
        <v>76075.0</v>
      </c>
      <c r="C83" s="5" t="s">
        <v>171</v>
      </c>
    </row>
    <row r="84" ht="15.75" customHeight="1">
      <c r="A84" s="5">
        <v>2.0</v>
      </c>
      <c r="B84" s="5">
        <v>5990.0</v>
      </c>
      <c r="C84" s="5" t="s">
        <v>171</v>
      </c>
    </row>
    <row r="85" ht="15.75" customHeight="1">
      <c r="A85" s="5">
        <v>3.0</v>
      </c>
      <c r="B85" s="5">
        <v>42588.0</v>
      </c>
      <c r="C85" s="5" t="s">
        <v>171</v>
      </c>
    </row>
    <row r="86" ht="15.75" customHeight="1">
      <c r="A86" s="6">
        <v>4.0</v>
      </c>
      <c r="B86" s="5">
        <v>1590052.0</v>
      </c>
      <c r="C86" s="5" t="s">
        <v>171</v>
      </c>
    </row>
    <row r="87" ht="15.75" customHeight="1">
      <c r="A87" s="5">
        <v>1.0</v>
      </c>
      <c r="B87" s="5">
        <v>181706.0</v>
      </c>
      <c r="C87" s="5" t="s">
        <v>172</v>
      </c>
    </row>
    <row r="88" ht="15.75" customHeight="1">
      <c r="A88" s="6">
        <v>2.0</v>
      </c>
      <c r="B88" s="5">
        <v>2137164.0</v>
      </c>
      <c r="C88" s="5" t="s">
        <v>172</v>
      </c>
    </row>
    <row r="89" ht="15.75" customHeight="1"/>
    <row r="90" ht="15.75" customHeight="1">
      <c r="A90" s="5" t="s">
        <v>30</v>
      </c>
      <c r="B90" s="5" t="s">
        <v>31</v>
      </c>
      <c r="C90" s="6" t="s">
        <v>32</v>
      </c>
      <c r="D90" s="5" t="s">
        <v>33</v>
      </c>
      <c r="E90" s="5" t="s">
        <v>30</v>
      </c>
      <c r="F90" s="5" t="s">
        <v>34</v>
      </c>
      <c r="G90" s="7" t="s">
        <v>35</v>
      </c>
      <c r="H90" s="7"/>
    </row>
    <row r="91" ht="15.75" customHeight="1">
      <c r="A91" s="5" t="s">
        <v>173</v>
      </c>
      <c r="B91" s="5" t="s">
        <v>131</v>
      </c>
      <c r="C91" s="5">
        <f>SUM(B2:B3)</f>
        <v>139317</v>
      </c>
      <c r="D91" s="5">
        <v>1168351.0</v>
      </c>
      <c r="E91" s="5">
        <v>1.0</v>
      </c>
      <c r="F91" s="5">
        <f t="shared" ref="F91:F124" si="1">C91/D91</f>
        <v>0.1192424194</v>
      </c>
      <c r="G91" s="8">
        <v>-0.77</v>
      </c>
      <c r="H91" s="6"/>
    </row>
    <row r="92" ht="15.75" customHeight="1">
      <c r="A92" s="5" t="s">
        <v>174</v>
      </c>
      <c r="B92" s="5" t="s">
        <v>131</v>
      </c>
      <c r="C92" s="5">
        <f>B5</f>
        <v>165991</v>
      </c>
      <c r="D92" s="5">
        <v>1401936.0</v>
      </c>
      <c r="E92" s="5">
        <v>2.0</v>
      </c>
      <c r="F92" s="5">
        <f t="shared" si="1"/>
        <v>0.118401268</v>
      </c>
      <c r="G92" s="8">
        <v>-1.17</v>
      </c>
      <c r="H92" s="6"/>
    </row>
    <row r="93" ht="15.75" customHeight="1">
      <c r="A93" s="5" t="s">
        <v>175</v>
      </c>
      <c r="B93" s="5" t="s">
        <v>131</v>
      </c>
      <c r="C93" s="5">
        <f>SUM(B7:B8)</f>
        <v>142029</v>
      </c>
      <c r="D93" s="5">
        <v>1404718.0</v>
      </c>
      <c r="E93" s="5">
        <v>3.0</v>
      </c>
      <c r="F93" s="5">
        <f t="shared" si="1"/>
        <v>0.1011085499</v>
      </c>
      <c r="G93" s="8">
        <v>-0.57</v>
      </c>
      <c r="H93" s="6"/>
    </row>
    <row r="94" ht="15.75" customHeight="1">
      <c r="A94" s="5" t="s">
        <v>176</v>
      </c>
      <c r="B94" s="5" t="s">
        <v>131</v>
      </c>
      <c r="C94" s="5">
        <f>B10</f>
        <v>92069</v>
      </c>
      <c r="D94" s="5">
        <v>1423826.0</v>
      </c>
      <c r="E94" s="5">
        <v>4.0</v>
      </c>
      <c r="F94" s="5">
        <f t="shared" si="1"/>
        <v>0.06466309788</v>
      </c>
      <c r="G94" s="6" t="s">
        <v>177</v>
      </c>
      <c r="H94" s="7"/>
    </row>
    <row r="95" ht="15.75" customHeight="1">
      <c r="A95" s="5" t="s">
        <v>178</v>
      </c>
      <c r="B95" s="5" t="s">
        <v>131</v>
      </c>
      <c r="C95" s="5">
        <f>B12</f>
        <v>144897</v>
      </c>
      <c r="D95" s="5">
        <v>1315659.0</v>
      </c>
      <c r="E95" s="5">
        <v>5.0</v>
      </c>
      <c r="F95" s="5">
        <f t="shared" si="1"/>
        <v>0.1101326408</v>
      </c>
      <c r="G95" s="8">
        <v>-0.27</v>
      </c>
      <c r="H95" s="6"/>
    </row>
    <row r="96" ht="15.75" customHeight="1">
      <c r="A96" s="5" t="s">
        <v>179</v>
      </c>
      <c r="B96" s="5" t="s">
        <v>131</v>
      </c>
      <c r="C96" s="5">
        <f>B14</f>
        <v>187464</v>
      </c>
      <c r="D96" s="5">
        <v>1524029.0</v>
      </c>
      <c r="E96" s="5">
        <v>6.0</v>
      </c>
      <c r="F96" s="5">
        <f t="shared" si="1"/>
        <v>0.1230055334</v>
      </c>
      <c r="G96" s="6" t="s">
        <v>180</v>
      </c>
      <c r="H96" s="7"/>
    </row>
    <row r="97" ht="15.75" customHeight="1">
      <c r="A97" s="5" t="s">
        <v>181</v>
      </c>
      <c r="B97" s="5" t="s">
        <v>182</v>
      </c>
      <c r="C97" s="5">
        <f>B16</f>
        <v>105536</v>
      </c>
      <c r="D97" s="5">
        <v>1603961.0</v>
      </c>
      <c r="E97" s="5">
        <v>1.0</v>
      </c>
      <c r="F97" s="5">
        <f t="shared" si="1"/>
        <v>0.06579711103</v>
      </c>
      <c r="G97" s="8">
        <v>-1.67</v>
      </c>
      <c r="H97" s="6"/>
    </row>
    <row r="98" ht="15.75" customHeight="1">
      <c r="A98" s="5" t="s">
        <v>183</v>
      </c>
      <c r="B98" s="5" t="s">
        <v>182</v>
      </c>
      <c r="C98" s="5">
        <f>SUM(B18:B20)</f>
        <v>150334</v>
      </c>
      <c r="D98" s="5">
        <v>1422870.0</v>
      </c>
      <c r="E98" s="5">
        <v>10.0</v>
      </c>
      <c r="F98" s="5">
        <f t="shared" si="1"/>
        <v>0.105655471</v>
      </c>
      <c r="G98" s="8">
        <v>-0.27</v>
      </c>
      <c r="H98" s="6"/>
    </row>
    <row r="99" ht="15.75" customHeight="1">
      <c r="A99" s="5" t="s">
        <v>184</v>
      </c>
      <c r="B99" s="5" t="s">
        <v>182</v>
      </c>
      <c r="C99" s="5">
        <f>B22</f>
        <v>185746</v>
      </c>
      <c r="D99" s="5">
        <v>1545323.0</v>
      </c>
      <c r="E99" s="5">
        <v>11.0</v>
      </c>
      <c r="F99" s="5">
        <f t="shared" si="1"/>
        <v>0.1201988193</v>
      </c>
      <c r="G99" s="8">
        <v>-0.47</v>
      </c>
      <c r="H99" s="6"/>
    </row>
    <row r="100" ht="15.75" customHeight="1">
      <c r="A100" s="5" t="s">
        <v>185</v>
      </c>
      <c r="B100" s="5" t="s">
        <v>182</v>
      </c>
      <c r="C100" s="5">
        <f>SUM(B24:B25)</f>
        <v>152191</v>
      </c>
      <c r="D100" s="5">
        <v>1549544.0</v>
      </c>
      <c r="E100" s="5">
        <v>12.0</v>
      </c>
      <c r="F100" s="5">
        <f t="shared" si="1"/>
        <v>0.09821663664</v>
      </c>
      <c r="G100" s="8">
        <v>-0.37</v>
      </c>
      <c r="H100" s="6"/>
    </row>
    <row r="101" ht="15.75" customHeight="1">
      <c r="A101" s="5" t="s">
        <v>186</v>
      </c>
      <c r="B101" s="5" t="s">
        <v>182</v>
      </c>
      <c r="C101" s="5">
        <f>SUM(B27:B28)</f>
        <v>116800</v>
      </c>
      <c r="D101" s="5">
        <v>1662661.0</v>
      </c>
      <c r="E101" s="5">
        <v>2.0</v>
      </c>
      <c r="F101" s="5">
        <f t="shared" si="1"/>
        <v>0.07024883605</v>
      </c>
      <c r="G101" s="8">
        <v>-1.87</v>
      </c>
      <c r="H101" s="6"/>
    </row>
    <row r="102" ht="15.75" customHeight="1">
      <c r="A102" s="5" t="s">
        <v>187</v>
      </c>
      <c r="B102" s="5" t="s">
        <v>182</v>
      </c>
      <c r="C102" s="5">
        <f>SUM(B30:B31)</f>
        <v>104406</v>
      </c>
      <c r="D102" s="5">
        <v>1553644.0</v>
      </c>
      <c r="E102" s="5">
        <v>3.0</v>
      </c>
      <c r="F102" s="5">
        <f t="shared" si="1"/>
        <v>0.06720072295</v>
      </c>
      <c r="G102" s="8">
        <v>-1.47</v>
      </c>
      <c r="H102" s="6"/>
    </row>
    <row r="103" ht="15.75" customHeight="1">
      <c r="A103" s="5" t="s">
        <v>188</v>
      </c>
      <c r="B103" s="5" t="s">
        <v>182</v>
      </c>
      <c r="C103" s="5">
        <f>B33</f>
        <v>154435</v>
      </c>
      <c r="D103" s="5">
        <v>1562712.0</v>
      </c>
      <c r="E103" s="5">
        <v>4.0</v>
      </c>
      <c r="F103" s="5">
        <f t="shared" si="1"/>
        <v>0.09882499143</v>
      </c>
      <c r="G103" s="8">
        <v>-1.07</v>
      </c>
      <c r="H103" s="6"/>
    </row>
    <row r="104" ht="15.75" customHeight="1">
      <c r="A104" s="5" t="s">
        <v>189</v>
      </c>
      <c r="B104" s="5" t="s">
        <v>182</v>
      </c>
      <c r="C104" s="5">
        <f>SUM(B35:B36)</f>
        <v>119060</v>
      </c>
      <c r="D104" s="5">
        <v>1487363.0</v>
      </c>
      <c r="E104" s="5">
        <v>5.0</v>
      </c>
      <c r="F104" s="5">
        <f t="shared" si="1"/>
        <v>0.0800477086</v>
      </c>
      <c r="G104" s="8">
        <v>-1.27</v>
      </c>
      <c r="H104" s="6"/>
    </row>
    <row r="105" ht="15.75" customHeight="1">
      <c r="A105" s="5" t="s">
        <v>190</v>
      </c>
      <c r="B105" s="5" t="s">
        <v>182</v>
      </c>
      <c r="C105" s="5">
        <f>SUM(B38:B39)</f>
        <v>103231</v>
      </c>
      <c r="D105" s="5">
        <v>1600792.0</v>
      </c>
      <c r="E105" s="5">
        <v>6.0</v>
      </c>
      <c r="F105" s="5">
        <f t="shared" si="1"/>
        <v>0.06448745371</v>
      </c>
      <c r="G105" s="8">
        <v>-1.57</v>
      </c>
      <c r="H105" s="6"/>
    </row>
    <row r="106" ht="15.75" customHeight="1">
      <c r="A106" s="5" t="s">
        <v>191</v>
      </c>
      <c r="B106" s="5" t="s">
        <v>182</v>
      </c>
      <c r="C106" s="5">
        <f>B41</f>
        <v>136686</v>
      </c>
      <c r="D106" s="5">
        <v>1578091.0</v>
      </c>
      <c r="E106" s="5">
        <v>7.0</v>
      </c>
      <c r="F106" s="5">
        <f t="shared" si="1"/>
        <v>0.08661477697</v>
      </c>
      <c r="G106" s="8">
        <v>-0.97</v>
      </c>
      <c r="H106" s="6"/>
    </row>
    <row r="107" ht="15.75" customHeight="1">
      <c r="A107" s="5" t="s">
        <v>192</v>
      </c>
      <c r="B107" s="5" t="s">
        <v>182</v>
      </c>
      <c r="C107" s="5">
        <f>SUM(B43:B45)</f>
        <v>117917</v>
      </c>
      <c r="D107" s="5">
        <v>1548290.0</v>
      </c>
      <c r="E107" s="5">
        <v>8.0</v>
      </c>
      <c r="F107" s="5">
        <f t="shared" si="1"/>
        <v>0.076159505</v>
      </c>
      <c r="G107" s="8">
        <v>-0.87</v>
      </c>
      <c r="H107" s="6"/>
    </row>
    <row r="108" ht="15.75" customHeight="1">
      <c r="A108" s="5" t="s">
        <v>193</v>
      </c>
      <c r="B108" s="5" t="s">
        <v>182</v>
      </c>
      <c r="C108" s="5">
        <f>B47</f>
        <v>106950</v>
      </c>
      <c r="D108" s="5">
        <v>1540376.0</v>
      </c>
      <c r="E108" s="5">
        <v>9.0</v>
      </c>
      <c r="F108" s="5">
        <f t="shared" si="1"/>
        <v>0.06943109994</v>
      </c>
      <c r="G108" s="8">
        <v>-0.67</v>
      </c>
      <c r="H108" s="6"/>
    </row>
    <row r="109" ht="15.75" customHeight="1">
      <c r="A109" s="5" t="s">
        <v>194</v>
      </c>
      <c r="B109" s="5" t="s">
        <v>195</v>
      </c>
      <c r="C109" s="5">
        <f>B49</f>
        <v>144936</v>
      </c>
      <c r="D109" s="5">
        <v>1717578.0</v>
      </c>
      <c r="E109" s="5">
        <v>1.0</v>
      </c>
      <c r="F109" s="5">
        <f t="shared" si="1"/>
        <v>0.08438394064</v>
      </c>
      <c r="G109" s="8">
        <v>-2.07</v>
      </c>
      <c r="H109" s="6"/>
    </row>
    <row r="110" ht="15.75" customHeight="1">
      <c r="A110" s="5" t="s">
        <v>196</v>
      </c>
      <c r="B110" s="5" t="s">
        <v>195</v>
      </c>
      <c r="C110" s="5">
        <f>B51</f>
        <v>95802</v>
      </c>
      <c r="D110" s="5">
        <v>1737448.0</v>
      </c>
      <c r="E110" s="5">
        <v>2.0</v>
      </c>
      <c r="F110" s="5">
        <f t="shared" si="1"/>
        <v>0.05513949194</v>
      </c>
      <c r="G110" s="8">
        <v>-2.27</v>
      </c>
      <c r="H110" s="6"/>
    </row>
    <row r="111" ht="15.75" customHeight="1">
      <c r="A111" s="5" t="s">
        <v>197</v>
      </c>
      <c r="B111" s="5" t="s">
        <v>198</v>
      </c>
      <c r="C111" s="5">
        <f>B53</f>
        <v>145625</v>
      </c>
      <c r="D111" s="5">
        <v>1725799.0</v>
      </c>
      <c r="E111" s="5">
        <v>1.0</v>
      </c>
      <c r="F111" s="5">
        <f t="shared" si="1"/>
        <v>0.08438120546</v>
      </c>
      <c r="G111" s="8">
        <v>-1.97</v>
      </c>
      <c r="H111" s="6"/>
    </row>
    <row r="112" ht="15.75" customHeight="1">
      <c r="A112" s="5" t="s">
        <v>199</v>
      </c>
      <c r="B112" s="5" t="s">
        <v>198</v>
      </c>
      <c r="C112" s="5">
        <f>B55</f>
        <v>142172</v>
      </c>
      <c r="D112" s="5">
        <v>1556763.0</v>
      </c>
      <c r="E112" s="5">
        <v>10.0</v>
      </c>
      <c r="F112" s="5">
        <f t="shared" si="1"/>
        <v>0.09132539764</v>
      </c>
      <c r="G112" s="8">
        <v>-0.67</v>
      </c>
      <c r="H112" s="6"/>
    </row>
    <row r="113" ht="15.75" customHeight="1">
      <c r="A113" s="5" t="s">
        <v>200</v>
      </c>
      <c r="B113" s="5" t="s">
        <v>198</v>
      </c>
      <c r="C113" s="5">
        <f>B57</f>
        <v>187287</v>
      </c>
      <c r="D113" s="5">
        <v>1551160.0</v>
      </c>
      <c r="E113" s="5">
        <v>11.0</v>
      </c>
      <c r="F113" s="5">
        <f t="shared" si="1"/>
        <v>0.1207399624</v>
      </c>
      <c r="G113" s="8">
        <v>-1.27</v>
      </c>
      <c r="H113" s="6"/>
    </row>
    <row r="114" ht="15.75" customHeight="1">
      <c r="A114" s="5" t="s">
        <v>201</v>
      </c>
      <c r="B114" s="5" t="s">
        <v>198</v>
      </c>
      <c r="C114" s="5">
        <f>B59</f>
        <v>184193</v>
      </c>
      <c r="D114" s="5">
        <v>1668476.0</v>
      </c>
      <c r="E114" s="5">
        <v>12.0</v>
      </c>
      <c r="F114" s="5">
        <f t="shared" si="1"/>
        <v>0.1103959542</v>
      </c>
      <c r="G114" s="8">
        <v>-1.67</v>
      </c>
      <c r="H114" s="6"/>
    </row>
    <row r="115" ht="15.75" customHeight="1">
      <c r="A115" s="5" t="s">
        <v>202</v>
      </c>
      <c r="B115" s="5" t="s">
        <v>198</v>
      </c>
      <c r="C115" s="5">
        <f>B61</f>
        <v>136123</v>
      </c>
      <c r="D115" s="5">
        <v>1761912.0</v>
      </c>
      <c r="E115" s="5">
        <v>2.0</v>
      </c>
      <c r="F115" s="5">
        <f t="shared" si="1"/>
        <v>0.07725868261</v>
      </c>
      <c r="G115" s="8">
        <v>-2.17</v>
      </c>
      <c r="H115" s="6"/>
    </row>
    <row r="116" ht="15.75" customHeight="1">
      <c r="A116" s="5" t="s">
        <v>203</v>
      </c>
      <c r="B116" s="5" t="s">
        <v>198</v>
      </c>
      <c r="C116" s="5">
        <f>SUM(B63:B66)</f>
        <v>148216</v>
      </c>
      <c r="D116" s="5">
        <v>1554570.0</v>
      </c>
      <c r="E116" s="5">
        <v>3.0</v>
      </c>
      <c r="F116" s="5">
        <f t="shared" si="1"/>
        <v>0.09534212033</v>
      </c>
      <c r="G116" s="8">
        <v>-0.77</v>
      </c>
      <c r="H116" s="6"/>
    </row>
    <row r="117" ht="15.75" customHeight="1">
      <c r="A117" s="5" t="s">
        <v>204</v>
      </c>
      <c r="B117" s="5" t="s">
        <v>198</v>
      </c>
      <c r="C117" s="5">
        <f>B68</f>
        <v>143090</v>
      </c>
      <c r="D117" s="5">
        <v>1617520.0</v>
      </c>
      <c r="E117" s="5">
        <v>4.0</v>
      </c>
      <c r="F117" s="5">
        <f t="shared" si="1"/>
        <v>0.0884625847</v>
      </c>
      <c r="G117" s="6" t="s">
        <v>205</v>
      </c>
      <c r="H117" s="6"/>
    </row>
    <row r="118" ht="15.75" customHeight="1">
      <c r="A118" s="5" t="s">
        <v>206</v>
      </c>
      <c r="B118" s="5" t="s">
        <v>198</v>
      </c>
      <c r="C118" s="5">
        <f>B70</f>
        <v>140481</v>
      </c>
      <c r="D118" s="5">
        <v>1646386.0</v>
      </c>
      <c r="E118" s="5">
        <v>5.0</v>
      </c>
      <c r="F118" s="5">
        <f t="shared" si="1"/>
        <v>0.08532689175</v>
      </c>
      <c r="G118" s="8">
        <v>-1.37</v>
      </c>
      <c r="H118" s="6"/>
    </row>
    <row r="119" ht="15.75" customHeight="1">
      <c r="A119" s="5" t="s">
        <v>207</v>
      </c>
      <c r="B119" s="5" t="s">
        <v>198</v>
      </c>
      <c r="C119" s="5">
        <f>SUM(B72:B73)</f>
        <v>113810</v>
      </c>
      <c r="D119" s="5">
        <v>1521452.0</v>
      </c>
      <c r="E119" s="5">
        <v>6.0</v>
      </c>
      <c r="F119" s="5">
        <f t="shared" si="1"/>
        <v>0.07480354293</v>
      </c>
      <c r="G119" s="8">
        <v>-0.47</v>
      </c>
      <c r="H119" s="6"/>
    </row>
    <row r="120" ht="15.75" customHeight="1">
      <c r="A120" s="5" t="s">
        <v>208</v>
      </c>
      <c r="B120" s="5" t="s">
        <v>198</v>
      </c>
      <c r="C120" s="5">
        <f>B75</f>
        <v>183338</v>
      </c>
      <c r="D120" s="5">
        <v>1644471.0</v>
      </c>
      <c r="E120" s="5">
        <v>7.0</v>
      </c>
      <c r="F120" s="5">
        <f t="shared" si="1"/>
        <v>0.111487524</v>
      </c>
      <c r="G120" s="8">
        <v>-1.77</v>
      </c>
      <c r="H120" s="6"/>
    </row>
    <row r="121" ht="15.75" customHeight="1">
      <c r="A121" s="5" t="s">
        <v>209</v>
      </c>
      <c r="B121" s="5" t="s">
        <v>198</v>
      </c>
      <c r="C121" s="5">
        <f>SUM(B77:B78)</f>
        <v>220753</v>
      </c>
      <c r="D121" s="5">
        <v>1602665.0</v>
      </c>
      <c r="E121" s="5">
        <v>8.0</v>
      </c>
      <c r="F121" s="5">
        <f t="shared" si="1"/>
        <v>0.1377411998</v>
      </c>
      <c r="G121" s="8">
        <v>-0.87</v>
      </c>
      <c r="H121" s="6"/>
    </row>
    <row r="122" ht="15.75" customHeight="1">
      <c r="A122" s="5" t="s">
        <v>210</v>
      </c>
      <c r="B122" s="5" t="s">
        <v>198</v>
      </c>
      <c r="C122" s="5">
        <f>SUM(B80:B81)</f>
        <v>126959</v>
      </c>
      <c r="D122" s="5">
        <v>1526819.0</v>
      </c>
      <c r="E122" s="5">
        <v>9.0</v>
      </c>
      <c r="F122" s="5">
        <f t="shared" si="1"/>
        <v>0.08315261992</v>
      </c>
      <c r="G122" s="8">
        <v>-0.37</v>
      </c>
      <c r="H122" s="6"/>
    </row>
    <row r="123" ht="15.75" customHeight="1">
      <c r="A123" s="5" t="s">
        <v>211</v>
      </c>
      <c r="B123" s="5" t="s">
        <v>212</v>
      </c>
      <c r="C123" s="5">
        <f>SUM(B83:B85)</f>
        <v>124653</v>
      </c>
      <c r="D123" s="5">
        <v>1590052.0</v>
      </c>
      <c r="E123" s="5">
        <v>1.0</v>
      </c>
      <c r="F123" s="5">
        <f t="shared" si="1"/>
        <v>0.07839554933</v>
      </c>
      <c r="G123" s="6" t="s">
        <v>213</v>
      </c>
      <c r="H123" s="6"/>
    </row>
    <row r="124" ht="15.75" customHeight="1">
      <c r="A124" s="5" t="s">
        <v>214</v>
      </c>
      <c r="B124" s="5" t="s">
        <v>212</v>
      </c>
      <c r="C124" s="5">
        <f>B87</f>
        <v>181706</v>
      </c>
      <c r="D124" s="5">
        <v>2137164.0</v>
      </c>
      <c r="E124" s="5">
        <v>2.0</v>
      </c>
      <c r="F124" s="5">
        <f t="shared" si="1"/>
        <v>0.08502201984</v>
      </c>
      <c r="G124" s="8">
        <v>-2.37</v>
      </c>
      <c r="H124" s="6"/>
    </row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25"/>
    <col customWidth="1" min="2" max="2" width="16.38"/>
    <col customWidth="1" min="3" max="3" width="19.38"/>
    <col customWidth="1" min="4" max="6" width="8.63"/>
    <col customWidth="1" min="7" max="7" width="15.63"/>
    <col customWidth="1" min="8" max="9" width="8.63"/>
    <col customWidth="1" min="10" max="10" width="14.25"/>
    <col customWidth="1" min="11" max="26" width="8.63"/>
  </cols>
  <sheetData>
    <row r="1">
      <c r="A1" s="4" t="s">
        <v>12</v>
      </c>
      <c r="B1" s="5" t="s">
        <v>13</v>
      </c>
      <c r="C1" s="5" t="s">
        <v>14</v>
      </c>
    </row>
    <row r="2">
      <c r="A2" s="5">
        <v>1.0</v>
      </c>
      <c r="B2" s="5">
        <v>87980.0</v>
      </c>
      <c r="C2" s="5" t="s">
        <v>215</v>
      </c>
    </row>
    <row r="3">
      <c r="A3" s="6">
        <v>2.0</v>
      </c>
      <c r="B3" s="5">
        <v>1572278.0</v>
      </c>
      <c r="C3" s="5" t="s">
        <v>215</v>
      </c>
    </row>
    <row r="4">
      <c r="A4" s="5">
        <v>1.0</v>
      </c>
      <c r="B4" s="5">
        <v>71320.0</v>
      </c>
      <c r="C4" s="5" t="s">
        <v>216</v>
      </c>
    </row>
    <row r="5">
      <c r="A5" s="6">
        <v>2.0</v>
      </c>
      <c r="B5" s="5">
        <v>1674220.0</v>
      </c>
      <c r="C5" s="5" t="s">
        <v>216</v>
      </c>
    </row>
    <row r="6">
      <c r="A6" s="5">
        <v>1.0</v>
      </c>
      <c r="B6" s="5">
        <v>78600.0</v>
      </c>
      <c r="C6" s="5" t="s">
        <v>217</v>
      </c>
    </row>
    <row r="7">
      <c r="A7" s="6">
        <v>2.0</v>
      </c>
      <c r="B7" s="5">
        <v>1449284.0</v>
      </c>
      <c r="C7" s="5" t="s">
        <v>217</v>
      </c>
    </row>
    <row r="8">
      <c r="A8" s="5">
        <v>1.0</v>
      </c>
      <c r="B8" s="5">
        <v>112019.0</v>
      </c>
      <c r="C8" s="5" t="s">
        <v>218</v>
      </c>
    </row>
    <row r="9">
      <c r="A9" s="6">
        <v>2.0</v>
      </c>
      <c r="B9" s="5">
        <v>1091993.0</v>
      </c>
      <c r="C9" s="5" t="s">
        <v>218</v>
      </c>
    </row>
    <row r="10">
      <c r="A10" s="5">
        <v>1.0</v>
      </c>
      <c r="B10" s="5">
        <v>170802.0</v>
      </c>
      <c r="C10" s="5" t="s">
        <v>219</v>
      </c>
    </row>
    <row r="11">
      <c r="A11" s="6">
        <v>2.0</v>
      </c>
      <c r="B11" s="5">
        <v>1509324.0</v>
      </c>
      <c r="C11" s="5" t="s">
        <v>219</v>
      </c>
    </row>
    <row r="12">
      <c r="A12" s="5">
        <v>1.0</v>
      </c>
      <c r="B12" s="5">
        <v>101713.0</v>
      </c>
      <c r="C12" s="5" t="s">
        <v>220</v>
      </c>
    </row>
    <row r="13">
      <c r="A13" s="5">
        <v>2.0</v>
      </c>
      <c r="B13" s="5">
        <v>9334.0</v>
      </c>
      <c r="C13" s="5" t="s">
        <v>220</v>
      </c>
    </row>
    <row r="14">
      <c r="A14" s="6">
        <v>3.0</v>
      </c>
      <c r="B14" s="5">
        <v>1615768.0</v>
      </c>
      <c r="C14" s="5" t="s">
        <v>220</v>
      </c>
    </row>
    <row r="15">
      <c r="A15" s="5">
        <v>1.0</v>
      </c>
      <c r="B15" s="5">
        <v>213129.0</v>
      </c>
      <c r="C15" s="5" t="s">
        <v>221</v>
      </c>
    </row>
    <row r="16">
      <c r="A16" s="6">
        <v>2.0</v>
      </c>
      <c r="B16" s="5">
        <v>664208.0</v>
      </c>
      <c r="C16" s="5" t="s">
        <v>221</v>
      </c>
    </row>
    <row r="17">
      <c r="A17" s="5">
        <v>1.0</v>
      </c>
      <c r="B17" s="5">
        <v>88350.0</v>
      </c>
      <c r="C17" s="5" t="s">
        <v>222</v>
      </c>
    </row>
    <row r="18">
      <c r="A18" s="5">
        <v>1.0</v>
      </c>
      <c r="B18" s="5">
        <v>1679932.0</v>
      </c>
      <c r="C18" s="5" t="s">
        <v>222</v>
      </c>
    </row>
    <row r="19">
      <c r="A19" s="5">
        <v>1.0</v>
      </c>
      <c r="B19" s="5">
        <v>75680.0</v>
      </c>
      <c r="C19" s="5" t="s">
        <v>223</v>
      </c>
    </row>
    <row r="20">
      <c r="A20" s="5">
        <v>2.0</v>
      </c>
      <c r="B20" s="5">
        <v>13015.0</v>
      </c>
      <c r="C20" s="5" t="s">
        <v>223</v>
      </c>
    </row>
    <row r="21">
      <c r="A21" s="6">
        <v>3.0</v>
      </c>
      <c r="B21" s="5">
        <v>1657319.0</v>
      </c>
      <c r="C21" s="5" t="s">
        <v>223</v>
      </c>
    </row>
    <row r="22">
      <c r="A22" s="5">
        <v>1.0</v>
      </c>
      <c r="B22" s="5">
        <v>183518.0</v>
      </c>
      <c r="C22" s="5" t="s">
        <v>224</v>
      </c>
    </row>
    <row r="23">
      <c r="A23" s="6">
        <v>2.0</v>
      </c>
      <c r="B23" s="5">
        <v>1129360.0</v>
      </c>
      <c r="C23" s="5" t="s">
        <v>224</v>
      </c>
    </row>
    <row r="24">
      <c r="A24" s="5">
        <v>1.0</v>
      </c>
      <c r="B24" s="5">
        <v>118458.0</v>
      </c>
      <c r="C24" s="5" t="s">
        <v>225</v>
      </c>
    </row>
    <row r="25">
      <c r="A25" s="6">
        <v>2.0</v>
      </c>
      <c r="B25" s="5">
        <v>1490536.0</v>
      </c>
      <c r="C25" s="5" t="s">
        <v>225</v>
      </c>
    </row>
    <row r="26">
      <c r="A26" s="5">
        <v>1.0</v>
      </c>
      <c r="B26" s="5">
        <v>85765.0</v>
      </c>
      <c r="C26" s="5" t="s">
        <v>226</v>
      </c>
    </row>
    <row r="27">
      <c r="A27" s="5">
        <v>2.0</v>
      </c>
      <c r="B27" s="5">
        <v>2511.0</v>
      </c>
      <c r="C27" s="5" t="s">
        <v>226</v>
      </c>
    </row>
    <row r="28">
      <c r="A28" s="6">
        <v>3.0</v>
      </c>
      <c r="B28" s="5">
        <v>1562506.0</v>
      </c>
      <c r="C28" s="5" t="s">
        <v>226</v>
      </c>
    </row>
    <row r="29">
      <c r="A29" s="5">
        <v>1.0</v>
      </c>
      <c r="B29" s="5">
        <v>88921.0</v>
      </c>
      <c r="C29" s="5" t="s">
        <v>227</v>
      </c>
    </row>
    <row r="30">
      <c r="A30" s="6">
        <v>2.0</v>
      </c>
      <c r="B30" s="5">
        <v>1176156.0</v>
      </c>
      <c r="C30" s="5" t="s">
        <v>227</v>
      </c>
    </row>
    <row r="31">
      <c r="A31" s="5">
        <v>1.0</v>
      </c>
      <c r="B31" s="5">
        <v>65632.0</v>
      </c>
      <c r="C31" s="5" t="s">
        <v>228</v>
      </c>
    </row>
    <row r="32">
      <c r="A32" s="6">
        <v>2.0</v>
      </c>
      <c r="B32" s="5">
        <v>1653374.0</v>
      </c>
      <c r="C32" s="5" t="s">
        <v>228</v>
      </c>
    </row>
    <row r="33">
      <c r="A33" s="5">
        <v>1.0</v>
      </c>
      <c r="B33" s="5">
        <v>85875.0</v>
      </c>
      <c r="C33" s="5" t="s">
        <v>229</v>
      </c>
    </row>
    <row r="34">
      <c r="A34" s="6">
        <v>2.0</v>
      </c>
      <c r="B34" s="5">
        <v>1771710.0</v>
      </c>
      <c r="C34" s="5" t="s">
        <v>229</v>
      </c>
    </row>
    <row r="35">
      <c r="A35" s="5">
        <v>1.0</v>
      </c>
      <c r="B35" s="5">
        <v>62833.0</v>
      </c>
      <c r="C35" s="5" t="s">
        <v>230</v>
      </c>
    </row>
    <row r="36">
      <c r="A36" s="6">
        <v>2.0</v>
      </c>
      <c r="B36" s="5">
        <v>1661587.0</v>
      </c>
      <c r="C36" s="5" t="s">
        <v>230</v>
      </c>
    </row>
    <row r="37" ht="15.75" customHeight="1">
      <c r="A37" s="5">
        <v>1.0</v>
      </c>
      <c r="B37" s="5">
        <v>72702.0</v>
      </c>
      <c r="C37" s="5" t="s">
        <v>231</v>
      </c>
    </row>
    <row r="38" ht="15.75" customHeight="1">
      <c r="A38" s="5">
        <v>2.0</v>
      </c>
      <c r="B38" s="5">
        <v>8400.0</v>
      </c>
      <c r="C38" s="5" t="s">
        <v>231</v>
      </c>
    </row>
    <row r="39" ht="15.75" customHeight="1">
      <c r="A39" s="6">
        <v>3.0</v>
      </c>
      <c r="B39" s="5">
        <v>1502722.0</v>
      </c>
      <c r="C39" s="5" t="s">
        <v>231</v>
      </c>
    </row>
    <row r="40" ht="15.75" customHeight="1">
      <c r="A40" s="5">
        <v>1.0</v>
      </c>
      <c r="B40" s="5">
        <v>12393.0</v>
      </c>
      <c r="C40" s="5" t="s">
        <v>232</v>
      </c>
    </row>
    <row r="41" ht="15.75" customHeight="1">
      <c r="A41" s="6">
        <v>2.0</v>
      </c>
      <c r="B41" s="5">
        <v>1004445.0</v>
      </c>
      <c r="C41" s="5" t="s">
        <v>232</v>
      </c>
    </row>
    <row r="42" ht="15.75" customHeight="1">
      <c r="A42" s="5">
        <v>1.0</v>
      </c>
      <c r="B42" s="5">
        <v>37337.0</v>
      </c>
      <c r="C42" s="5" t="s">
        <v>233</v>
      </c>
    </row>
    <row r="43" ht="15.75" customHeight="1">
      <c r="A43" s="5">
        <v>2.0</v>
      </c>
      <c r="B43" s="5">
        <v>16814.0</v>
      </c>
      <c r="C43" s="5" t="s">
        <v>233</v>
      </c>
    </row>
    <row r="44" ht="15.75" customHeight="1">
      <c r="A44" s="5">
        <v>3.0</v>
      </c>
      <c r="B44" s="5">
        <v>10931.0</v>
      </c>
      <c r="C44" s="5" t="s">
        <v>233</v>
      </c>
    </row>
    <row r="45" ht="15.75" customHeight="1">
      <c r="A45" s="6">
        <v>4.0</v>
      </c>
      <c r="B45" s="5">
        <v>1498601.0</v>
      </c>
      <c r="C45" s="5" t="s">
        <v>233</v>
      </c>
    </row>
    <row r="46" ht="15.75" customHeight="1">
      <c r="A46" s="5">
        <v>1.0</v>
      </c>
      <c r="B46" s="5">
        <v>76965.0</v>
      </c>
      <c r="C46" s="5" t="s">
        <v>234</v>
      </c>
    </row>
    <row r="47" ht="15.75" customHeight="1">
      <c r="A47" s="5">
        <v>2.0</v>
      </c>
      <c r="B47" s="5">
        <v>5897.0</v>
      </c>
      <c r="C47" s="5" t="s">
        <v>234</v>
      </c>
    </row>
    <row r="48" ht="15.75" customHeight="1">
      <c r="A48" s="5">
        <v>3.0</v>
      </c>
      <c r="B48" s="5">
        <v>7246.0</v>
      </c>
      <c r="C48" s="5" t="s">
        <v>234</v>
      </c>
    </row>
    <row r="49" ht="15.75" customHeight="1">
      <c r="A49" s="6">
        <v>4.0</v>
      </c>
      <c r="B49" s="5">
        <v>1554806.0</v>
      </c>
      <c r="C49" s="5" t="s">
        <v>234</v>
      </c>
    </row>
    <row r="50" ht="15.75" customHeight="1">
      <c r="A50" s="5">
        <v>1.0</v>
      </c>
      <c r="B50" s="5">
        <v>143858.0</v>
      </c>
      <c r="C50" s="5" t="s">
        <v>235</v>
      </c>
    </row>
    <row r="51" ht="15.75" customHeight="1">
      <c r="A51" s="5">
        <v>2.0</v>
      </c>
      <c r="B51" s="5">
        <v>2359.0</v>
      </c>
      <c r="C51" s="5" t="s">
        <v>235</v>
      </c>
    </row>
    <row r="52" ht="15.75" customHeight="1">
      <c r="A52" s="6">
        <v>3.0</v>
      </c>
      <c r="B52" s="5">
        <v>1461061.0</v>
      </c>
      <c r="C52" s="5" t="s">
        <v>235</v>
      </c>
    </row>
    <row r="53" ht="15.75" customHeight="1">
      <c r="A53" s="5">
        <v>1.0</v>
      </c>
      <c r="B53" s="5">
        <v>58188.0</v>
      </c>
      <c r="C53" s="5" t="s">
        <v>236</v>
      </c>
    </row>
    <row r="54" ht="15.75" customHeight="1">
      <c r="A54" s="5">
        <v>2.0</v>
      </c>
      <c r="B54" s="5">
        <v>5605.0</v>
      </c>
      <c r="C54" s="5" t="s">
        <v>236</v>
      </c>
    </row>
    <row r="55" ht="15.75" customHeight="1">
      <c r="A55" s="6">
        <v>3.0</v>
      </c>
      <c r="B55" s="5">
        <v>1497787.0</v>
      </c>
      <c r="C55" s="5" t="s">
        <v>236</v>
      </c>
    </row>
    <row r="56" ht="15.75" customHeight="1">
      <c r="A56" s="5">
        <v>1.0</v>
      </c>
      <c r="B56" s="5">
        <v>81326.0</v>
      </c>
      <c r="C56" s="5" t="s">
        <v>237</v>
      </c>
    </row>
    <row r="57" ht="15.75" customHeight="1">
      <c r="A57" s="5">
        <v>2.0</v>
      </c>
      <c r="B57" s="5">
        <v>3612.0</v>
      </c>
      <c r="C57" s="5" t="s">
        <v>237</v>
      </c>
    </row>
    <row r="58" ht="15.75" customHeight="1">
      <c r="A58" s="5">
        <v>3.0</v>
      </c>
      <c r="B58" s="5">
        <v>6046.0</v>
      </c>
      <c r="C58" s="5" t="s">
        <v>237</v>
      </c>
    </row>
    <row r="59" ht="15.75" customHeight="1">
      <c r="A59" s="6">
        <v>4.0</v>
      </c>
      <c r="B59" s="5">
        <v>1509331.0</v>
      </c>
      <c r="C59" s="5" t="s">
        <v>237</v>
      </c>
    </row>
    <row r="60" ht="15.75" customHeight="1">
      <c r="A60" s="5">
        <v>1.0</v>
      </c>
      <c r="B60" s="5">
        <v>54877.0</v>
      </c>
      <c r="C60" s="5" t="s">
        <v>238</v>
      </c>
    </row>
    <row r="61" ht="15.75" customHeight="1">
      <c r="A61" s="5">
        <v>2.0</v>
      </c>
      <c r="B61" s="5">
        <v>17073.0</v>
      </c>
      <c r="C61" s="5" t="s">
        <v>238</v>
      </c>
    </row>
    <row r="62" ht="15.75" customHeight="1">
      <c r="A62" s="5">
        <v>3.0</v>
      </c>
      <c r="B62" s="5">
        <v>1951.0</v>
      </c>
      <c r="C62" s="5" t="s">
        <v>238</v>
      </c>
    </row>
    <row r="63" ht="15.75" customHeight="1">
      <c r="A63" s="5">
        <v>4.0</v>
      </c>
      <c r="B63" s="5">
        <v>2192.0</v>
      </c>
      <c r="C63" s="5" t="s">
        <v>238</v>
      </c>
    </row>
    <row r="64" ht="15.75" customHeight="1">
      <c r="A64" s="5">
        <v>5.0</v>
      </c>
      <c r="B64" s="5">
        <v>4638.0</v>
      </c>
      <c r="C64" s="5" t="s">
        <v>238</v>
      </c>
    </row>
    <row r="65" ht="15.75" customHeight="1">
      <c r="A65" s="6">
        <v>6.0</v>
      </c>
      <c r="B65" s="5">
        <v>1242973.0</v>
      </c>
      <c r="C65" s="5" t="s">
        <v>238</v>
      </c>
    </row>
    <row r="66" ht="15.75" customHeight="1">
      <c r="A66" s="5">
        <v>1.0</v>
      </c>
      <c r="B66" s="5">
        <v>75833.0</v>
      </c>
      <c r="C66" s="5" t="s">
        <v>239</v>
      </c>
    </row>
    <row r="67" ht="15.75" customHeight="1">
      <c r="A67" s="6">
        <v>2.0</v>
      </c>
      <c r="B67" s="5">
        <v>1395406.0</v>
      </c>
      <c r="C67" s="5" t="s">
        <v>239</v>
      </c>
    </row>
    <row r="68" ht="15.75" customHeight="1">
      <c r="A68" s="5">
        <v>1.0</v>
      </c>
      <c r="B68" s="5">
        <v>65617.0</v>
      </c>
      <c r="C68" s="5" t="s">
        <v>240</v>
      </c>
    </row>
    <row r="69" ht="15.75" customHeight="1">
      <c r="A69" s="6">
        <v>2.0</v>
      </c>
      <c r="B69" s="5">
        <v>1495170.0</v>
      </c>
      <c r="C69" s="5" t="s">
        <v>240</v>
      </c>
    </row>
    <row r="70" ht="15.75" customHeight="1">
      <c r="A70" s="5">
        <v>1.0</v>
      </c>
      <c r="B70" s="5">
        <v>61148.0</v>
      </c>
      <c r="C70" s="5" t="s">
        <v>241</v>
      </c>
    </row>
    <row r="71" ht="15.75" customHeight="1">
      <c r="A71" s="5">
        <v>2.0</v>
      </c>
      <c r="B71" s="5">
        <v>5126.0</v>
      </c>
      <c r="C71" s="5" t="s">
        <v>241</v>
      </c>
    </row>
    <row r="72" ht="15.75" customHeight="1">
      <c r="A72" s="5">
        <v>3.0</v>
      </c>
      <c r="B72" s="5">
        <v>1550.0</v>
      </c>
      <c r="C72" s="5" t="s">
        <v>241</v>
      </c>
    </row>
    <row r="73" ht="15.75" customHeight="1">
      <c r="A73" s="6">
        <v>4.0</v>
      </c>
      <c r="B73" s="5">
        <v>1528107.0</v>
      </c>
      <c r="C73" s="5" t="s">
        <v>241</v>
      </c>
    </row>
    <row r="74" ht="15.75" customHeight="1">
      <c r="A74" s="5">
        <v>1.0</v>
      </c>
      <c r="B74" s="5">
        <v>73802.0</v>
      </c>
      <c r="C74" s="5" t="s">
        <v>242</v>
      </c>
    </row>
    <row r="75" ht="15.75" customHeight="1">
      <c r="A75" s="5">
        <v>2.0</v>
      </c>
      <c r="B75" s="5">
        <v>8600.0</v>
      </c>
      <c r="C75" s="5" t="s">
        <v>242</v>
      </c>
    </row>
    <row r="76" ht="15.75" customHeight="1">
      <c r="A76" s="5">
        <v>3.0</v>
      </c>
      <c r="B76" s="5">
        <v>4659.0</v>
      </c>
      <c r="C76" s="5" t="s">
        <v>242</v>
      </c>
    </row>
    <row r="77" ht="15.75" customHeight="1">
      <c r="A77" s="5">
        <v>4.0</v>
      </c>
      <c r="B77" s="5">
        <v>1089.0</v>
      </c>
      <c r="C77" s="5" t="s">
        <v>242</v>
      </c>
    </row>
    <row r="78" ht="15.75" customHeight="1">
      <c r="A78" s="6">
        <v>5.0</v>
      </c>
      <c r="B78" s="5">
        <v>1498867.0</v>
      </c>
      <c r="C78" s="5" t="s">
        <v>242</v>
      </c>
    </row>
    <row r="79" ht="15.75" customHeight="1">
      <c r="A79" s="5">
        <v>1.0</v>
      </c>
      <c r="B79" s="5">
        <v>86156.0</v>
      </c>
      <c r="C79" s="5" t="s">
        <v>243</v>
      </c>
    </row>
    <row r="80" ht="15.75" customHeight="1">
      <c r="A80" s="5">
        <v>2.0</v>
      </c>
      <c r="B80" s="5">
        <v>13814.0</v>
      </c>
      <c r="C80" s="5" t="s">
        <v>243</v>
      </c>
    </row>
    <row r="81" ht="15.75" customHeight="1">
      <c r="A81" s="6">
        <v>3.0</v>
      </c>
      <c r="B81" s="5">
        <v>1511870.0</v>
      </c>
      <c r="C81" s="5" t="s">
        <v>243</v>
      </c>
    </row>
    <row r="82" ht="15.75" customHeight="1">
      <c r="A82" s="5">
        <v>1.0</v>
      </c>
      <c r="B82" s="5">
        <v>63581.0</v>
      </c>
      <c r="C82" s="5" t="s">
        <v>244</v>
      </c>
    </row>
    <row r="83" ht="15.75" customHeight="1">
      <c r="A83" s="5">
        <v>2.0</v>
      </c>
      <c r="B83" s="5">
        <v>3032.0</v>
      </c>
      <c r="C83" s="5" t="s">
        <v>244</v>
      </c>
    </row>
    <row r="84" ht="15.75" customHeight="1">
      <c r="A84" s="5">
        <v>3.0</v>
      </c>
      <c r="B84" s="5">
        <v>7256.0</v>
      </c>
      <c r="C84" s="5" t="s">
        <v>244</v>
      </c>
    </row>
    <row r="85" ht="15.75" customHeight="1">
      <c r="A85" s="6">
        <v>4.0</v>
      </c>
      <c r="B85" s="5">
        <v>1511309.0</v>
      </c>
      <c r="C85" s="5" t="s">
        <v>244</v>
      </c>
    </row>
    <row r="86" ht="15.75" customHeight="1">
      <c r="A86" s="5">
        <v>1.0</v>
      </c>
      <c r="B86" s="5">
        <v>132874.0</v>
      </c>
      <c r="C86" s="5" t="s">
        <v>245</v>
      </c>
    </row>
    <row r="87" ht="15.75" customHeight="1">
      <c r="A87" s="6">
        <v>2.0</v>
      </c>
      <c r="B87" s="5">
        <v>1416594.0</v>
      </c>
      <c r="C87" s="5" t="s">
        <v>245</v>
      </c>
    </row>
    <row r="88" ht="15.75" customHeight="1">
      <c r="A88" s="5">
        <v>1.0</v>
      </c>
      <c r="B88" s="5">
        <v>88580.0</v>
      </c>
      <c r="C88" s="5" t="s">
        <v>246</v>
      </c>
    </row>
    <row r="89" ht="15.75" customHeight="1">
      <c r="A89" s="6">
        <v>2.0</v>
      </c>
      <c r="B89" s="6">
        <v>1447837.0</v>
      </c>
      <c r="C89" s="5" t="s">
        <v>246</v>
      </c>
    </row>
    <row r="90" ht="15.75" customHeight="1"/>
    <row r="91" ht="15.75" customHeight="1"/>
    <row r="92" ht="15.75" customHeight="1">
      <c r="A92" s="5" t="s">
        <v>30</v>
      </c>
      <c r="B92" s="5" t="s">
        <v>31</v>
      </c>
      <c r="C92" s="6" t="s">
        <v>32</v>
      </c>
      <c r="D92" s="5" t="s">
        <v>247</v>
      </c>
      <c r="E92" s="5" t="s">
        <v>30</v>
      </c>
      <c r="F92" s="5" t="s">
        <v>34</v>
      </c>
      <c r="G92" s="7" t="s">
        <v>35</v>
      </c>
      <c r="H92" s="6"/>
    </row>
    <row r="93" ht="15.75" customHeight="1">
      <c r="A93" s="5" t="s">
        <v>248</v>
      </c>
      <c r="B93" s="5" t="s">
        <v>124</v>
      </c>
      <c r="C93" s="5">
        <f>B2</f>
        <v>87980</v>
      </c>
      <c r="D93" s="5">
        <v>1572278.0</v>
      </c>
      <c r="E93" s="5">
        <v>1.0</v>
      </c>
      <c r="F93" s="5">
        <f t="shared" ref="F93:F124" si="1">C93/D93</f>
        <v>0.05595702541</v>
      </c>
      <c r="G93" s="8">
        <v>-0.97</v>
      </c>
      <c r="H93" s="6"/>
    </row>
    <row r="94" ht="15.75" customHeight="1">
      <c r="A94" s="5" t="s">
        <v>249</v>
      </c>
      <c r="B94" s="5" t="s">
        <v>124</v>
      </c>
      <c r="C94" s="5">
        <f>B4</f>
        <v>71320</v>
      </c>
      <c r="D94" s="5">
        <v>1674220.0</v>
      </c>
      <c r="E94" s="5">
        <v>10.0</v>
      </c>
      <c r="F94" s="5">
        <f t="shared" si="1"/>
        <v>0.0425989416</v>
      </c>
      <c r="G94" s="8">
        <v>-0.77</v>
      </c>
      <c r="H94" s="6"/>
    </row>
    <row r="95" ht="15.75" customHeight="1">
      <c r="A95" s="5" t="s">
        <v>250</v>
      </c>
      <c r="B95" s="5" t="s">
        <v>124</v>
      </c>
      <c r="C95" s="5">
        <f>B6</f>
        <v>78600</v>
      </c>
      <c r="D95" s="5">
        <v>1449284.0</v>
      </c>
      <c r="E95" s="5">
        <v>11.0</v>
      </c>
      <c r="F95" s="5">
        <f t="shared" si="1"/>
        <v>0.05423367677</v>
      </c>
      <c r="G95" s="8">
        <v>-1.97</v>
      </c>
      <c r="H95" s="6"/>
    </row>
    <row r="96" ht="15.75" customHeight="1">
      <c r="A96" s="5" t="s">
        <v>251</v>
      </c>
      <c r="B96" s="5" t="s">
        <v>124</v>
      </c>
      <c r="C96" s="5">
        <f>B8</f>
        <v>112019</v>
      </c>
      <c r="D96" s="5">
        <v>1091993.0</v>
      </c>
      <c r="E96" s="5">
        <v>12.0</v>
      </c>
      <c r="F96" s="5">
        <f t="shared" si="1"/>
        <v>0.1025821594</v>
      </c>
      <c r="G96" s="8">
        <v>-2.17</v>
      </c>
      <c r="H96" s="6"/>
    </row>
    <row r="97" ht="15.75" customHeight="1">
      <c r="A97" s="5" t="s">
        <v>252</v>
      </c>
      <c r="B97" s="5" t="s">
        <v>124</v>
      </c>
      <c r="C97" s="5">
        <f>B10</f>
        <v>170802</v>
      </c>
      <c r="D97" s="5">
        <v>1509324.0</v>
      </c>
      <c r="E97" s="5">
        <v>2.0</v>
      </c>
      <c r="F97" s="5">
        <f t="shared" si="1"/>
        <v>0.113164569</v>
      </c>
      <c r="G97" s="8">
        <v>-2.07</v>
      </c>
      <c r="H97" s="6"/>
    </row>
    <row r="98" ht="15.75" customHeight="1">
      <c r="A98" s="5" t="s">
        <v>253</v>
      </c>
      <c r="B98" s="5" t="s">
        <v>124</v>
      </c>
      <c r="C98" s="5">
        <f>SUM(B12:B13)</f>
        <v>111047</v>
      </c>
      <c r="D98" s="5">
        <v>1615768.0</v>
      </c>
      <c r="E98" s="5">
        <v>3.0</v>
      </c>
      <c r="F98" s="5">
        <f t="shared" si="1"/>
        <v>0.06872706973</v>
      </c>
      <c r="G98" s="8">
        <v>-1.37</v>
      </c>
      <c r="H98" s="6"/>
    </row>
    <row r="99" ht="15.75" customHeight="1">
      <c r="A99" s="5" t="s">
        <v>254</v>
      </c>
      <c r="B99" s="5" t="s">
        <v>124</v>
      </c>
      <c r="C99" s="5">
        <f>B15</f>
        <v>213129</v>
      </c>
      <c r="D99" s="5">
        <v>664208.0</v>
      </c>
      <c r="E99" s="5">
        <v>4.0</v>
      </c>
      <c r="F99" s="5">
        <f t="shared" si="1"/>
        <v>0.320876894</v>
      </c>
      <c r="G99" s="6" t="s">
        <v>46</v>
      </c>
      <c r="H99" s="7"/>
    </row>
    <row r="100" ht="15.75" customHeight="1">
      <c r="A100" s="5" t="s">
        <v>255</v>
      </c>
      <c r="B100" s="5" t="s">
        <v>124</v>
      </c>
      <c r="C100" s="5">
        <f>B17</f>
        <v>88350</v>
      </c>
      <c r="D100" s="5">
        <v>1679932.0</v>
      </c>
      <c r="E100" s="5">
        <v>5.0</v>
      </c>
      <c r="F100" s="5">
        <f t="shared" si="1"/>
        <v>0.05259141441</v>
      </c>
      <c r="G100" s="8">
        <v>-0.87</v>
      </c>
      <c r="H100" s="6"/>
    </row>
    <row r="101" ht="15.75" customHeight="1">
      <c r="A101" s="5" t="s">
        <v>256</v>
      </c>
      <c r="B101" s="5" t="s">
        <v>124</v>
      </c>
      <c r="C101" s="5">
        <f>SUM(B19:B20)</f>
        <v>88695</v>
      </c>
      <c r="D101" s="5">
        <v>1657319.0</v>
      </c>
      <c r="E101" s="5">
        <v>6.0</v>
      </c>
      <c r="F101" s="5">
        <f t="shared" si="1"/>
        <v>0.05351715632</v>
      </c>
      <c r="G101" s="8">
        <v>-1.87</v>
      </c>
      <c r="H101" s="6"/>
    </row>
    <row r="102" ht="15.75" customHeight="1">
      <c r="A102" s="5" t="s">
        <v>257</v>
      </c>
      <c r="B102" s="5" t="s">
        <v>124</v>
      </c>
      <c r="C102" s="5">
        <f>B22</f>
        <v>183518</v>
      </c>
      <c r="D102" s="5">
        <v>1129360.0</v>
      </c>
      <c r="E102" s="5">
        <v>7.0</v>
      </c>
      <c r="F102" s="5">
        <f t="shared" si="1"/>
        <v>0.1624973436</v>
      </c>
      <c r="G102" s="8">
        <v>-2.17</v>
      </c>
      <c r="H102" s="6"/>
    </row>
    <row r="103" ht="15.75" customHeight="1">
      <c r="A103" s="5" t="s">
        <v>258</v>
      </c>
      <c r="B103" s="5" t="s">
        <v>124</v>
      </c>
      <c r="C103" s="5">
        <f>B24</f>
        <v>118458</v>
      </c>
      <c r="D103" s="5">
        <v>1490536.0</v>
      </c>
      <c r="E103" s="5">
        <v>8.0</v>
      </c>
      <c r="F103" s="5">
        <f t="shared" si="1"/>
        <v>0.07947342433</v>
      </c>
      <c r="G103" s="8">
        <v>-0.57</v>
      </c>
      <c r="H103" s="6"/>
    </row>
    <row r="104" ht="15.75" customHeight="1">
      <c r="A104" s="5" t="s">
        <v>259</v>
      </c>
      <c r="B104" s="5" t="s">
        <v>124</v>
      </c>
      <c r="C104" s="5">
        <f>SUM(B26:B27)</f>
        <v>88276</v>
      </c>
      <c r="D104" s="5">
        <v>1562506.0</v>
      </c>
      <c r="E104" s="5">
        <v>9.0</v>
      </c>
      <c r="F104" s="5">
        <f t="shared" si="1"/>
        <v>0.05649642305</v>
      </c>
      <c r="G104" s="6" t="s">
        <v>260</v>
      </c>
      <c r="H104" s="6"/>
    </row>
    <row r="105" ht="15.75" customHeight="1">
      <c r="A105" s="5" t="s">
        <v>261</v>
      </c>
      <c r="B105" s="5" t="s">
        <v>131</v>
      </c>
      <c r="C105" s="5">
        <f>B29</f>
        <v>88921</v>
      </c>
      <c r="D105" s="5">
        <v>1176156.0</v>
      </c>
      <c r="E105" s="5">
        <v>1.0</v>
      </c>
      <c r="F105" s="5">
        <f t="shared" si="1"/>
        <v>0.07560306626</v>
      </c>
      <c r="G105" s="8">
        <v>-1.17</v>
      </c>
      <c r="H105" s="6"/>
    </row>
    <row r="106" ht="15.75" customHeight="1">
      <c r="A106" s="5" t="s">
        <v>262</v>
      </c>
      <c r="B106" s="5" t="s">
        <v>131</v>
      </c>
      <c r="C106" s="5">
        <f>B31</f>
        <v>65632</v>
      </c>
      <c r="D106" s="5">
        <v>1653374.0</v>
      </c>
      <c r="E106" s="5">
        <v>2.0</v>
      </c>
      <c r="F106" s="5">
        <f t="shared" si="1"/>
        <v>0.0396957978</v>
      </c>
      <c r="G106" s="8">
        <v>-0.87</v>
      </c>
      <c r="H106" s="6"/>
    </row>
    <row r="107" ht="15.75" customHeight="1">
      <c r="A107" s="5" t="s">
        <v>263</v>
      </c>
      <c r="B107" s="5" t="s">
        <v>131</v>
      </c>
      <c r="C107" s="5">
        <f>+B33</f>
        <v>85875</v>
      </c>
      <c r="D107" s="5">
        <v>1771710.0</v>
      </c>
      <c r="E107" s="5">
        <v>3.0</v>
      </c>
      <c r="F107" s="5">
        <f t="shared" si="1"/>
        <v>0.04847012209</v>
      </c>
      <c r="G107" s="8">
        <v>-0.97</v>
      </c>
      <c r="H107" s="6"/>
    </row>
    <row r="108" ht="15.75" customHeight="1">
      <c r="A108" s="5" t="s">
        <v>264</v>
      </c>
      <c r="B108" s="5" t="s">
        <v>131</v>
      </c>
      <c r="C108" s="5">
        <f>B35</f>
        <v>62833</v>
      </c>
      <c r="D108" s="5">
        <v>1661587.0</v>
      </c>
      <c r="E108" s="5">
        <v>4.0</v>
      </c>
      <c r="F108" s="5">
        <f t="shared" si="1"/>
        <v>0.03781505272</v>
      </c>
      <c r="G108" s="8">
        <v>-0.77</v>
      </c>
      <c r="H108" s="6"/>
    </row>
    <row r="109" ht="15.75" customHeight="1">
      <c r="A109" s="5" t="s">
        <v>265</v>
      </c>
      <c r="B109" s="5" t="s">
        <v>131</v>
      </c>
      <c r="C109" s="5">
        <f>SUM(B37:B38)</f>
        <v>81102</v>
      </c>
      <c r="D109" s="5">
        <v>1502722.0</v>
      </c>
      <c r="E109" s="5">
        <v>5.0</v>
      </c>
      <c r="F109" s="5">
        <f t="shared" si="1"/>
        <v>0.05397006233</v>
      </c>
      <c r="G109" s="8">
        <v>-1.57</v>
      </c>
      <c r="H109" s="6"/>
    </row>
    <row r="110" ht="15.75" customHeight="1">
      <c r="A110" s="5" t="s">
        <v>266</v>
      </c>
      <c r="B110" s="5" t="s">
        <v>131</v>
      </c>
      <c r="C110" s="5">
        <f>B40</f>
        <v>12393</v>
      </c>
      <c r="D110" s="5">
        <v>1004445.0</v>
      </c>
      <c r="E110" s="5">
        <v>6.0</v>
      </c>
      <c r="F110" s="5">
        <f t="shared" si="1"/>
        <v>0.01233815689</v>
      </c>
      <c r="G110" s="6" t="s">
        <v>46</v>
      </c>
      <c r="H110" s="7"/>
    </row>
    <row r="111" ht="15.75" customHeight="1">
      <c r="A111" s="5" t="s">
        <v>267</v>
      </c>
      <c r="B111" s="5" t="s">
        <v>198</v>
      </c>
      <c r="C111" s="5">
        <f>SUM(B42:B44)</f>
        <v>65082</v>
      </c>
      <c r="D111" s="5">
        <v>1498601.0</v>
      </c>
      <c r="E111" s="5">
        <v>1.0</v>
      </c>
      <c r="F111" s="5">
        <f t="shared" si="1"/>
        <v>0.04342850432</v>
      </c>
      <c r="G111" s="8">
        <v>-1.27</v>
      </c>
      <c r="H111" s="6"/>
    </row>
    <row r="112" ht="15.75" customHeight="1">
      <c r="A112" s="5" t="s">
        <v>268</v>
      </c>
      <c r="B112" s="5" t="s">
        <v>198</v>
      </c>
      <c r="C112" s="5">
        <f>SUM(B46:B48)</f>
        <v>90108</v>
      </c>
      <c r="D112" s="5">
        <v>1554806.0</v>
      </c>
      <c r="E112" s="5">
        <v>10.0</v>
      </c>
      <c r="F112" s="5">
        <f t="shared" si="1"/>
        <v>0.05795449722</v>
      </c>
      <c r="G112" s="8">
        <v>-2.07</v>
      </c>
      <c r="H112" s="6"/>
    </row>
    <row r="113" ht="15.75" customHeight="1">
      <c r="A113" s="5" t="s">
        <v>269</v>
      </c>
      <c r="B113" s="5" t="s">
        <v>198</v>
      </c>
      <c r="C113" s="5">
        <f>SUM(B50:B51)</f>
        <v>146217</v>
      </c>
      <c r="D113" s="5">
        <v>1461061.0</v>
      </c>
      <c r="E113" s="5">
        <v>11.0</v>
      </c>
      <c r="F113" s="5">
        <f t="shared" si="1"/>
        <v>0.1000759037</v>
      </c>
      <c r="G113" s="8">
        <v>-0.37</v>
      </c>
      <c r="H113" s="6"/>
    </row>
    <row r="114" ht="15.75" customHeight="1">
      <c r="A114" s="5" t="s">
        <v>270</v>
      </c>
      <c r="B114" s="5" t="s">
        <v>198</v>
      </c>
      <c r="C114" s="5">
        <f>SUM(B53:B54)</f>
        <v>63793</v>
      </c>
      <c r="D114" s="5">
        <v>1497787.0</v>
      </c>
      <c r="E114" s="5">
        <v>12.0</v>
      </c>
      <c r="F114" s="5">
        <f t="shared" si="1"/>
        <v>0.04259150333</v>
      </c>
      <c r="G114" s="8">
        <v>-0.77</v>
      </c>
      <c r="H114" s="6"/>
    </row>
    <row r="115" ht="15.75" customHeight="1">
      <c r="A115" s="5" t="s">
        <v>271</v>
      </c>
      <c r="B115" s="5" t="s">
        <v>198</v>
      </c>
      <c r="C115" s="5">
        <f>SUM(B56:B58)</f>
        <v>90984</v>
      </c>
      <c r="D115" s="5">
        <v>1509331.0</v>
      </c>
      <c r="E115" s="5">
        <v>13.0</v>
      </c>
      <c r="F115" s="5">
        <f t="shared" si="1"/>
        <v>0.06028101192</v>
      </c>
      <c r="G115" s="8">
        <v>-1.07</v>
      </c>
      <c r="H115" s="6"/>
    </row>
    <row r="116" ht="15.75" customHeight="1">
      <c r="A116" s="5" t="s">
        <v>272</v>
      </c>
      <c r="B116" s="5" t="s">
        <v>198</v>
      </c>
      <c r="C116" s="5">
        <f>SUM(B60:B64)</f>
        <v>80731</v>
      </c>
      <c r="D116" s="5">
        <v>1242973.0</v>
      </c>
      <c r="E116" s="5">
        <v>14.0</v>
      </c>
      <c r="F116" s="5">
        <f t="shared" si="1"/>
        <v>0.06494992248</v>
      </c>
      <c r="G116" s="7"/>
      <c r="H116" s="6"/>
    </row>
    <row r="117" ht="15.75" customHeight="1">
      <c r="A117" s="5" t="s">
        <v>273</v>
      </c>
      <c r="B117" s="5" t="s">
        <v>198</v>
      </c>
      <c r="C117" s="5">
        <f>B66</f>
        <v>75833</v>
      </c>
      <c r="D117" s="5">
        <v>1395406.0</v>
      </c>
      <c r="E117" s="5">
        <v>2.0</v>
      </c>
      <c r="F117" s="5">
        <f t="shared" si="1"/>
        <v>0.05434475701</v>
      </c>
      <c r="G117" s="8">
        <v>-0.27</v>
      </c>
      <c r="H117" s="6"/>
    </row>
    <row r="118" ht="15.75" customHeight="1">
      <c r="A118" s="5" t="s">
        <v>274</v>
      </c>
      <c r="B118" s="5" t="s">
        <v>198</v>
      </c>
      <c r="C118" s="5">
        <f>B68</f>
        <v>65617</v>
      </c>
      <c r="D118" s="5">
        <v>1495170.0</v>
      </c>
      <c r="E118" s="5">
        <v>3.0</v>
      </c>
      <c r="F118" s="5">
        <f t="shared" si="1"/>
        <v>0.04388597952</v>
      </c>
      <c r="G118" s="8">
        <v>-0.67</v>
      </c>
      <c r="H118" s="6"/>
    </row>
    <row r="119" ht="15.75" customHeight="1">
      <c r="A119" s="5" t="s">
        <v>275</v>
      </c>
      <c r="B119" s="5" t="s">
        <v>198</v>
      </c>
      <c r="C119" s="5">
        <f>SUM(B70:B72)</f>
        <v>67824</v>
      </c>
      <c r="D119" s="5">
        <v>1528107.0</v>
      </c>
      <c r="E119" s="5">
        <v>4.0</v>
      </c>
      <c r="F119" s="5">
        <f t="shared" si="1"/>
        <v>0.04438432649</v>
      </c>
      <c r="G119" s="8">
        <v>-1.67</v>
      </c>
      <c r="H119" s="6"/>
    </row>
    <row r="120" ht="15.75" customHeight="1">
      <c r="A120" s="5" t="s">
        <v>276</v>
      </c>
      <c r="B120" s="5" t="s">
        <v>198</v>
      </c>
      <c r="C120" s="5">
        <f>SUM(B74:B77)</f>
        <v>88150</v>
      </c>
      <c r="D120" s="5">
        <v>1498867.0</v>
      </c>
      <c r="E120" s="5">
        <v>5.0</v>
      </c>
      <c r="F120" s="5">
        <f t="shared" si="1"/>
        <v>0.05881108864</v>
      </c>
      <c r="G120" s="8">
        <v>-1.77</v>
      </c>
      <c r="H120" s="6"/>
    </row>
    <row r="121" ht="15.75" customHeight="1">
      <c r="A121" s="5" t="s">
        <v>277</v>
      </c>
      <c r="B121" s="5" t="s">
        <v>198</v>
      </c>
      <c r="C121" s="5">
        <f>SUM(B79:B80)</f>
        <v>99970</v>
      </c>
      <c r="D121" s="5">
        <v>1511870.0</v>
      </c>
      <c r="E121" s="5">
        <v>6.0</v>
      </c>
      <c r="F121" s="5">
        <f t="shared" si="1"/>
        <v>0.06612341008</v>
      </c>
      <c r="G121" s="8">
        <v>-1.47</v>
      </c>
      <c r="H121" s="6"/>
    </row>
    <row r="122" ht="15.75" customHeight="1">
      <c r="A122" s="5" t="s">
        <v>278</v>
      </c>
      <c r="B122" s="5" t="s">
        <v>198</v>
      </c>
      <c r="C122" s="5">
        <f>SUM(B82:B84)</f>
        <v>73869</v>
      </c>
      <c r="D122" s="5">
        <v>1511309.0</v>
      </c>
      <c r="E122" s="5">
        <v>7.0</v>
      </c>
      <c r="F122" s="5">
        <f t="shared" si="1"/>
        <v>0.04887749626</v>
      </c>
      <c r="G122" s="8">
        <v>-0.97</v>
      </c>
      <c r="H122" s="6"/>
    </row>
    <row r="123" ht="15.75" customHeight="1">
      <c r="A123" s="5" t="s">
        <v>279</v>
      </c>
      <c r="B123" s="5" t="s">
        <v>198</v>
      </c>
      <c r="C123" s="5">
        <f>B86</f>
        <v>132874</v>
      </c>
      <c r="D123" s="5">
        <v>1416594.0</v>
      </c>
      <c r="E123" s="5">
        <v>8.0</v>
      </c>
      <c r="F123" s="5">
        <f t="shared" si="1"/>
        <v>0.09379822306</v>
      </c>
      <c r="G123" s="8">
        <v>-0.27</v>
      </c>
      <c r="H123" s="6"/>
    </row>
    <row r="124" ht="15.75" customHeight="1">
      <c r="A124" s="5" t="s">
        <v>280</v>
      </c>
      <c r="B124" s="5" t="s">
        <v>198</v>
      </c>
      <c r="C124" s="5">
        <f>B88</f>
        <v>88580</v>
      </c>
      <c r="D124" s="5">
        <v>1447837.0</v>
      </c>
      <c r="E124" s="5">
        <v>9.0</v>
      </c>
      <c r="F124" s="5">
        <f t="shared" si="1"/>
        <v>0.06118092023</v>
      </c>
      <c r="G124" s="8">
        <v>-0.47</v>
      </c>
      <c r="H124" s="6"/>
    </row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13.38"/>
    <col customWidth="1" min="3" max="3" width="18.75"/>
    <col customWidth="1" min="4" max="4" width="12.88"/>
    <col customWidth="1" min="5" max="9" width="8.63"/>
    <col customWidth="1" min="11" max="26" width="8.63"/>
  </cols>
  <sheetData>
    <row r="1">
      <c r="A1" s="4" t="s">
        <v>12</v>
      </c>
      <c r="B1" s="5" t="s">
        <v>13</v>
      </c>
      <c r="C1" s="5" t="s">
        <v>14</v>
      </c>
    </row>
    <row r="2">
      <c r="A2" s="5">
        <v>1.0</v>
      </c>
      <c r="B2" s="5">
        <v>109733.0</v>
      </c>
      <c r="C2" s="5" t="s">
        <v>281</v>
      </c>
    </row>
    <row r="3">
      <c r="A3" s="6">
        <v>2.0</v>
      </c>
      <c r="B3" s="5">
        <v>1710605.0</v>
      </c>
      <c r="C3" s="5" t="s">
        <v>281</v>
      </c>
    </row>
    <row r="4">
      <c r="A4" s="5">
        <v>1.0</v>
      </c>
      <c r="B4" s="5">
        <v>84988.0</v>
      </c>
      <c r="C4" s="5" t="s">
        <v>282</v>
      </c>
    </row>
    <row r="5">
      <c r="A5" s="5">
        <v>2.0</v>
      </c>
      <c r="B5" s="5">
        <v>9412.0</v>
      </c>
      <c r="C5" s="5" t="s">
        <v>282</v>
      </c>
    </row>
    <row r="6">
      <c r="A6" s="5">
        <v>3.0</v>
      </c>
      <c r="B6" s="5">
        <v>7602.0</v>
      </c>
      <c r="C6" s="5" t="s">
        <v>282</v>
      </c>
    </row>
    <row r="7">
      <c r="A7" s="6">
        <v>4.0</v>
      </c>
      <c r="B7" s="5">
        <v>1667793.0</v>
      </c>
      <c r="C7" s="5" t="s">
        <v>282</v>
      </c>
    </row>
    <row r="8">
      <c r="A8" s="5">
        <v>1.0</v>
      </c>
      <c r="B8" s="5">
        <v>83297.0</v>
      </c>
      <c r="C8" s="5" t="s">
        <v>283</v>
      </c>
    </row>
    <row r="9">
      <c r="A9" s="6">
        <v>2.0</v>
      </c>
      <c r="B9" s="5">
        <v>1670867.0</v>
      </c>
      <c r="C9" s="5" t="s">
        <v>283</v>
      </c>
    </row>
    <row r="10">
      <c r="A10" s="5">
        <v>1.0</v>
      </c>
      <c r="B10" s="5">
        <v>113189.0</v>
      </c>
      <c r="C10" s="5" t="s">
        <v>284</v>
      </c>
    </row>
    <row r="11">
      <c r="A11" s="5">
        <v>2.0</v>
      </c>
      <c r="B11" s="5">
        <v>4385.0</v>
      </c>
      <c r="C11" s="5" t="s">
        <v>284</v>
      </c>
    </row>
    <row r="12">
      <c r="A12" s="5">
        <v>3.0</v>
      </c>
      <c r="B12" s="5">
        <v>3375.0</v>
      </c>
      <c r="C12" s="5" t="s">
        <v>284</v>
      </c>
    </row>
    <row r="13">
      <c r="A13" s="5">
        <v>4.0</v>
      </c>
      <c r="B13" s="5">
        <v>9802.0</v>
      </c>
      <c r="C13" s="5" t="s">
        <v>284</v>
      </c>
    </row>
    <row r="14">
      <c r="A14" s="5">
        <v>5.0</v>
      </c>
      <c r="B14" s="5">
        <v>4754.0</v>
      </c>
      <c r="C14" s="5" t="s">
        <v>284</v>
      </c>
    </row>
    <row r="15">
      <c r="A15" s="6">
        <v>6.0</v>
      </c>
      <c r="B15" s="5">
        <v>1694588.0</v>
      </c>
      <c r="C15" s="5" t="s">
        <v>284</v>
      </c>
    </row>
    <row r="16">
      <c r="A16" s="5">
        <v>1.0</v>
      </c>
      <c r="B16" s="5">
        <v>66278.0</v>
      </c>
      <c r="C16" s="5" t="s">
        <v>285</v>
      </c>
    </row>
    <row r="17">
      <c r="A17" s="6">
        <v>2.0</v>
      </c>
      <c r="B17" s="5">
        <v>1658126.0</v>
      </c>
      <c r="C17" s="5" t="s">
        <v>285</v>
      </c>
    </row>
    <row r="18">
      <c r="A18" s="5">
        <v>1.0</v>
      </c>
      <c r="B18" s="5">
        <v>80357.0</v>
      </c>
      <c r="C18" s="5" t="s">
        <v>286</v>
      </c>
    </row>
    <row r="19">
      <c r="A19" s="6">
        <v>2.0</v>
      </c>
      <c r="B19" s="5">
        <v>1635439.0</v>
      </c>
      <c r="C19" s="5" t="s">
        <v>286</v>
      </c>
    </row>
    <row r="20">
      <c r="A20" s="5">
        <v>1.0</v>
      </c>
      <c r="B20" s="5">
        <v>77097.0</v>
      </c>
      <c r="C20" s="5" t="s">
        <v>287</v>
      </c>
    </row>
    <row r="21">
      <c r="A21" s="6">
        <v>2.0</v>
      </c>
      <c r="B21" s="5">
        <v>1751174.0</v>
      </c>
      <c r="C21" s="5" t="s">
        <v>287</v>
      </c>
    </row>
    <row r="22">
      <c r="A22" s="5">
        <v>1.0</v>
      </c>
      <c r="B22" s="5">
        <v>191689.0</v>
      </c>
      <c r="C22" s="5" t="s">
        <v>288</v>
      </c>
    </row>
    <row r="23">
      <c r="A23" s="5">
        <v>2.0</v>
      </c>
      <c r="B23" s="5">
        <v>4620.0</v>
      </c>
      <c r="C23" s="5" t="s">
        <v>288</v>
      </c>
    </row>
    <row r="24">
      <c r="A24" s="6">
        <v>3.0</v>
      </c>
      <c r="B24" s="5">
        <v>1505199.0</v>
      </c>
      <c r="C24" s="5" t="s">
        <v>288</v>
      </c>
    </row>
    <row r="25">
      <c r="A25" s="5">
        <v>1.0</v>
      </c>
      <c r="B25" s="5">
        <v>84270.0</v>
      </c>
      <c r="C25" s="5" t="s">
        <v>289</v>
      </c>
    </row>
    <row r="26">
      <c r="A26" s="5">
        <v>2.0</v>
      </c>
      <c r="B26" s="5">
        <v>8401.0</v>
      </c>
      <c r="C26" s="5" t="s">
        <v>289</v>
      </c>
    </row>
    <row r="27">
      <c r="A27" s="5">
        <v>3.0</v>
      </c>
      <c r="B27" s="5">
        <v>13673.0</v>
      </c>
      <c r="C27" s="5" t="s">
        <v>289</v>
      </c>
    </row>
    <row r="28">
      <c r="A28" s="5">
        <v>4.0</v>
      </c>
      <c r="B28" s="5">
        <v>2389.0</v>
      </c>
      <c r="C28" s="5" t="s">
        <v>289</v>
      </c>
    </row>
    <row r="29" ht="15.75" customHeight="1">
      <c r="A29" s="5">
        <v>5.0</v>
      </c>
      <c r="B29" s="5">
        <v>5485.0</v>
      </c>
      <c r="C29" s="5" t="s">
        <v>289</v>
      </c>
    </row>
    <row r="30" ht="15.75" customHeight="1">
      <c r="A30" s="6">
        <v>6.0</v>
      </c>
      <c r="B30" s="5">
        <v>1657779.0</v>
      </c>
      <c r="C30" s="5" t="s">
        <v>289</v>
      </c>
    </row>
    <row r="31" ht="15.75" customHeight="1">
      <c r="A31" s="5">
        <v>1.0</v>
      </c>
      <c r="B31" s="5">
        <v>73879.0</v>
      </c>
      <c r="C31" s="5" t="s">
        <v>290</v>
      </c>
    </row>
    <row r="32" ht="15.75" customHeight="1">
      <c r="A32" s="5">
        <v>2.0</v>
      </c>
      <c r="B32" s="5">
        <v>6205.0</v>
      </c>
      <c r="C32" s="5" t="s">
        <v>290</v>
      </c>
    </row>
    <row r="33" ht="15.75" customHeight="1">
      <c r="A33" s="5">
        <v>3.0</v>
      </c>
      <c r="B33" s="5">
        <v>14587.0</v>
      </c>
      <c r="C33" s="5" t="s">
        <v>290</v>
      </c>
    </row>
    <row r="34" ht="15.75" customHeight="1">
      <c r="A34" s="5">
        <v>4.0</v>
      </c>
      <c r="B34" s="5">
        <v>3612.0</v>
      </c>
      <c r="C34" s="5" t="s">
        <v>290</v>
      </c>
    </row>
    <row r="35" ht="15.75" customHeight="1">
      <c r="A35" s="6">
        <v>5.0</v>
      </c>
      <c r="B35" s="5">
        <v>1669455.0</v>
      </c>
      <c r="C35" s="5" t="s">
        <v>290</v>
      </c>
    </row>
    <row r="36" ht="15.75" customHeight="1">
      <c r="A36" s="5">
        <v>1.0</v>
      </c>
      <c r="B36" s="5">
        <v>179657.0</v>
      </c>
      <c r="C36" s="5" t="s">
        <v>291</v>
      </c>
    </row>
    <row r="37" ht="15.75" customHeight="1">
      <c r="A37" s="5">
        <v>2.0</v>
      </c>
      <c r="B37" s="5">
        <v>5193.0</v>
      </c>
      <c r="C37" s="5" t="s">
        <v>291</v>
      </c>
    </row>
    <row r="38" ht="15.75" customHeight="1">
      <c r="A38" s="5">
        <v>3.0</v>
      </c>
      <c r="B38" s="5">
        <v>8541.0</v>
      </c>
      <c r="C38" s="5" t="s">
        <v>291</v>
      </c>
    </row>
    <row r="39" ht="15.75" customHeight="1">
      <c r="A39" s="5">
        <v>4.0</v>
      </c>
      <c r="B39" s="5">
        <v>6788.0</v>
      </c>
      <c r="C39" s="5" t="s">
        <v>291</v>
      </c>
    </row>
    <row r="40" ht="15.75" customHeight="1">
      <c r="A40" s="6">
        <v>5.0</v>
      </c>
      <c r="B40" s="5">
        <v>1611812.0</v>
      </c>
      <c r="C40" s="5" t="s">
        <v>291</v>
      </c>
    </row>
    <row r="41" ht="15.75" customHeight="1">
      <c r="A41" s="5">
        <v>1.0</v>
      </c>
      <c r="B41" s="5">
        <v>245321.0</v>
      </c>
      <c r="C41" s="5" t="s">
        <v>292</v>
      </c>
    </row>
    <row r="42" ht="15.75" customHeight="1">
      <c r="A42" s="5">
        <v>2.0</v>
      </c>
      <c r="B42" s="5">
        <v>2968.0</v>
      </c>
      <c r="C42" s="5" t="s">
        <v>292</v>
      </c>
    </row>
    <row r="43" ht="15.75" customHeight="1">
      <c r="A43" s="5">
        <v>3.0</v>
      </c>
      <c r="B43" s="5">
        <v>9136.0</v>
      </c>
      <c r="C43" s="5" t="s">
        <v>292</v>
      </c>
    </row>
    <row r="44" ht="15.75" customHeight="1">
      <c r="A44" s="6">
        <v>4.0</v>
      </c>
      <c r="B44" s="5">
        <v>1624613.0</v>
      </c>
      <c r="C44" s="5" t="s">
        <v>292</v>
      </c>
    </row>
    <row r="45" ht="15.75" customHeight="1">
      <c r="A45" s="5">
        <v>1.0</v>
      </c>
      <c r="B45" s="5">
        <v>95913.0</v>
      </c>
      <c r="C45" s="5" t="s">
        <v>293</v>
      </c>
    </row>
    <row r="46" ht="15.75" customHeight="1">
      <c r="A46" s="5">
        <v>2.0</v>
      </c>
      <c r="B46" s="5">
        <v>8841.0</v>
      </c>
      <c r="C46" s="5" t="s">
        <v>293</v>
      </c>
    </row>
    <row r="47" ht="15.75" customHeight="1">
      <c r="A47" s="5">
        <v>3.0</v>
      </c>
      <c r="B47" s="5">
        <v>7357.0</v>
      </c>
      <c r="C47" s="5" t="s">
        <v>293</v>
      </c>
    </row>
    <row r="48" ht="15.75" customHeight="1">
      <c r="A48" s="5">
        <v>4.0</v>
      </c>
      <c r="B48" s="5">
        <v>1280.0</v>
      </c>
      <c r="C48" s="5" t="s">
        <v>293</v>
      </c>
    </row>
    <row r="49" ht="15.75" customHeight="1">
      <c r="A49" s="6">
        <v>5.0</v>
      </c>
      <c r="B49" s="5">
        <v>1700074.0</v>
      </c>
      <c r="C49" s="5" t="s">
        <v>293</v>
      </c>
    </row>
    <row r="50" ht="15.75" customHeight="1">
      <c r="A50" s="5">
        <v>1.0</v>
      </c>
      <c r="B50" s="5">
        <v>141123.0</v>
      </c>
      <c r="C50" s="5" t="s">
        <v>294</v>
      </c>
    </row>
    <row r="51" ht="15.75" customHeight="1">
      <c r="A51" s="5">
        <v>2.0</v>
      </c>
      <c r="B51" s="5">
        <v>10354.0</v>
      </c>
      <c r="C51" s="5" t="s">
        <v>294</v>
      </c>
    </row>
    <row r="52" ht="15.75" customHeight="1">
      <c r="A52" s="6">
        <v>3.0</v>
      </c>
      <c r="B52" s="5">
        <v>1683280.0</v>
      </c>
      <c r="C52" s="5" t="s">
        <v>294</v>
      </c>
    </row>
    <row r="53" ht="15.75" customHeight="1">
      <c r="A53" s="5">
        <v>1.0</v>
      </c>
      <c r="B53" s="5">
        <v>187502.0</v>
      </c>
      <c r="C53" s="5" t="s">
        <v>295</v>
      </c>
    </row>
    <row r="54" ht="15.75" customHeight="1">
      <c r="A54" s="5">
        <v>2.0</v>
      </c>
      <c r="B54" s="5">
        <v>4869.0</v>
      </c>
      <c r="C54" s="5" t="s">
        <v>295</v>
      </c>
    </row>
    <row r="55" ht="15.75" customHeight="1">
      <c r="A55" s="5">
        <v>3.0</v>
      </c>
      <c r="B55" s="5">
        <v>3219.0</v>
      </c>
      <c r="C55" s="5" t="s">
        <v>295</v>
      </c>
    </row>
    <row r="56" ht="15.75" customHeight="1">
      <c r="A56" s="5">
        <v>4.0</v>
      </c>
      <c r="B56" s="5">
        <v>12576.0</v>
      </c>
      <c r="C56" s="5" t="s">
        <v>295</v>
      </c>
    </row>
    <row r="57" ht="15.75" customHeight="1">
      <c r="A57" s="5">
        <v>5.0</v>
      </c>
      <c r="B57" s="5">
        <v>1958.0</v>
      </c>
      <c r="C57" s="5" t="s">
        <v>295</v>
      </c>
    </row>
    <row r="58" ht="15.75" customHeight="1">
      <c r="A58" s="6">
        <v>6.0</v>
      </c>
      <c r="B58" s="5">
        <v>1525416.0</v>
      </c>
      <c r="C58" s="5" t="s">
        <v>295</v>
      </c>
    </row>
    <row r="59" ht="15.75" customHeight="1">
      <c r="A59" s="5">
        <v>1.0</v>
      </c>
      <c r="B59" s="5">
        <v>197201.0</v>
      </c>
      <c r="C59" s="5" t="s">
        <v>296</v>
      </c>
    </row>
    <row r="60" ht="15.75" customHeight="1">
      <c r="A60" s="5">
        <v>2.0</v>
      </c>
      <c r="B60" s="5">
        <v>7293.0</v>
      </c>
      <c r="C60" s="5" t="s">
        <v>296</v>
      </c>
    </row>
    <row r="61" ht="15.75" customHeight="1">
      <c r="A61" s="5">
        <v>3.0</v>
      </c>
      <c r="B61" s="5">
        <v>4684.0</v>
      </c>
      <c r="C61" s="5" t="s">
        <v>296</v>
      </c>
    </row>
    <row r="62" ht="15.75" customHeight="1">
      <c r="A62" s="6">
        <v>4.0</v>
      </c>
      <c r="B62" s="5">
        <v>1575522.0</v>
      </c>
      <c r="C62" s="5" t="s">
        <v>296</v>
      </c>
    </row>
    <row r="63" ht="15.75" customHeight="1">
      <c r="A63" s="5">
        <v>1.0</v>
      </c>
      <c r="B63" s="5">
        <v>166719.0</v>
      </c>
      <c r="C63" s="5" t="s">
        <v>297</v>
      </c>
    </row>
    <row r="64" ht="15.75" customHeight="1">
      <c r="A64" s="5">
        <v>2.0</v>
      </c>
      <c r="B64" s="5">
        <v>3891.0</v>
      </c>
      <c r="C64" s="5" t="s">
        <v>297</v>
      </c>
    </row>
    <row r="65" ht="15.75" customHeight="1">
      <c r="A65" s="5">
        <v>3.0</v>
      </c>
      <c r="B65" s="5">
        <v>9116.0</v>
      </c>
      <c r="C65" s="5" t="s">
        <v>297</v>
      </c>
    </row>
    <row r="66" ht="15.75" customHeight="1">
      <c r="A66" s="5">
        <v>4.0</v>
      </c>
      <c r="B66" s="5">
        <v>11004.0</v>
      </c>
      <c r="C66" s="5" t="s">
        <v>297</v>
      </c>
    </row>
    <row r="67" ht="15.75" customHeight="1">
      <c r="A67" s="6">
        <v>5.0</v>
      </c>
      <c r="B67" s="5">
        <v>1619442.0</v>
      </c>
      <c r="C67" s="5" t="s">
        <v>297</v>
      </c>
    </row>
    <row r="68" ht="15.75" customHeight="1">
      <c r="A68" s="5">
        <v>1.0</v>
      </c>
      <c r="B68" s="5">
        <v>121652.0</v>
      </c>
      <c r="C68" s="5" t="s">
        <v>298</v>
      </c>
    </row>
    <row r="69" ht="15.75" customHeight="1">
      <c r="A69" s="5">
        <v>2.0</v>
      </c>
      <c r="B69" s="5">
        <v>7792.0</v>
      </c>
      <c r="C69" s="5" t="s">
        <v>298</v>
      </c>
    </row>
    <row r="70" ht="15.75" customHeight="1">
      <c r="A70" s="6">
        <v>3.0</v>
      </c>
      <c r="B70" s="5">
        <v>1720569.0</v>
      </c>
      <c r="C70" s="5" t="s">
        <v>298</v>
      </c>
    </row>
    <row r="71" ht="15.75" customHeight="1">
      <c r="A71" s="5">
        <v>1.0</v>
      </c>
      <c r="B71" s="5">
        <v>123060.0</v>
      </c>
      <c r="C71" s="5" t="s">
        <v>299</v>
      </c>
    </row>
    <row r="72" ht="15.75" customHeight="1">
      <c r="A72" s="5">
        <v>2.0</v>
      </c>
      <c r="B72" s="5">
        <v>2401.0</v>
      </c>
      <c r="C72" s="5" t="s">
        <v>299</v>
      </c>
    </row>
    <row r="73" ht="15.75" customHeight="1">
      <c r="A73" s="5">
        <v>3.0</v>
      </c>
      <c r="B73" s="5">
        <v>2671.0</v>
      </c>
      <c r="C73" s="5" t="s">
        <v>299</v>
      </c>
    </row>
    <row r="74" ht="15.75" customHeight="1">
      <c r="A74" s="5">
        <v>4.0</v>
      </c>
      <c r="B74" s="5">
        <v>26442.0</v>
      </c>
      <c r="C74" s="5" t="s">
        <v>299</v>
      </c>
    </row>
    <row r="75" ht="15.75" customHeight="1">
      <c r="A75" s="6">
        <v>5.0</v>
      </c>
      <c r="B75" s="5">
        <v>1480854.0</v>
      </c>
      <c r="C75" s="5" t="s">
        <v>299</v>
      </c>
    </row>
    <row r="76" ht="15.75" customHeight="1">
      <c r="A76" s="5">
        <v>1.0</v>
      </c>
      <c r="B76" s="5">
        <v>79590.0</v>
      </c>
      <c r="C76" s="5" t="s">
        <v>300</v>
      </c>
    </row>
    <row r="77" ht="15.75" customHeight="1">
      <c r="A77" s="6">
        <v>2.0</v>
      </c>
      <c r="B77" s="5">
        <v>1742305.0</v>
      </c>
      <c r="C77" s="5" t="s">
        <v>300</v>
      </c>
    </row>
    <row r="78" ht="15.75" customHeight="1">
      <c r="A78" s="5">
        <v>1.0</v>
      </c>
      <c r="B78" s="5">
        <v>81971.0</v>
      </c>
      <c r="C78" s="5" t="s">
        <v>301</v>
      </c>
    </row>
    <row r="79" ht="15.75" customHeight="1">
      <c r="A79" s="6">
        <v>2.0</v>
      </c>
      <c r="B79" s="5">
        <v>1563977.0</v>
      </c>
      <c r="C79" s="5" t="s">
        <v>301</v>
      </c>
    </row>
    <row r="80" ht="15.75" customHeight="1">
      <c r="A80" s="5">
        <v>1.0</v>
      </c>
      <c r="B80" s="5">
        <v>105126.0</v>
      </c>
      <c r="C80" s="5" t="s">
        <v>302</v>
      </c>
    </row>
    <row r="81" ht="15.75" customHeight="1">
      <c r="A81" s="6">
        <v>2.0</v>
      </c>
      <c r="B81" s="5">
        <v>1758833.0</v>
      </c>
      <c r="C81" s="5" t="s">
        <v>302</v>
      </c>
    </row>
    <row r="82" ht="15.75" customHeight="1">
      <c r="A82" s="5">
        <v>1.0</v>
      </c>
      <c r="B82" s="5">
        <v>84884.0</v>
      </c>
      <c r="C82" s="5" t="s">
        <v>303</v>
      </c>
    </row>
    <row r="83" ht="15.75" customHeight="1">
      <c r="A83" s="6">
        <v>2.0</v>
      </c>
      <c r="B83" s="5">
        <v>1660355.0</v>
      </c>
      <c r="C83" s="5" t="s">
        <v>303</v>
      </c>
    </row>
    <row r="84" ht="15.75" customHeight="1">
      <c r="A84" s="5">
        <v>1.0</v>
      </c>
      <c r="B84" s="5">
        <v>88632.0</v>
      </c>
      <c r="C84" s="5" t="s">
        <v>304</v>
      </c>
    </row>
    <row r="85" ht="15.75" customHeight="1">
      <c r="A85" s="5">
        <v>2.0</v>
      </c>
      <c r="B85" s="5">
        <v>10205.0</v>
      </c>
      <c r="C85" s="5" t="s">
        <v>304</v>
      </c>
    </row>
    <row r="86" ht="15.75" customHeight="1">
      <c r="A86" s="5">
        <v>3.0</v>
      </c>
      <c r="B86" s="5">
        <v>11948.0</v>
      </c>
      <c r="C86" s="5" t="s">
        <v>304</v>
      </c>
    </row>
    <row r="87" ht="15.75" customHeight="1">
      <c r="A87" s="6">
        <v>4.0</v>
      </c>
      <c r="B87" s="5">
        <v>1607021.0</v>
      </c>
      <c r="C87" s="5" t="s">
        <v>304</v>
      </c>
    </row>
    <row r="88" ht="15.75" customHeight="1">
      <c r="A88" s="5">
        <v>1.0</v>
      </c>
      <c r="B88" s="5">
        <v>88422.0</v>
      </c>
      <c r="C88" s="5" t="s">
        <v>305</v>
      </c>
    </row>
    <row r="89" ht="15.75" customHeight="1">
      <c r="A89" s="5">
        <v>2.0</v>
      </c>
      <c r="B89" s="5">
        <v>10818.0</v>
      </c>
      <c r="C89" s="5" t="s">
        <v>305</v>
      </c>
    </row>
    <row r="90" ht="15.75" customHeight="1">
      <c r="A90" s="5">
        <v>3.0</v>
      </c>
      <c r="B90" s="5">
        <v>4701.0</v>
      </c>
      <c r="C90" s="5" t="s">
        <v>305</v>
      </c>
    </row>
    <row r="91" ht="15.75" customHeight="1">
      <c r="A91" s="6">
        <v>4.0</v>
      </c>
      <c r="B91" s="5">
        <v>1703257.0</v>
      </c>
      <c r="C91" s="5" t="s">
        <v>305</v>
      </c>
    </row>
    <row r="92" ht="15.75" customHeight="1">
      <c r="A92" s="5">
        <v>1.0</v>
      </c>
      <c r="B92" s="5">
        <v>48580.0</v>
      </c>
      <c r="C92" s="5" t="s">
        <v>306</v>
      </c>
    </row>
    <row r="93" ht="15.75" customHeight="1">
      <c r="A93" s="6">
        <v>2.0</v>
      </c>
      <c r="B93" s="5">
        <v>1554209.0</v>
      </c>
      <c r="C93" s="5" t="s">
        <v>306</v>
      </c>
    </row>
    <row r="94" ht="15.75" customHeight="1"/>
    <row r="95" ht="15.75" customHeight="1"/>
    <row r="96" ht="15.75" customHeight="1">
      <c r="A96" s="5" t="s">
        <v>307</v>
      </c>
      <c r="B96" s="5" t="s">
        <v>31</v>
      </c>
      <c r="C96" s="6" t="s">
        <v>32</v>
      </c>
      <c r="D96" s="5" t="s">
        <v>308</v>
      </c>
      <c r="E96" s="5" t="s">
        <v>30</v>
      </c>
      <c r="F96" s="5" t="s">
        <v>34</v>
      </c>
      <c r="G96" s="7" t="s">
        <v>35</v>
      </c>
      <c r="H96" s="6"/>
    </row>
    <row r="97" ht="15.75" customHeight="1">
      <c r="A97" s="5" t="s">
        <v>309</v>
      </c>
      <c r="B97" s="5" t="s">
        <v>131</v>
      </c>
      <c r="C97" s="5">
        <f>B2</f>
        <v>109733</v>
      </c>
      <c r="D97" s="5">
        <v>1710605.0</v>
      </c>
      <c r="E97" s="5">
        <v>1.0</v>
      </c>
      <c r="F97" s="5">
        <f t="shared" ref="F97:F122" si="1">C97/D97</f>
        <v>0.06414864916</v>
      </c>
      <c r="G97" s="8">
        <v>-1.97</v>
      </c>
      <c r="H97" s="6"/>
    </row>
    <row r="98" ht="15.75" customHeight="1">
      <c r="A98" s="5" t="s">
        <v>310</v>
      </c>
      <c r="B98" s="5" t="s">
        <v>131</v>
      </c>
      <c r="C98" s="5">
        <f>SUM(B4:B6)</f>
        <v>102002</v>
      </c>
      <c r="D98" s="5">
        <v>1667793.0</v>
      </c>
      <c r="E98" s="5">
        <v>2.0</v>
      </c>
      <c r="F98" s="5">
        <f t="shared" si="1"/>
        <v>0.06115986816</v>
      </c>
      <c r="G98" s="8">
        <v>-1.67</v>
      </c>
      <c r="H98" s="6"/>
    </row>
    <row r="99" ht="15.75" customHeight="1">
      <c r="A99" s="5" t="s">
        <v>311</v>
      </c>
      <c r="B99" s="5" t="s">
        <v>131</v>
      </c>
      <c r="C99" s="5">
        <f>B8</f>
        <v>83297</v>
      </c>
      <c r="D99" s="5">
        <v>1670867.0</v>
      </c>
      <c r="E99" s="5">
        <v>3.0</v>
      </c>
      <c r="F99" s="5">
        <f t="shared" si="1"/>
        <v>0.04985256157</v>
      </c>
      <c r="G99" s="8">
        <v>-2.17</v>
      </c>
      <c r="H99" s="6"/>
    </row>
    <row r="100" ht="15.75" customHeight="1">
      <c r="A100" s="5" t="s">
        <v>312</v>
      </c>
      <c r="B100" s="5" t="s">
        <v>131</v>
      </c>
      <c r="C100" s="5">
        <f>SUM(B10:B14)</f>
        <v>135505</v>
      </c>
      <c r="D100" s="5">
        <v>1694588.0</v>
      </c>
      <c r="E100" s="5">
        <v>4.0</v>
      </c>
      <c r="F100" s="5">
        <f t="shared" si="1"/>
        <v>0.07996338933</v>
      </c>
      <c r="G100" s="8">
        <v>-1.47</v>
      </c>
      <c r="H100" s="6"/>
    </row>
    <row r="101" ht="15.75" customHeight="1">
      <c r="A101" s="5" t="s">
        <v>313</v>
      </c>
      <c r="B101" s="5" t="s">
        <v>131</v>
      </c>
      <c r="C101" s="5">
        <f>B16</f>
        <v>66278</v>
      </c>
      <c r="D101" s="5">
        <v>1658126.0</v>
      </c>
      <c r="E101" s="5">
        <v>5.0</v>
      </c>
      <c r="F101" s="5">
        <f t="shared" si="1"/>
        <v>0.03997163062</v>
      </c>
      <c r="G101" s="8">
        <v>-1.87</v>
      </c>
      <c r="H101" s="6"/>
    </row>
    <row r="102" ht="15.75" customHeight="1">
      <c r="A102" s="5" t="s">
        <v>314</v>
      </c>
      <c r="B102" s="5" t="s">
        <v>131</v>
      </c>
      <c r="C102" s="5">
        <f>B18</f>
        <v>80357</v>
      </c>
      <c r="D102" s="5">
        <v>1635439.0</v>
      </c>
      <c r="E102" s="5">
        <v>6.0</v>
      </c>
      <c r="F102" s="5">
        <f t="shared" si="1"/>
        <v>0.04913481946</v>
      </c>
      <c r="G102" s="8">
        <v>-2.07</v>
      </c>
      <c r="H102" s="6"/>
    </row>
    <row r="103" ht="15.75" customHeight="1">
      <c r="A103" s="5" t="s">
        <v>315</v>
      </c>
      <c r="B103" s="5" t="s">
        <v>131</v>
      </c>
      <c r="C103" s="5">
        <f>B20</f>
        <v>77097</v>
      </c>
      <c r="D103" s="5">
        <v>1751174.0</v>
      </c>
      <c r="E103" s="5">
        <v>7.0</v>
      </c>
      <c r="F103" s="5">
        <f t="shared" si="1"/>
        <v>0.04402589349</v>
      </c>
      <c r="G103" s="8">
        <v>-1.97</v>
      </c>
      <c r="H103" s="6"/>
    </row>
    <row r="104" ht="15.75" customHeight="1">
      <c r="A104" s="5" t="s">
        <v>316</v>
      </c>
      <c r="B104" s="5" t="s">
        <v>198</v>
      </c>
      <c r="C104" s="5">
        <f>SUM(B22:B23)</f>
        <v>196309</v>
      </c>
      <c r="D104" s="5">
        <v>1505199.0</v>
      </c>
      <c r="E104" s="5">
        <v>1.0</v>
      </c>
      <c r="F104" s="5">
        <f t="shared" si="1"/>
        <v>0.1304206288</v>
      </c>
      <c r="G104" s="8">
        <v>-0.47</v>
      </c>
      <c r="H104" s="6"/>
    </row>
    <row r="105" ht="15.75" customHeight="1">
      <c r="A105" s="5" t="s">
        <v>317</v>
      </c>
      <c r="B105" s="5" t="s">
        <v>198</v>
      </c>
      <c r="C105" s="5">
        <f>SUM(B25:B29)</f>
        <v>114218</v>
      </c>
      <c r="D105" s="5">
        <v>1657779.0</v>
      </c>
      <c r="E105" s="5">
        <v>10.0</v>
      </c>
      <c r="F105" s="5">
        <f t="shared" si="1"/>
        <v>0.06889820658</v>
      </c>
      <c r="G105" s="8">
        <v>-0.97</v>
      </c>
      <c r="H105" s="6"/>
    </row>
    <row r="106" ht="15.75" customHeight="1">
      <c r="A106" s="5" t="s">
        <v>318</v>
      </c>
      <c r="B106" s="5" t="s">
        <v>198</v>
      </c>
      <c r="C106" s="5">
        <f>SUM(B31:B34)</f>
        <v>98283</v>
      </c>
      <c r="D106" s="5">
        <v>1669455.0</v>
      </c>
      <c r="E106" s="5">
        <v>11.0</v>
      </c>
      <c r="F106" s="5">
        <f t="shared" si="1"/>
        <v>0.0588713083</v>
      </c>
      <c r="G106" s="8">
        <v>-0.97</v>
      </c>
      <c r="H106" s="6"/>
    </row>
    <row r="107" ht="15.75" customHeight="1">
      <c r="A107" s="5" t="s">
        <v>319</v>
      </c>
      <c r="B107" s="5" t="s">
        <v>198</v>
      </c>
      <c r="C107" s="5">
        <f>SUM(33:39)</f>
        <v>1887855</v>
      </c>
      <c r="D107" s="5">
        <v>1611812.0</v>
      </c>
      <c r="E107" s="5">
        <v>12.0</v>
      </c>
      <c r="F107" s="5">
        <f t="shared" si="1"/>
        <v>1.171262529</v>
      </c>
      <c r="G107" s="8">
        <v>-0.67</v>
      </c>
      <c r="H107" s="6"/>
    </row>
    <row r="108" ht="15.75" customHeight="1">
      <c r="A108" s="5" t="s">
        <v>320</v>
      </c>
      <c r="B108" s="5" t="s">
        <v>198</v>
      </c>
      <c r="C108" s="5">
        <f>SUM(41:43)</f>
        <v>257431</v>
      </c>
      <c r="D108" s="5">
        <v>1624613.0</v>
      </c>
      <c r="E108" s="5">
        <v>2.0</v>
      </c>
      <c r="F108" s="5">
        <f t="shared" si="1"/>
        <v>0.158456814</v>
      </c>
      <c r="G108" s="8">
        <v>-0.77</v>
      </c>
      <c r="H108" s="6"/>
    </row>
    <row r="109" ht="15.75" customHeight="1">
      <c r="A109" s="5" t="s">
        <v>321</v>
      </c>
      <c r="B109" s="5" t="s">
        <v>198</v>
      </c>
      <c r="C109" s="5">
        <f>SUM(45:48)</f>
        <v>113401</v>
      </c>
      <c r="D109" s="5">
        <v>1700074.0</v>
      </c>
      <c r="E109" s="5">
        <v>3.0</v>
      </c>
      <c r="F109" s="5">
        <f t="shared" si="1"/>
        <v>0.06670356702</v>
      </c>
      <c r="G109" s="8">
        <v>-1.57</v>
      </c>
      <c r="H109" s="6"/>
    </row>
    <row r="110" ht="15.75" customHeight="1">
      <c r="A110" s="5" t="s">
        <v>322</v>
      </c>
      <c r="B110" s="5" t="s">
        <v>198</v>
      </c>
      <c r="C110" s="5">
        <f>SUM(B50:B51)</f>
        <v>151477</v>
      </c>
      <c r="D110" s="5">
        <v>1683280.0</v>
      </c>
      <c r="E110" s="5">
        <v>4.0</v>
      </c>
      <c r="F110" s="5">
        <f t="shared" si="1"/>
        <v>0.08998918778</v>
      </c>
      <c r="G110" s="8">
        <v>-1.27</v>
      </c>
      <c r="H110" s="6"/>
    </row>
    <row r="111" ht="15.75" customHeight="1">
      <c r="A111" s="5" t="s">
        <v>323</v>
      </c>
      <c r="B111" s="5" t="s">
        <v>198</v>
      </c>
      <c r="C111" s="5">
        <f>SUM(B53:B57)</f>
        <v>210124</v>
      </c>
      <c r="D111" s="5">
        <v>1525416.0</v>
      </c>
      <c r="E111" s="5">
        <v>5.0</v>
      </c>
      <c r="F111" s="5">
        <f t="shared" si="1"/>
        <v>0.1377486535</v>
      </c>
      <c r="G111" s="8">
        <v>-0.37</v>
      </c>
      <c r="H111" s="6"/>
    </row>
    <row r="112" ht="15.75" customHeight="1">
      <c r="A112" s="5" t="s">
        <v>324</v>
      </c>
      <c r="B112" s="5" t="s">
        <v>198</v>
      </c>
      <c r="C112" s="5">
        <f>SUM(B59:B61)</f>
        <v>209178</v>
      </c>
      <c r="D112" s="5">
        <v>1575522.0</v>
      </c>
      <c r="E112" s="5">
        <v>6.0</v>
      </c>
      <c r="F112" s="5">
        <f t="shared" si="1"/>
        <v>0.1327674257</v>
      </c>
      <c r="G112" s="8">
        <v>-0.57</v>
      </c>
      <c r="H112" s="6"/>
    </row>
    <row r="113" ht="15.75" customHeight="1">
      <c r="A113" s="5" t="s">
        <v>325</v>
      </c>
      <c r="B113" s="5" t="s">
        <v>198</v>
      </c>
      <c r="C113" s="5">
        <f>SUM(B63:B66)</f>
        <v>190730</v>
      </c>
      <c r="D113" s="5">
        <v>1619442.0</v>
      </c>
      <c r="E113" s="5">
        <v>7.0</v>
      </c>
      <c r="F113" s="5">
        <f t="shared" si="1"/>
        <v>0.1177751349</v>
      </c>
      <c r="G113" s="8">
        <v>-0.87</v>
      </c>
      <c r="H113" s="6"/>
    </row>
    <row r="114" ht="15.75" customHeight="1">
      <c r="A114" s="5" t="s">
        <v>326</v>
      </c>
      <c r="B114" s="5" t="s">
        <v>198</v>
      </c>
      <c r="C114" s="5">
        <f>SUM(B68:B69)</f>
        <v>129444</v>
      </c>
      <c r="D114" s="5">
        <v>1720569.0</v>
      </c>
      <c r="E114" s="5">
        <v>8.0</v>
      </c>
      <c r="F114" s="5">
        <f t="shared" si="1"/>
        <v>0.07523325133</v>
      </c>
      <c r="G114" s="8">
        <v>-1.37</v>
      </c>
      <c r="H114" s="6"/>
    </row>
    <row r="115" ht="15.75" customHeight="1">
      <c r="A115" s="5" t="s">
        <v>327</v>
      </c>
      <c r="B115" s="5" t="s">
        <v>198</v>
      </c>
      <c r="C115" s="5">
        <f>SUM(B71:B74)</f>
        <v>154574</v>
      </c>
      <c r="D115" s="5">
        <v>1480854.0</v>
      </c>
      <c r="E115" s="5">
        <v>9.0</v>
      </c>
      <c r="F115" s="5">
        <f t="shared" si="1"/>
        <v>0.1043816609</v>
      </c>
      <c r="G115" s="8">
        <v>-0.27</v>
      </c>
      <c r="H115" s="6"/>
    </row>
    <row r="116" ht="15.75" customHeight="1">
      <c r="A116" s="5" t="s">
        <v>328</v>
      </c>
      <c r="B116" s="5" t="s">
        <v>212</v>
      </c>
      <c r="C116" s="5">
        <f>B76</f>
        <v>79590</v>
      </c>
      <c r="D116" s="5">
        <v>1742305.0</v>
      </c>
      <c r="E116" s="5">
        <v>1.0</v>
      </c>
      <c r="F116" s="5">
        <f t="shared" si="1"/>
        <v>0.04568086529</v>
      </c>
      <c r="G116" s="8">
        <v>-1.97</v>
      </c>
      <c r="H116" s="6"/>
    </row>
    <row r="117" ht="15.75" customHeight="1">
      <c r="A117" s="5" t="s">
        <v>329</v>
      </c>
      <c r="B117" s="5" t="s">
        <v>212</v>
      </c>
      <c r="C117" s="5">
        <f>B78</f>
        <v>81971</v>
      </c>
      <c r="D117" s="5">
        <v>1563977.0</v>
      </c>
      <c r="E117" s="5">
        <v>2.0</v>
      </c>
      <c r="F117" s="5">
        <f t="shared" si="1"/>
        <v>0.05241189608</v>
      </c>
      <c r="G117" s="8">
        <v>-2.17</v>
      </c>
      <c r="H117" s="6"/>
    </row>
    <row r="118" ht="15.75" customHeight="1">
      <c r="A118" s="5" t="s">
        <v>330</v>
      </c>
      <c r="B118" s="5" t="s">
        <v>212</v>
      </c>
      <c r="C118" s="5">
        <f>B80</f>
        <v>105126</v>
      </c>
      <c r="D118" s="5">
        <v>1758833.0</v>
      </c>
      <c r="E118" s="5">
        <v>3.0</v>
      </c>
      <c r="F118" s="5">
        <f t="shared" si="1"/>
        <v>0.05977031361</v>
      </c>
      <c r="G118" s="8">
        <v>-2.07</v>
      </c>
      <c r="H118" s="6"/>
    </row>
    <row r="119" ht="15.75" customHeight="1">
      <c r="A119" s="5" t="s">
        <v>331</v>
      </c>
      <c r="B119" s="5" t="s">
        <v>212</v>
      </c>
      <c r="C119" s="5">
        <f>B82</f>
        <v>84884</v>
      </c>
      <c r="D119" s="5">
        <v>1660355.0</v>
      </c>
      <c r="E119" s="5">
        <v>4.0</v>
      </c>
      <c r="F119" s="5">
        <f t="shared" si="1"/>
        <v>0.05112400661</v>
      </c>
      <c r="G119" s="8">
        <v>-1.87</v>
      </c>
      <c r="H119" s="6"/>
    </row>
    <row r="120" ht="15.75" customHeight="1">
      <c r="A120" s="5" t="s">
        <v>332</v>
      </c>
      <c r="B120" s="5" t="s">
        <v>212</v>
      </c>
      <c r="C120" s="5">
        <f>SUM(B84:B86)</f>
        <v>110785</v>
      </c>
      <c r="D120" s="5">
        <v>1607021.0</v>
      </c>
      <c r="E120" s="5">
        <v>5.0</v>
      </c>
      <c r="F120" s="5">
        <f t="shared" si="1"/>
        <v>0.06893811593</v>
      </c>
      <c r="G120" s="8">
        <v>-1.77</v>
      </c>
      <c r="H120" s="6"/>
    </row>
    <row r="121" ht="15.75" customHeight="1">
      <c r="A121" s="5" t="s">
        <v>333</v>
      </c>
      <c r="B121" s="5" t="s">
        <v>212</v>
      </c>
      <c r="C121" s="5">
        <f>SUM(B88:B90)</f>
        <v>103941</v>
      </c>
      <c r="D121" s="5">
        <v>1703257.0</v>
      </c>
      <c r="E121" s="5">
        <v>6.0</v>
      </c>
      <c r="F121" s="5">
        <f t="shared" si="1"/>
        <v>0.06102484828</v>
      </c>
      <c r="G121" s="8">
        <v>-1.67</v>
      </c>
      <c r="H121" s="6"/>
    </row>
    <row r="122" ht="15.75" customHeight="1">
      <c r="A122" s="5" t="s">
        <v>334</v>
      </c>
      <c r="B122" s="5" t="s">
        <v>212</v>
      </c>
      <c r="C122" s="5">
        <f>B92</f>
        <v>48580</v>
      </c>
      <c r="D122" s="5">
        <v>1554209.0</v>
      </c>
      <c r="E122" s="5">
        <v>7.0</v>
      </c>
      <c r="F122" s="5">
        <f t="shared" si="1"/>
        <v>0.03125705745</v>
      </c>
      <c r="G122" s="8">
        <v>-2.27</v>
      </c>
      <c r="H122" s="6"/>
    </row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2024-05-28T20:29:55Z</dcterms:created>
  <dc:creator>Cecilia Badenhorst</dc:creator>
</cp:coreProperties>
</file>