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mc:AlternateContent xmlns:mc="http://schemas.openxmlformats.org/markup-compatibility/2006">
    <mc:Choice Requires="x15">
      <x15ac:absPath xmlns:x15ac="http://schemas.microsoft.com/office/spreadsheetml/2010/11/ac" url="/Volumes/surgery/Research/Yang Lab/Manuscript/2023 Accepted Manuscript for JMJD6/MS submission-SA /2024 R2/"/>
    </mc:Choice>
  </mc:AlternateContent>
  <xr:revisionPtr revIDLastSave="0" documentId="13_ncr:1_{9483DC12-3E75-CD46-A1A8-AFCC330CF7C4}" xr6:coauthVersionLast="47" xr6:coauthVersionMax="47" xr10:uidLastSave="{00000000-0000-0000-0000-000000000000}"/>
  <bookViews>
    <workbookView xWindow="520" yWindow="500" windowWidth="36520" windowHeight="23220" xr2:uid="{00000000-000D-0000-FFFF-FFFF00000000}"/>
  </bookViews>
  <sheets>
    <sheet name="Summary &amp; Table1" sheetId="7" r:id="rId1"/>
    <sheet name="Cntrl vs IP (BE2C)" sheetId="10" r:id="rId2"/>
    <sheet name="Cntrl vs IP (SKNAS)" sheetId="11" r:id="rId3"/>
    <sheet name="Methods &amp; Figure1" sheetId="6" r:id="rId4"/>
    <sheet name="BE2C" sheetId="12" r:id="rId5"/>
    <sheet name="SKNAS" sheetId="13" r:id="rId6"/>
  </sheets>
  <definedNames>
    <definedName name="ExternalData_1" localSheetId="1">'Cntrl vs IP (BE2C)'!#REF!</definedName>
    <definedName name="ExternalData_1" localSheetId="2">'Cntrl vs IP (SKNAS)'!#REF!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8" i="12" l="1"/>
  <c r="J18" i="12"/>
  <c r="L17" i="12"/>
  <c r="J17" i="12"/>
  <c r="L16" i="12"/>
  <c r="J16" i="12"/>
  <c r="L15" i="12"/>
  <c r="J15" i="12"/>
  <c r="L14" i="12"/>
  <c r="J14" i="12"/>
  <c r="L13" i="12"/>
  <c r="J13" i="12"/>
  <c r="L12" i="12"/>
  <c r="J12" i="12"/>
  <c r="L11" i="12"/>
  <c r="J11" i="12"/>
  <c r="L10" i="12"/>
  <c r="J10" i="12"/>
  <c r="L9" i="12"/>
  <c r="J9" i="12"/>
  <c r="L8" i="12"/>
  <c r="J8" i="12"/>
  <c r="L7" i="12"/>
  <c r="J7" i="12"/>
  <c r="L6" i="12"/>
  <c r="J6" i="12"/>
  <c r="L5" i="12"/>
  <c r="J5" i="12"/>
  <c r="L190" i="10"/>
  <c r="L189" i="10"/>
  <c r="L188" i="10"/>
  <c r="L187" i="10"/>
  <c r="L186" i="10"/>
  <c r="L185" i="10"/>
  <c r="L184" i="10"/>
  <c r="L183" i="10"/>
  <c r="L182" i="10"/>
  <c r="L181" i="10"/>
  <c r="L180" i="10"/>
  <c r="L179" i="10"/>
  <c r="L178" i="10"/>
  <c r="L177" i="10"/>
  <c r="L176" i="10"/>
  <c r="L175" i="10"/>
  <c r="L174" i="10"/>
  <c r="L173" i="10"/>
  <c r="L172" i="10"/>
  <c r="L171" i="10"/>
  <c r="L170" i="10"/>
  <c r="L169" i="10"/>
  <c r="L168" i="10"/>
  <c r="L167" i="10"/>
  <c r="L166" i="10"/>
  <c r="L165" i="10"/>
  <c r="L164" i="10"/>
  <c r="L163" i="10"/>
  <c r="L162" i="10"/>
  <c r="L161" i="10"/>
  <c r="L160" i="10"/>
  <c r="L159" i="10"/>
  <c r="L158" i="10"/>
  <c r="L157" i="10"/>
  <c r="L156" i="10"/>
  <c r="L155" i="10"/>
  <c r="L154" i="10"/>
  <c r="L153" i="10"/>
  <c r="L152" i="10"/>
  <c r="L151" i="10"/>
  <c r="L150" i="10"/>
  <c r="L149" i="10"/>
  <c r="L148" i="10"/>
  <c r="L147" i="10"/>
  <c r="L146" i="10"/>
  <c r="L145" i="10"/>
  <c r="L144" i="10"/>
  <c r="L143" i="10"/>
  <c r="L142" i="10"/>
  <c r="L141" i="10"/>
  <c r="L140" i="10"/>
  <c r="L139" i="10"/>
  <c r="L138" i="10"/>
  <c r="L137" i="10"/>
  <c r="L136" i="10"/>
  <c r="L135" i="10"/>
  <c r="L134" i="10"/>
  <c r="L133" i="10"/>
  <c r="L132" i="10"/>
  <c r="L131" i="10"/>
  <c r="L130" i="10"/>
  <c r="L129" i="10"/>
  <c r="L128" i="10"/>
  <c r="L127" i="10"/>
  <c r="L126" i="10"/>
  <c r="L125" i="10"/>
  <c r="L124" i="10"/>
  <c r="L123" i="10"/>
  <c r="L122" i="10"/>
  <c r="L121" i="10"/>
  <c r="L120" i="10"/>
  <c r="L119" i="10"/>
  <c r="L118" i="10"/>
  <c r="L117" i="10"/>
  <c r="L116" i="10"/>
  <c r="L115" i="10"/>
  <c r="L114" i="10"/>
  <c r="L113" i="10"/>
  <c r="L112" i="10"/>
  <c r="L111" i="10"/>
  <c r="L110" i="10"/>
  <c r="L109" i="10"/>
  <c r="L108" i="10"/>
  <c r="L107" i="10"/>
  <c r="L106" i="10"/>
  <c r="L105" i="10"/>
  <c r="L104" i="10"/>
  <c r="L103" i="10"/>
  <c r="L102" i="10"/>
  <c r="L101" i="10"/>
  <c r="L100" i="10"/>
  <c r="L99" i="10"/>
  <c r="L98" i="10"/>
  <c r="L97" i="10"/>
  <c r="L96" i="10"/>
  <c r="L95" i="10"/>
  <c r="L94" i="10"/>
  <c r="L93" i="10"/>
  <c r="L92" i="10"/>
  <c r="L91" i="10"/>
  <c r="L90" i="10"/>
  <c r="L89" i="10"/>
  <c r="L88" i="10"/>
  <c r="L87" i="10"/>
  <c r="L86" i="10"/>
  <c r="L85" i="10"/>
  <c r="L84" i="10"/>
  <c r="L83" i="10"/>
  <c r="L82" i="10"/>
  <c r="L81" i="10"/>
  <c r="L80" i="10"/>
  <c r="L79" i="10"/>
  <c r="L78" i="10"/>
  <c r="L77" i="10"/>
  <c r="L76" i="10"/>
  <c r="L75" i="10"/>
  <c r="L74" i="10"/>
  <c r="L73" i="10"/>
  <c r="L72" i="10"/>
  <c r="L71" i="10"/>
  <c r="L70" i="10"/>
  <c r="L69" i="10"/>
  <c r="L68" i="10"/>
  <c r="L67" i="10"/>
  <c r="L66" i="10"/>
  <c r="L65" i="10"/>
  <c r="L64" i="10"/>
  <c r="L63" i="10"/>
  <c r="L62" i="10"/>
  <c r="L61" i="10"/>
  <c r="L60" i="10"/>
  <c r="L59" i="10"/>
  <c r="L58" i="10"/>
  <c r="L57" i="10"/>
  <c r="L56" i="10"/>
  <c r="L55" i="10"/>
  <c r="L54" i="10"/>
  <c r="L53" i="10"/>
  <c r="L52" i="10"/>
  <c r="L51" i="10"/>
  <c r="L50"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190" i="11"/>
  <c r="L189" i="11"/>
  <c r="L188" i="11"/>
  <c r="L187" i="11"/>
  <c r="L186" i="11"/>
  <c r="L185" i="11"/>
  <c r="L184" i="11"/>
  <c r="L183" i="11"/>
  <c r="L182" i="11"/>
  <c r="L181" i="11"/>
  <c r="L180" i="11"/>
  <c r="L179" i="11"/>
  <c r="L178" i="11"/>
  <c r="L177" i="11"/>
  <c r="L176" i="11"/>
  <c r="L175" i="11"/>
  <c r="L174" i="11"/>
  <c r="L173" i="11"/>
  <c r="L172" i="11"/>
  <c r="L171" i="11"/>
  <c r="L170" i="11"/>
  <c r="L169" i="11"/>
  <c r="L168" i="11"/>
  <c r="L167" i="11"/>
  <c r="L166" i="11"/>
  <c r="L165" i="11"/>
  <c r="L164" i="11"/>
  <c r="L163" i="11"/>
  <c r="L162" i="11"/>
  <c r="L161" i="11"/>
  <c r="L160" i="11"/>
  <c r="L159" i="11"/>
  <c r="L158" i="11"/>
  <c r="L157" i="11"/>
  <c r="L156" i="11"/>
  <c r="L155" i="11"/>
  <c r="L154" i="11"/>
  <c r="L153" i="11"/>
  <c r="L152" i="11"/>
  <c r="L151" i="11"/>
  <c r="L150" i="11"/>
  <c r="L149" i="11"/>
  <c r="L148" i="11"/>
  <c r="L147" i="11"/>
  <c r="L146" i="11"/>
  <c r="L145" i="11"/>
  <c r="L144" i="11"/>
  <c r="L143" i="11"/>
  <c r="L142" i="11"/>
  <c r="L141" i="11"/>
  <c r="L140" i="11"/>
  <c r="L139" i="11"/>
  <c r="L138" i="11"/>
  <c r="L137" i="11"/>
  <c r="L136" i="11"/>
  <c r="L135" i="11"/>
  <c r="L134" i="11"/>
  <c r="L133" i="11"/>
  <c r="L132" i="11"/>
  <c r="L131" i="11"/>
  <c r="L130" i="11"/>
  <c r="L129" i="11"/>
  <c r="L128" i="11"/>
  <c r="L127" i="11"/>
  <c r="L126" i="11"/>
  <c r="L125" i="11"/>
  <c r="L124" i="11"/>
  <c r="L123" i="11"/>
  <c r="L122" i="11"/>
  <c r="L121" i="11"/>
  <c r="L120" i="11"/>
  <c r="L119" i="11"/>
  <c r="L118" i="11"/>
  <c r="L117" i="11"/>
  <c r="L116" i="11"/>
  <c r="L115" i="11"/>
  <c r="L114" i="11"/>
  <c r="L113" i="11"/>
  <c r="L112" i="11"/>
  <c r="L111" i="11"/>
  <c r="L110" i="11"/>
  <c r="L109" i="11"/>
  <c r="L108" i="11"/>
  <c r="L107" i="1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c r="L9" i="11"/>
  <c r="L8" i="11"/>
  <c r="L7" i="11"/>
  <c r="L6" i="11"/>
  <c r="L5" i="11"/>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J7" i="13"/>
  <c r="J6" i="13"/>
  <c r="J5" i="13"/>
  <c r="J65" i="11"/>
  <c r="J66" i="11"/>
  <c r="J67" i="11"/>
  <c r="J68" i="11"/>
  <c r="J69" i="11"/>
  <c r="J70" i="11"/>
  <c r="J71" i="11"/>
  <c r="J72" i="11"/>
  <c r="J73" i="11"/>
  <c r="J74" i="11"/>
  <c r="J75" i="11"/>
  <c r="J76" i="11"/>
  <c r="J77" i="11"/>
  <c r="J78" i="11"/>
  <c r="J79" i="11"/>
  <c r="J80" i="11"/>
  <c r="J81" i="11"/>
  <c r="J82" i="11"/>
  <c r="J83" i="11"/>
  <c r="J39" i="11"/>
  <c r="J40" i="11"/>
  <c r="J41" i="11"/>
  <c r="J42" i="11"/>
  <c r="J43" i="11"/>
  <c r="J44" i="11"/>
  <c r="J45" i="11"/>
  <c r="J28" i="11"/>
  <c r="J29" i="11"/>
  <c r="J30" i="11"/>
  <c r="J31" i="11"/>
  <c r="J20" i="11"/>
  <c r="J21" i="11"/>
  <c r="J16" i="11"/>
  <c r="J17" i="11"/>
  <c r="J18" i="11"/>
  <c r="J14" i="11"/>
  <c r="J15" i="11"/>
  <c r="J13" i="11"/>
  <c r="J12" i="11"/>
  <c r="J11" i="11"/>
  <c r="J10" i="11"/>
  <c r="J9" i="11"/>
  <c r="J8" i="11"/>
  <c r="J7" i="11"/>
  <c r="J6" i="11"/>
  <c r="J5" i="11"/>
  <c r="J84" i="11"/>
  <c r="J85" i="11"/>
  <c r="J86" i="11"/>
  <c r="J87" i="11"/>
  <c r="J88" i="11"/>
  <c r="J89" i="11"/>
  <c r="J90" i="11"/>
  <c r="J91" i="11"/>
  <c r="J92" i="11"/>
  <c r="J93" i="11"/>
  <c r="J94" i="11"/>
  <c r="J95" i="11"/>
  <c r="J172" i="11"/>
  <c r="J173" i="11"/>
  <c r="J174" i="11"/>
  <c r="J175" i="11"/>
  <c r="J176" i="11"/>
  <c r="J117" i="11"/>
  <c r="J118" i="11"/>
  <c r="J57" i="11"/>
  <c r="J46" i="11"/>
  <c r="J47" i="11"/>
  <c r="J48" i="11"/>
  <c r="J49" i="11"/>
  <c r="J50" i="11"/>
  <c r="J51" i="11"/>
  <c r="J52" i="11"/>
  <c r="J53" i="11"/>
  <c r="J54" i="11"/>
  <c r="J141" i="11"/>
  <c r="J142" i="11"/>
  <c r="J143" i="11"/>
  <c r="J144" i="11"/>
  <c r="J177" i="11"/>
  <c r="J178" i="11"/>
  <c r="J179" i="11"/>
  <c r="J146" i="11"/>
  <c r="J106" i="11"/>
  <c r="J32" i="11"/>
  <c r="J33" i="11"/>
  <c r="J34" i="11"/>
  <c r="J35" i="11"/>
  <c r="J36" i="11"/>
  <c r="J119" i="11"/>
  <c r="J147" i="11"/>
  <c r="J148" i="11"/>
  <c r="J149" i="11"/>
  <c r="J180" i="11"/>
  <c r="J181" i="11"/>
  <c r="J182" i="11"/>
  <c r="J183" i="11"/>
  <c r="J152" i="11"/>
  <c r="J153" i="11"/>
  <c r="J130" i="11"/>
  <c r="J98" i="11"/>
  <c r="J22" i="11"/>
  <c r="J23" i="11"/>
  <c r="J100" i="11"/>
  <c r="J124" i="11"/>
  <c r="J125" i="11"/>
  <c r="J154" i="11"/>
  <c r="J155" i="11"/>
  <c r="J156" i="11"/>
  <c r="J157" i="11"/>
  <c r="J158" i="11"/>
  <c r="J184" i="11"/>
  <c r="J161" i="11"/>
  <c r="J19" i="11"/>
  <c r="J96" i="11"/>
  <c r="J97" i="11"/>
  <c r="J107" i="11"/>
  <c r="J131" i="11"/>
  <c r="J132" i="11"/>
  <c r="J185" i="11"/>
  <c r="J186" i="11"/>
  <c r="J108" i="11"/>
  <c r="J113" i="11"/>
  <c r="J114" i="11"/>
  <c r="J136" i="11"/>
  <c r="J137" i="11"/>
  <c r="J163" i="11"/>
  <c r="J123" i="11"/>
  <c r="J62" i="11"/>
  <c r="J116" i="11"/>
  <c r="J187" i="11"/>
  <c r="J127" i="11"/>
  <c r="J25" i="11"/>
  <c r="J26" i="11"/>
  <c r="J103" i="11"/>
  <c r="J188" i="11"/>
  <c r="J164" i="11"/>
  <c r="J38" i="11"/>
  <c r="J165" i="11"/>
  <c r="J128" i="11"/>
  <c r="J129" i="11"/>
  <c r="J189" i="11"/>
  <c r="J120" i="11"/>
  <c r="J59" i="11"/>
  <c r="J99" i="11"/>
  <c r="J115" i="11"/>
  <c r="J145" i="11"/>
  <c r="J190" i="11"/>
  <c r="J60" i="11"/>
  <c r="J122" i="11"/>
  <c r="J126" i="11"/>
  <c r="J109" i="11"/>
  <c r="J121" i="11"/>
  <c r="J150" i="11"/>
  <c r="J139" i="11"/>
  <c r="J140" i="11"/>
  <c r="J101" i="11"/>
  <c r="J102" i="11"/>
  <c r="J104" i="11"/>
  <c r="J166" i="11"/>
  <c r="J167" i="11"/>
  <c r="J133" i="11"/>
  <c r="J160" i="11"/>
  <c r="J168" i="11"/>
  <c r="J37" i="11"/>
  <c r="J162" i="11"/>
  <c r="J169" i="11"/>
  <c r="J105" i="11"/>
  <c r="J138" i="11"/>
  <c r="J170" i="11"/>
  <c r="J151" i="11"/>
  <c r="J63" i="11"/>
  <c r="J159" i="11"/>
  <c r="J112" i="11"/>
  <c r="J171" i="11"/>
  <c r="J111" i="11"/>
  <c r="J56" i="11"/>
  <c r="J61" i="11"/>
  <c r="J110" i="11"/>
  <c r="J135" i="11"/>
  <c r="J58" i="11"/>
  <c r="J24" i="11"/>
  <c r="J27" i="11"/>
  <c r="J55" i="11"/>
  <c r="J134" i="11"/>
  <c r="J64" i="11"/>
  <c r="J62" i="10"/>
  <c r="J63" i="10"/>
  <c r="J64" i="10"/>
  <c r="J40" i="10"/>
  <c r="J41" i="10"/>
  <c r="J42" i="10"/>
  <c r="J29" i="10"/>
  <c r="J30" i="10"/>
  <c r="J31" i="10"/>
  <c r="J18" i="10"/>
  <c r="J7" i="10"/>
  <c r="J6" i="10"/>
  <c r="J5" i="10"/>
  <c r="J65" i="10"/>
  <c r="J66" i="10"/>
  <c r="J67" i="10"/>
  <c r="J68" i="10"/>
  <c r="J69" i="10"/>
  <c r="J70" i="10"/>
  <c r="J71" i="10"/>
  <c r="J72" i="10"/>
  <c r="J73" i="10"/>
  <c r="J74" i="10"/>
  <c r="J75" i="10"/>
  <c r="J76" i="10"/>
  <c r="J77" i="10"/>
  <c r="J78" i="10"/>
  <c r="J79" i="10"/>
  <c r="J80" i="10"/>
  <c r="J81" i="10"/>
  <c r="J82" i="10"/>
  <c r="J83" i="10"/>
  <c r="J84" i="10"/>
  <c r="J175" i="10"/>
  <c r="J176" i="10"/>
  <c r="J146" i="10"/>
  <c r="J147" i="10"/>
  <c r="J100" i="10"/>
  <c r="J43" i="10"/>
  <c r="J44" i="10"/>
  <c r="J45" i="10"/>
  <c r="J46" i="10"/>
  <c r="J47" i="10"/>
  <c r="J48" i="10"/>
  <c r="J49" i="10"/>
  <c r="J50" i="10"/>
  <c r="J51" i="10"/>
  <c r="J52" i="10"/>
  <c r="J53" i="10"/>
  <c r="J54" i="10"/>
  <c r="J55" i="10"/>
  <c r="J148" i="10"/>
  <c r="J149" i="10"/>
  <c r="J150" i="10"/>
  <c r="J151" i="10"/>
  <c r="J155" i="10"/>
  <c r="J32" i="10"/>
  <c r="J33" i="10"/>
  <c r="J34" i="10"/>
  <c r="J35" i="10"/>
  <c r="J36" i="10"/>
  <c r="J112" i="10"/>
  <c r="J113" i="10"/>
  <c r="J156" i="10"/>
  <c r="J157" i="10"/>
  <c r="J158" i="10"/>
  <c r="J177" i="10"/>
  <c r="J178" i="10"/>
  <c r="J129" i="10"/>
  <c r="J130" i="10"/>
  <c r="J19" i="10"/>
  <c r="J20" i="10"/>
  <c r="J21" i="10"/>
  <c r="J22" i="10"/>
  <c r="J23" i="10"/>
  <c r="J24" i="10"/>
  <c r="J25" i="10"/>
  <c r="J101" i="10"/>
  <c r="J102" i="10"/>
  <c r="J124" i="10"/>
  <c r="J125" i="10"/>
  <c r="J126" i="10"/>
  <c r="J127" i="10"/>
  <c r="J162" i="10"/>
  <c r="J179" i="10"/>
  <c r="J134" i="10"/>
  <c r="J13" i="10"/>
  <c r="J14" i="10"/>
  <c r="J85" i="10"/>
  <c r="J86" i="10"/>
  <c r="J180" i="10"/>
  <c r="J181" i="10"/>
  <c r="J165" i="10"/>
  <c r="J166" i="10"/>
  <c r="J11" i="10"/>
  <c r="J12" i="10"/>
  <c r="J167" i="10"/>
  <c r="J8" i="10"/>
  <c r="J9" i="10"/>
  <c r="J10" i="10"/>
  <c r="J38" i="10"/>
  <c r="J111" i="10"/>
  <c r="J136" i="10"/>
  <c r="J137" i="10"/>
  <c r="J168" i="10"/>
  <c r="J169" i="10"/>
  <c r="J182" i="10"/>
  <c r="J140" i="10"/>
  <c r="J141" i="10"/>
  <c r="J56" i="10"/>
  <c r="J89" i="10"/>
  <c r="J104" i="10"/>
  <c r="J105" i="10"/>
  <c r="J117" i="10"/>
  <c r="J118" i="10"/>
  <c r="J138" i="10"/>
  <c r="J170" i="10"/>
  <c r="J58" i="10"/>
  <c r="J94" i="10"/>
  <c r="J106" i="10"/>
  <c r="J123" i="10"/>
  <c r="J142" i="10"/>
  <c r="J171" i="10"/>
  <c r="J108" i="10"/>
  <c r="J109" i="10"/>
  <c r="J172" i="10"/>
  <c r="J183" i="10"/>
  <c r="J116" i="10"/>
  <c r="J27" i="10"/>
  <c r="J87" i="10"/>
  <c r="J152" i="10"/>
  <c r="J153" i="10"/>
  <c r="J173" i="10"/>
  <c r="J91" i="10"/>
  <c r="J132" i="10"/>
  <c r="J184" i="10"/>
  <c r="J95" i="10"/>
  <c r="J114" i="10"/>
  <c r="J133" i="10"/>
  <c r="J159" i="10"/>
  <c r="J16" i="10"/>
  <c r="J37" i="10"/>
  <c r="J98" i="10"/>
  <c r="J185" i="10"/>
  <c r="J120" i="10"/>
  <c r="J135" i="10"/>
  <c r="J15" i="10"/>
  <c r="J122" i="10"/>
  <c r="J139" i="10"/>
  <c r="J28" i="10"/>
  <c r="J131" i="10"/>
  <c r="J88" i="10"/>
  <c r="J99" i="10"/>
  <c r="J110" i="10"/>
  <c r="J186" i="10"/>
  <c r="J174" i="10"/>
  <c r="J143" i="10"/>
  <c r="J144" i="10"/>
  <c r="J17" i="10"/>
  <c r="J96" i="10"/>
  <c r="J57" i="10"/>
  <c r="J154" i="10"/>
  <c r="J26" i="10"/>
  <c r="J92" i="10"/>
  <c r="J119" i="10"/>
  <c r="J128" i="10"/>
  <c r="J93" i="10"/>
  <c r="J160" i="10"/>
  <c r="J161" i="10"/>
  <c r="J60" i="10"/>
  <c r="J163" i="10"/>
  <c r="J164" i="10"/>
  <c r="J59" i="10"/>
  <c r="J187" i="10"/>
  <c r="J121" i="10"/>
  <c r="J90" i="10"/>
  <c r="J97" i="10"/>
  <c r="J103" i="10"/>
  <c r="J107" i="10"/>
  <c r="J145" i="10"/>
  <c r="J115" i="10"/>
  <c r="J39" i="10"/>
  <c r="J61"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0" type="4" refreshedVersion="2" background="1" saveData="1">
    <webPr sourceData="1" parsePre="1" consecutive="1" xl2000="1" url="file:///C:/Documents%20and%20Settings/vpagala/Local%20Settings/Temp/scp25377/home/vpagala/Hendegrp_090414_mf/sum_all/ID.html" htmlTables="1">
      <tables count="1">
        <x v="2"/>
      </tables>
    </webPr>
  </connection>
  <connection id="2" xr16:uid="{00000000-0015-0000-FFFF-FFFF01000000}" name="Connection11" type="4" refreshedVersion="2" background="1" saveData="1">
    <webPr sourceData="1" parsePre="1" consecutive="1" xl2000="1" url="file:///C:/Documents%20and%20Settings/vpagala/Local%20Settings/Temp/scp09958/home/vpagala/Tayl1grp_120413/sum_all/ID.html" htmlTables="1">
      <tables count="1">
        <x v="2"/>
      </tables>
    </webPr>
  </connection>
  <connection id="3" xr16:uid="{00000000-0015-0000-FFFF-FFFF02000000}" name="Connection12" type="4" refreshedVersion="2" background="1" saveData="1">
    <webPr sourceData="1" parsePre="1" consecutive="1" xl2000="1" url="file:///C:/Documents%20and%20Settings/vpagala/Local%20Settings/Temp/scp48848/home/vpagala/Pengjgrp_091714/sum_all/ID.html" htmlTables="1">
      <tables count="1">
        <x v="2"/>
      </tables>
    </webPr>
  </connection>
  <connection id="4" xr16:uid="{00000000-0015-0000-FFFF-FFFF03000000}" name="Connection13" type="4" refreshedVersion="2" background="1" saveData="1">
    <webPr sourceData="1" parsePre="1" consecutive="1" xl2000="1" url="file:///C:/Documents%20and%20Settings/vpagala/Local%20Settings/Temp/scp25377/home/vpagala/Hendegrp_090414_mf/sum_all/ID.html" htmlTables="1">
      <tables count="1">
        <x v="2"/>
      </tables>
    </webPr>
  </connection>
  <connection id="5" xr16:uid="{00000000-0015-0000-FFFF-FFFF04000000}" name="Connection14" type="4" refreshedVersion="2" background="1" saveData="1">
    <webPr sourceData="1" parsePre="1" consecutive="1" xl2000="1" url="file:///C:/Documents%20and%20Settings/vpagala/Local%20Settings/Temp/scp09958/home/vpagala/Tayl1grp_120413/sum_all/ID.html" htmlTables="1">
      <tables count="1">
        <x v="2"/>
      </tables>
    </webPr>
  </connection>
  <connection id="6" xr16:uid="{00000000-0015-0000-FFFF-FFFF05000000}" name="Connection15" type="4" refreshedVersion="2" background="1" saveData="1">
    <webPr sourceData="1" parsePre="1" consecutive="1" xl2000="1" url="file:///C:/Documents%20and%20Settings/vpagala/Local%20Settings/Temp/scp48848/home/vpagala/Pengjgrp_091714/sum_all/ID.html" htmlTables="1">
      <tables count="1">
        <x v="2"/>
      </tables>
    </webPr>
  </connection>
  <connection id="7" xr16:uid="{00000000-0015-0000-FFFF-FFFF06000000}" name="Connection16" type="4" refreshedVersion="2" background="1" saveData="1">
    <webPr sourceData="1" parsePre="1" consecutive="1" xl2000="1" url="file:///C:/Documents%20and%20Settings/vpagala/Local%20Settings/Temp/scp25377/home/vpagala/Hendegrp_090414_mf/sum_all/ID.html" htmlTables="1">
      <tables count="1">
        <x v="2"/>
      </tables>
    </webPr>
  </connection>
  <connection id="8" xr16:uid="{00000000-0015-0000-FFFF-FFFF07000000}" name="Connection17" type="4" refreshedVersion="2" background="1" saveData="1">
    <webPr sourceData="1" parsePre="1" consecutive="1" xl2000="1" url="file:///C:/Documents%20and%20Settings/vpagala/Local%20Settings/Temp/scp09958/home/vpagala/Tayl1grp_120413/sum_all/ID.html" htmlTables="1">
      <tables count="1">
        <x v="2"/>
      </tables>
    </webPr>
  </connection>
  <connection id="9" xr16:uid="{00000000-0015-0000-FFFF-FFFF08000000}" name="Connection18" type="4" refreshedVersion="2" background="1" saveData="1">
    <webPr sourceData="1" parsePre="1" consecutive="1" xl2000="1" url="file:///C:/Documents%20and%20Settings/vpagala/Local%20Settings/Temp/scp09958/home/vpagala/Tayl1grp_120413/sum_all/ID.html" htmlTables="1">
      <tables count="1">
        <x v="2"/>
      </tables>
    </webPr>
  </connection>
  <connection id="10" xr16:uid="{00000000-0015-0000-FFFF-FFFF09000000}" name="Connection19" type="4" refreshedVersion="2" background="1" saveData="1">
    <webPr sourceData="1" parsePre="1" consecutive="1" xl2000="1" url="file:///C:/Documents%20and%20Settings/vpagala/Local%20Settings/Temp/scp25377/home/vpagala/Hendegrp_090414_mf/sum_all/ID.html" htmlTables="1">
      <tables count="1">
        <x v="2"/>
      </tables>
    </webPr>
  </connection>
  <connection id="11" xr16:uid="{00000000-0015-0000-FFFF-FFFF0A000000}" name="Connection20" type="4" refreshedVersion="2" background="1" saveData="1">
    <webPr sourceData="1" parsePre="1" consecutive="1" xl2000="1" url="file:///C:/Documents%20and%20Settings/vpagala/Local%20Settings/Temp/scp48848/home/vpagala/Pengjgrp_091714/sum_all/ID.html" htmlTables="1">
      <tables count="1">
        <x v="2"/>
      </tables>
    </webPr>
  </connection>
  <connection id="12" xr16:uid="{00000000-0015-0000-FFFF-FFFF0B000000}" name="Connection21" type="4" refreshedVersion="2" background="1" saveData="1">
    <webPr sourceData="1" parsePre="1" consecutive="1" xl2000="1" url="file:///C:/Documents%20and%20Settings/vpagala/Local%20Settings/Temp/scp09958/home/vpagala/Tayl1grp_120413/sum_all/ID.html" htmlTables="1">
      <tables count="1">
        <x v="2"/>
      </tables>
    </webPr>
  </connection>
  <connection id="13" xr16:uid="{00000000-0015-0000-FFFF-FFFF0C000000}" name="Connection22" type="4" refreshedVersion="2" background="1" saveData="1">
    <webPr sourceData="1" parsePre="1" consecutive="1" xl2000="1" url="file:///C:/Documents%20and%20Settings/vpagala/Local%20Settings/Temp/scp25377/home/vpagala/Hendegrp_090414_mf/sum_all/ID.html" htmlTables="1">
      <tables count="1">
        <x v="2"/>
      </tables>
    </webPr>
  </connection>
  <connection id="14" xr16:uid="{00000000-0015-0000-FFFF-FFFF0D000000}" name="Connection23" type="4" refreshedVersion="2" background="1" saveData="1">
    <webPr sourceData="1" parsePre="1" consecutive="1" xl2000="1" url="file:///C:/Documents%20and%20Settings/vpagala/Local%20Settings/Temp/scp48848/home/vpagala/Pengjgrp_091714/sum_all/ID.html" htmlTables="1">
      <tables count="1">
        <x v="2"/>
      </tables>
    </webPr>
  </connection>
  <connection id="15" xr16:uid="{00000000-0015-0000-FFFF-FFFF0E000000}" name="Connection24" type="4" refreshedVersion="2" background="1" saveData="1">
    <webPr sourceData="1" parsePre="1" consecutive="1" xl2000="1" url="file:///C:/Documents%20and%20Settings/vpagala/Local%20Settings/Temp/scp09958/home/vpagala/Tayl1grp_120413/sum_all/ID.html" htmlTables="1">
      <tables count="1">
        <x v="2"/>
      </tables>
    </webPr>
  </connection>
  <connection id="16" xr16:uid="{00000000-0015-0000-FFFF-FFFF0F000000}" name="Connection25" type="4" refreshedVersion="2" background="1" saveData="1">
    <webPr sourceData="1" parsePre="1" consecutive="1" xl2000="1" url="file:///C:/Documents%20and%20Settings/vpagala/Local%20Settings/Temp/scp25377/home/vpagala/Hendegrp_090414_mf/sum_all/ID.html" htmlTables="1">
      <tables count="1">
        <x v="2"/>
      </tables>
    </webPr>
  </connection>
  <connection id="17" xr16:uid="{00000000-0015-0000-FFFF-FFFF10000000}" name="Connection26" type="4" refreshedVersion="2" background="1" saveData="1">
    <webPr sourceData="1" parsePre="1" consecutive="1" xl2000="1" url="file:///C:/Documents%20and%20Settings/vpagala/Local%20Settings/Temp/scp48848/home/vpagala/Pengjgrp_091714/sum_all/ID.html" htmlTables="1">
      <tables count="1">
        <x v="2"/>
      </tables>
    </webPr>
  </connection>
  <connection id="18" xr16:uid="{00000000-0015-0000-FFFF-FFFF11000000}" name="Connection27" type="4" refreshedVersion="2" background="1" saveData="1">
    <webPr sourceData="1" parsePre="1" consecutive="1" xl2000="1" url="file:///C:/Documents%20and%20Settings/vpagala/Local%20Settings/Temp/scp09958/home/vpagala/Tayl1grp_120413/sum_all/ID.html" htmlTables="1">
      <tables count="1">
        <x v="2"/>
      </tables>
    </webPr>
  </connection>
  <connection id="19" xr16:uid="{00000000-0015-0000-FFFF-FFFF12000000}" name="Connection28" type="4" refreshedVersion="2" background="1" saveData="1">
    <webPr sourceData="1" parsePre="1" consecutive="1" xl2000="1" url="file:///C:/Documents%20and%20Settings/vpagala/Local%20Settings/Temp/scp25377/home/vpagala/Hendegrp_090414_mf/sum_all/ID.html" htmlTables="1">
      <tables count="1">
        <x v="2"/>
      </tables>
    </webPr>
  </connection>
  <connection id="20" xr16:uid="{00000000-0015-0000-FFFF-FFFF13000000}" name="Connection29" type="4" refreshedVersion="2" background="1" saveData="1">
    <webPr sourceData="1" parsePre="1" consecutive="1" xl2000="1" url="file:///C:/Documents%20and%20Settings/vpagala/Local%20Settings/Temp/scp48848/home/vpagala/Pengjgrp_091714/sum_all/ID.html" htmlTables="1">
      <tables count="1">
        <x v="2"/>
      </tables>
    </webPr>
  </connection>
  <connection id="21" xr16:uid="{00000000-0015-0000-FFFF-FFFF14000000}" name="Connection30" type="4" refreshedVersion="2" background="1" saveData="1">
    <webPr sourceData="1" parsePre="1" consecutive="1" xl2000="1" url="file:///C:/Documents%20and%20Settings/vpagala/Local%20Settings/Temp/scp48848/home/vpagala/Pengjgrp_091714/sum_all/ID.html" htmlTables="1">
      <tables count="1">
        <x v="2"/>
      </tables>
    </webPr>
  </connection>
  <connection id="22" xr16:uid="{00000000-0015-0000-FFFF-FFFF15000000}" name="Connection31" type="4" refreshedVersion="2" background="1" saveData="1">
    <webPr sourceData="1" parsePre="1" consecutive="1" xl2000="1" url="file:///C:/Documents%20and%20Settings/vpagala/Local%20Settings/Temp/scp25377/home/vpagala/Hendegrp_090414_mf/sum_all/ID.html" htmlTables="1">
      <tables count="1">
        <x v="2"/>
      </tables>
    </webPr>
  </connection>
  <connection id="23" xr16:uid="{00000000-0015-0000-FFFF-FFFF16000000}" name="Connection310" type="4" refreshedVersion="2" background="1" saveData="1">
    <webPr sourceData="1" parsePre="1" consecutive="1" xl2000="1" url="file:///C:/Documents%20and%20Settings/vpagala/Local%20Settings/Temp/scp09958/home/vpagala/Tayl1grp_120413/sum_all/ID.html" htmlTables="1">
      <tables count="1">
        <x v="2"/>
      </tables>
    </webPr>
  </connection>
  <connection id="24" xr16:uid="{00000000-0015-0000-FFFF-FFFF17000000}" name="Connection32" type="4" refreshedVersion="2" background="1" saveData="1">
    <webPr sourceData="1" parsePre="1" consecutive="1" xl2000="1" url="file:///C:/Documents%20and%20Settings/vpagala/Local%20Settings/Temp/scp09958/home/vpagala/Tayl1grp_120413/sum_all/ID.html" htmlTables="1">
      <tables count="1">
        <x v="2"/>
      </tables>
    </webPr>
  </connection>
  <connection id="25" xr16:uid="{00000000-0015-0000-FFFF-FFFF18000000}" name="Connection33" type="4" refreshedVersion="2" background="1" saveData="1">
    <webPr sourceData="1" parsePre="1" consecutive="1" xl2000="1" url="file:///C:/Documents%20and%20Settings/vpagala/Local%20Settings/Temp/scp48848/home/vpagala/Pengjgrp_091714/sum_all/ID.html" htmlTables="1">
      <tables count="1">
        <x v="2"/>
      </tables>
    </webPr>
  </connection>
  <connection id="26" xr16:uid="{00000000-0015-0000-FFFF-FFFF19000000}" name="Connection34" type="4" refreshedVersion="2" background="1" saveData="1">
    <webPr sourceData="1" parsePre="1" consecutive="1" xl2000="1" url="file:///C:/Documents%20and%20Settings/vpagala/Local%20Settings/Temp/scp25377/home/vpagala/Hendegrp_090414_mf/sum_all/ID.html" htmlTables="1">
      <tables count="1">
        <x v="2"/>
      </tables>
    </webPr>
  </connection>
  <connection id="27" xr16:uid="{00000000-0015-0000-FFFF-FFFF1A000000}" name="Connection35" type="4" refreshedVersion="2" background="1" saveData="1">
    <webPr sourceData="1" parsePre="1" consecutive="1" xl2000="1" url="file:///C:/Documents%20and%20Settings/vpagala/Local%20Settings/Temp/scp09958/home/vpagala/Tayl1grp_120413/sum_all/ID.html" htmlTables="1">
      <tables count="1">
        <x v="2"/>
      </tables>
    </webPr>
  </connection>
  <connection id="28" xr16:uid="{00000000-0015-0000-FFFF-FFFF1B000000}" name="Connection36" type="4" refreshedVersion="2" background="1" saveData="1">
    <webPr sourceData="1" parsePre="1" consecutive="1" xl2000="1" url="file:///C:/Documents%20and%20Settings/vpagala/Local%20Settings/Temp/scp48848/home/vpagala/Pengjgrp_091714/sum_all/ID.html" htmlTables="1">
      <tables count="1">
        <x v="2"/>
      </tables>
    </webPr>
  </connection>
  <connection id="29" xr16:uid="{00000000-0015-0000-FFFF-FFFF1C000000}" name="Connection37" type="4" refreshedVersion="2" background="1" saveData="1">
    <webPr sourceData="1" parsePre="1" consecutive="1" xl2000="1" url="file:///C:/Documents%20and%20Settings/vpagala/Local%20Settings/Temp/scp25377/home/vpagala/Hendegrp_090414_mf/sum_all/ID.html" htmlTables="1">
      <tables count="1">
        <x v="2"/>
      </tables>
    </webPr>
  </connection>
  <connection id="30" xr16:uid="{00000000-0015-0000-FFFF-FFFF1D000000}" name="Connection38" type="4" refreshedVersion="2" background="1" saveData="1">
    <webPr sourceData="1" parsePre="1" consecutive="1" xl2000="1" url="file:///C:/Documents%20and%20Settings/vpagala/Local%20Settings/Temp/scp09958/home/vpagala/Tayl1grp_120413/sum_all/ID.html" htmlTables="1">
      <tables count="1">
        <x v="2"/>
      </tables>
    </webPr>
  </connection>
  <connection id="31" xr16:uid="{00000000-0015-0000-FFFF-FFFF1E000000}" name="Connection39" type="4" refreshedVersion="2" background="1" saveData="1">
    <webPr sourceData="1" parsePre="1" consecutive="1" xl2000="1" url="file:///C:/Documents%20and%20Settings/vpagala/Local%20Settings/Temp/scp48848/home/vpagala/Pengjgrp_091714/sum_all/ID.html" htmlTables="1">
      <tables count="1">
        <x v="2"/>
      </tables>
    </webPr>
  </connection>
  <connection id="32" xr16:uid="{00000000-0015-0000-FFFF-FFFF1F000000}" name="Connection40" type="4" refreshedVersion="2" background="1" saveData="1">
    <webPr sourceData="1" parsePre="1" consecutive="1" xl2000="1" url="file:///C:/Documents%20and%20Settings/vpagala/Local%20Settings/Temp/scp25377/home/vpagala/Hendegrp_090414_mf/sum_all/ID.html" htmlTables="1">
      <tables count="1">
        <x v="2"/>
      </tables>
    </webPr>
  </connection>
  <connection id="33" xr16:uid="{00000000-0015-0000-FFFF-FFFF20000000}" name="Connection41" type="4" refreshedVersion="2" background="1" saveData="1">
    <webPr sourceData="1" parsePre="1" consecutive="1" xl2000="1" url="file:///C:/Documents%20and%20Settings/vpagala/Local%20Settings/Temp/scp09958/home/vpagala/Tayl1grp_120413/sum_all/ID.html" htmlTables="1">
      <tables count="1">
        <x v="2"/>
      </tables>
    </webPr>
  </connection>
  <connection id="34" xr16:uid="{00000000-0015-0000-FFFF-FFFF21000000}" name="Connection42" type="4" refreshedVersion="2" background="1" saveData="1">
    <webPr sourceData="1" parsePre="1" consecutive="1" xl2000="1" url="file:///C:/Documents%20and%20Settings/vpagala/Local%20Settings/Temp/scp48848/home/vpagala/Pengjgrp_091714/sum_all/ID.html" htmlTables="1">
      <tables count="1">
        <x v="2"/>
      </tables>
    </webPr>
  </connection>
  <connection id="35" xr16:uid="{00000000-0015-0000-FFFF-FFFF22000000}" name="Connection43" type="4" refreshedVersion="2" background="1" saveData="1">
    <webPr sourceData="1" parsePre="1" consecutive="1" xl2000="1" url="file:///C:/Documents%20and%20Settings/vpagala/Local%20Settings/Temp/scp25377/home/vpagala/Hendegrp_090414_mf/sum_all/ID.html" htmlTables="1">
      <tables count="1">
        <x v="2"/>
      </tables>
    </webPr>
  </connection>
  <connection id="36" xr16:uid="{00000000-0015-0000-FFFF-FFFF23000000}" name="Connection44" type="4" refreshedVersion="2" background="1" saveData="1">
    <webPr sourceData="1" parsePre="1" consecutive="1" xl2000="1" url="file:///C:/Documents%20and%20Settings/vpagala/Local%20Settings/Temp/scp09958/home/vpagala/Tayl1grp_120413/sum_all/ID.html" htmlTables="1">
      <tables count="1">
        <x v="2"/>
      </tables>
    </webPr>
  </connection>
  <connection id="37" xr16:uid="{00000000-0015-0000-FFFF-FFFF24000000}" name="Connection45" type="4" refreshedVersion="2" background="1" saveData="1">
    <webPr sourceData="1" parsePre="1" consecutive="1" xl2000="1" url="file:///C:/Documents%20and%20Settings/vpagala/Local%20Settings/Temp/scp25377/home/vpagala/Hendegrp_090414_mf/sum_all/ID.html" htmlTables="1">
      <tables count="1">
        <x v="2"/>
      </tables>
    </webPr>
  </connection>
  <connection id="38" xr16:uid="{00000000-0015-0000-FFFF-FFFF25000000}" name="Connection51" type="4" refreshedVersion="2" background="1" saveData="1">
    <webPr sourceData="1" parsePre="1" consecutive="1" xl2000="1" url="file:///C:/Documents%20and%20Settings/vpagala/Local%20Settings/Temp/scp48848/home/vpagala/Pengjgrp_091714/sum_all/ID.html" htmlTables="1">
      <tables count="1">
        <x v="2"/>
      </tables>
    </webPr>
  </connection>
  <connection id="39" xr16:uid="{00000000-0015-0000-FFFF-FFFF26000000}" name="Connection61" type="4" refreshedVersion="2" background="1" saveData="1">
    <webPr sourceData="1" parsePre="1" consecutive="1" xl2000="1" url="file:///C:/Documents%20and%20Settings/vpagala/Local%20Settings/Temp/scp09958/home/vpagala/Tayl1grp_120413/sum_all/ID.html" htmlTables="1">
      <tables count="1">
        <x v="2"/>
      </tables>
    </webPr>
  </connection>
  <connection id="40" xr16:uid="{00000000-0015-0000-FFFF-FFFF27000000}" name="Connection71" type="4" refreshedVersion="2" background="1" saveData="1">
    <webPr sourceData="1" parsePre="1" consecutive="1" xl2000="1" url="file:///C:/Documents%20and%20Settings/vpagala/Local%20Settings/Temp/scp25377/home/vpagala/Hendegrp_090414_mf/sum_all/ID.html" htmlTables="1">
      <tables count="1">
        <x v="2"/>
      </tables>
    </webPr>
  </connection>
  <connection id="41" xr16:uid="{00000000-0015-0000-FFFF-FFFF28000000}" name="Connection81" type="4" refreshedVersion="2" background="1" saveData="1">
    <webPr sourceData="1" parsePre="1" consecutive="1" xl2000="1" url="file:///C:/Documents%20and%20Settings/vpagala/Local%20Settings/Temp/scp48848/home/vpagala/Pengjgrp_091714/sum_all/ID.html" htmlTables="1">
      <tables count="1">
        <x v="2"/>
      </tables>
    </webPr>
  </connection>
  <connection id="42" xr16:uid="{00000000-0015-0000-FFFF-FFFF29000000}" name="Connection9" type="4" refreshedVersion="2" background="1" saveData="1">
    <webPr sourceData="1" parsePre="1" consecutive="1" xl2000="1" url="file:///C:/Documents%20and%20Settings/vpagala/Local%20Settings/Temp/scp48848/home/vpagala/Pengjgrp_091714/sum_all/ID.html" htmlTables="1">
      <tables count="1">
        <x v="2"/>
      </tables>
    </webPr>
  </connection>
</connections>
</file>

<file path=xl/sharedStrings.xml><?xml version="1.0" encoding="utf-8"?>
<sst xmlns="http://schemas.openxmlformats.org/spreadsheetml/2006/main" count="1063" uniqueCount="598">
  <si>
    <t>Attention: this table may include multiple pages.</t>
  </si>
  <si>
    <t>SC: the summed number of spectral counts (i.e. MS/MS scans) assigned to one identified protein; TP: total number of peptides identified for a protein; Group: Identified proteins that share one or more peptides are grouped together (e.g. 01). The group is represented by the protein with maximal spectra count (e.g. 01.1). If other proteins in the same group are assigned with at least one uniquely identified peptides, these proteins are also counted as unique proteins (e.g. 01.2); Abundance: SC x 50 (KD) / protein size (KD). p value less than 0.05 generally indicates significant change. The p value is derived by G-test (Zhou JY, Afjehi-Sadat L, Asress S, et al.  J Proteome Res. 2010, 9:5133-41). The summed SC of the control samples was compared with that of the Test samples.</t>
  </si>
  <si>
    <t>Methods</t>
  </si>
  <si>
    <t>Figure 1. Stained SDS Gel image of submitted samples. The numbers indicate excised gel bands for digestion and LC-MS/MS.</t>
  </si>
  <si>
    <t xml:space="preserve">     The proteins in the gel bands are reduced with dithiothreitol to break disulfide bond and the Cys residues are alkylated by iodoacetamide to allow the recovery of Cys-containing peptides. The gel bands are then washed, dried down in a speed vacuum, and rehydrated with a buffer containing a protease to allow the protease enter the gel. For routine protein identification, trypsin is used for overnight proteolysis. The next day digested samples are acidified and the peptides are extracted multiple times. The extracts are pooled, dried down and reconstituted in a small volume.</t>
  </si>
  <si>
    <t xml:space="preserve">     Database searches are performed using Sequest search engine in our in-house SPIDERS software package. All matched MS/MS spectra were filtered by mass accuracy and matching scores to reduce protein false discovery rate to ~1%. Finally, all proteins identified in one gel lane are combined together. The total number of spectra, namely spectral counts (SC), matching to individual proteins may reflect their relative abundance in one sample after the protein size is normalized. Moreover, the SC is useful for comparing the level of the same protein across a number of samples (e.g. control and immunoprecipitated samples).</t>
  </si>
  <si>
    <t>St. Jude Children's Research Hospital</t>
  </si>
  <si>
    <t xml:space="preserve">Proteomics Facility    </t>
  </si>
  <si>
    <t>http://home.stjude.org/proteomics-mass-spectrometry/Pages/default.aspx</t>
  </si>
  <si>
    <t>Project name:</t>
  </si>
  <si>
    <t>Service:</t>
  </si>
  <si>
    <t xml:space="preserve">Proteome profiling by spectral counting (SC) </t>
  </si>
  <si>
    <t xml:space="preserve">User: </t>
  </si>
  <si>
    <t xml:space="preserve">Date submitted: </t>
  </si>
  <si>
    <t xml:space="preserve">Date reported: </t>
  </si>
  <si>
    <t xml:space="preserve">Facility staff (primary): </t>
  </si>
  <si>
    <t xml:space="preserve">Pagala, Vishwajeeth </t>
  </si>
  <si>
    <t xml:space="preserve">Facility staff (secondary): </t>
  </si>
  <si>
    <t>Kavdia, Kanisha</t>
  </si>
  <si>
    <t>Table 1. Summary of the MS analysis</t>
  </si>
  <si>
    <t>Samples</t>
  </si>
  <si>
    <t>Total Identified Proteins</t>
  </si>
  <si>
    <t>Total Spectral Counts</t>
  </si>
  <si>
    <t xml:space="preserve"> Note: the sequences of identified peptides are available upon request. </t>
  </si>
  <si>
    <t>Figure 1. Stained SDS Gel image of submitted samples</t>
  </si>
  <si>
    <t>Discussion</t>
  </si>
  <si>
    <t>1. Spectral count, a semi-quantitative index, is the total number of MS/MS spectra matched to an assigned protein.</t>
  </si>
  <si>
    <t>2. For the immunoprecipitation (IP) analysis, the bait protein needs to be among the top ten abundant proteins to improve the possibility of detecting its interacting proteins.</t>
  </si>
  <si>
    <r>
      <t>PI:</t>
    </r>
    <r>
      <rPr>
        <sz val="10"/>
        <rFont val="Arial"/>
        <family val="2"/>
      </rPr>
      <t xml:space="preserve"> </t>
    </r>
  </si>
  <si>
    <r>
      <t xml:space="preserve">Results </t>
    </r>
    <r>
      <rPr>
        <sz val="10"/>
        <rFont val="Arial"/>
        <family val="2"/>
      </rPr>
      <t>(see other spreadsheets by clicking the tabs at the bottom left corner on this page)</t>
    </r>
  </si>
  <si>
    <t>Group</t>
  </si>
  <si>
    <t>Reference</t>
  </si>
  <si>
    <t>Description</t>
  </si>
  <si>
    <t>Mass (KD)</t>
  </si>
  <si>
    <t>Abundance</t>
  </si>
  <si>
    <t>p-value</t>
  </si>
  <si>
    <t xml:space="preserve">    The peptide sample are loaded on a nanoscale capillary reverse phase C18 column by a HPLC system (Thermo EasynLC 1000), and eluted by a gradient (~90 min). The eluted peptides are ionized by electrospray ionization, and detected by an inline mass spectrometer (Thermo Elite). The MS spectra are collected first and the 20 most abundant ions are sequentially isolated for MS/MS analysis. This process is cycled over the entire liquid chromatography gradient.</t>
  </si>
  <si>
    <t>sp|Q13885|TBB2A_HUMAN</t>
  </si>
  <si>
    <t>Tubulin beta-2A chain OS=Homo sapiens GN=TUBB2A PE=1 SV=1</t>
  </si>
  <si>
    <t>sp|P08238|HS90B_HUMAN</t>
  </si>
  <si>
    <t>Heat shock protein HSP 90-beta OS=Homo sapiens GN=HSP90AB1 PE=1 SV=4</t>
  </si>
  <si>
    <t>sp|P07900|HS90A_HUMAN</t>
  </si>
  <si>
    <t>Heat shock protein HSP 90-alpha OS=Homo sapiens GN=HSP90AA1 PE=1 SV=5</t>
  </si>
  <si>
    <t>sp|Q58FF8|H90B2_HUMAN</t>
  </si>
  <si>
    <t>Putative heat shock protein HSP 90-beta 2 OS=Homo sapiens GN=HSP90AB2P PE=1 SV=2</t>
  </si>
  <si>
    <t>Dr. Jun Yang</t>
  </si>
  <si>
    <t>Dr. Carolyn Jablonowski</t>
  </si>
  <si>
    <t>Cntrl vs IP (BE2C)- Spectral count comparison of proteins identified from the Cntrl and IP samples</t>
  </si>
  <si>
    <t>sp|Q14195|DPYL3_HUMAN</t>
  </si>
  <si>
    <t>Dihydropyrimidinase-related protein 3 OS=Homo sapiens GN=DPYSL3 PE=1 SV=1</t>
  </si>
  <si>
    <t>sp|P35030|TRY3_HUMAN</t>
  </si>
  <si>
    <t>Trypsin-3 OS=Homo sapiens GN=PRSS3 PE=1 SV=2</t>
  </si>
  <si>
    <t>sp|P09429|HMGB1_HUMAN</t>
  </si>
  <si>
    <t>High mobility group protein B1 OS=Homo sapiens GN=HMGB1 PE=1 SV=3</t>
  </si>
  <si>
    <t>Identification of proteins interacting with JMJD6</t>
  </si>
  <si>
    <t>BE2CCntrl</t>
  </si>
  <si>
    <t>BE2CIP</t>
  </si>
  <si>
    <t>SKNASCntrl</t>
  </si>
  <si>
    <t>SKNASIP</t>
  </si>
  <si>
    <t>SC BE2CCntrl</t>
  </si>
  <si>
    <t>SC BE2CIP</t>
  </si>
  <si>
    <t>TP BE2CCntrl</t>
  </si>
  <si>
    <t>TP BE2CIP</t>
  </si>
  <si>
    <t>sp|P62081|RS7_HUMAN</t>
  </si>
  <si>
    <t>40S ribosomal protein S7 OS=Homo sapiens GN=RPS7 PE=1 SV=1</t>
  </si>
  <si>
    <t>sp|Q16630|CPSF6_HUMAN</t>
  </si>
  <si>
    <t>Cleavage and polyadenylation specificity factor subunit 6 OS=Homo sapiens GN=CPSF6 PE=1 SV=2</t>
  </si>
  <si>
    <t>sp|Q8IX18|DHX40_HUMAN</t>
  </si>
  <si>
    <t>Probable ATP-dependent RNA helicase DHX40 OS=Homo sapiens GN=DHX40 PE=1 SV=2</t>
  </si>
  <si>
    <t>sp|Q8IYT4|KATL2_HUMAN</t>
  </si>
  <si>
    <t>Katanin p60 ATPase-containing subunit A-like 2 OS=Homo sapiens GN=KATNAL2 PE=2 SV=3</t>
  </si>
  <si>
    <t>sp|Q15019|SEPT2_HUMAN</t>
  </si>
  <si>
    <t>Septin-2 OS=Homo sapiens GN=SEPT2 PE=1 SV=1</t>
  </si>
  <si>
    <t>sp|P31689|DNJA1_HUMAN</t>
  </si>
  <si>
    <t>DnaJ homolog subfamily A member 1 OS=Homo sapiens GN=DNAJA1 PE=1 SV=2</t>
  </si>
  <si>
    <t>sp|Q9Y383|LC7L2_HUMAN</t>
  </si>
  <si>
    <t>Putative RNA-binding protein Luc7-like 2 OS=Homo sapiens GN=LUC7L2 PE=1 SV=2</t>
  </si>
  <si>
    <t>sp|Q9UHX1|PUF60_HUMAN</t>
  </si>
  <si>
    <t>Poly(U)-binding-splicing factor PUF60 OS=Homo sapiens GN=PUF60 PE=1 SV=1</t>
  </si>
  <si>
    <t>sp|Q9Y657|SPIN1_HUMAN</t>
  </si>
  <si>
    <t>Spindlin-1 OS=Homo sapiens GN=SPIN1 PE=1 SV=3</t>
  </si>
  <si>
    <t>sp|Q5T749|KPRP_HUMAN</t>
  </si>
  <si>
    <t>Keratinocyte proline-rich protein OS=Homo sapiens GN=KPRP PE=1 SV=1</t>
  </si>
  <si>
    <t>sp|O60825|F262_HUMAN</t>
  </si>
  <si>
    <t>6-phosphofructo-2-kinase/fructose-2,6-bisphosphatase 2 OS=Homo sapiens GN=PFKFB2 PE=1 SV=2</t>
  </si>
  <si>
    <t>sp|O95232|LC7L3_HUMAN</t>
  </si>
  <si>
    <t>Luc7-like protein 3 OS=Homo sapiens GN=LUC7L3 PE=1 SV=2</t>
  </si>
  <si>
    <t>sp|Q8WUA2|PPIL4_HUMAN</t>
  </si>
  <si>
    <t>Peptidyl-prolyl cis-trans isomerase-like 4 OS=Homo sapiens GN=PPIL4 PE=1 SV=1</t>
  </si>
  <si>
    <t>sp|Q6NYC1|JMJD6_HUMAN</t>
  </si>
  <si>
    <t>Bifunctional arginine demethylase and lysyl-hydroxylase JMJD6 OS=Homo sapiens GN=JMJD6 PE=1 SV=1</t>
  </si>
  <si>
    <t>sp|P50395|GDIB_HUMAN</t>
  </si>
  <si>
    <t>Rab GDP dissociation inhibitor beta OS=Homo sapiens GN=GDI2 PE=1 SV=2</t>
  </si>
  <si>
    <t>sp|Q14240|IF4A2_HUMAN</t>
  </si>
  <si>
    <t>Eukaryotic initiation factor 4A-II OS=Homo sapiens GN=EIF4A2 PE=1 SV=2</t>
  </si>
  <si>
    <t>sp|P15311|EZRI_HUMAN</t>
  </si>
  <si>
    <t>Ezrin OS=Homo sapiens GN=EZR PE=1 SV=4</t>
  </si>
  <si>
    <t>sp|P35579|MYH9_HUMAN</t>
  </si>
  <si>
    <t>Myosin-9 OS=Homo sapiens GN=MYH9 PE=1 SV=4</t>
  </si>
  <si>
    <t>sp|P27797|CALR_HUMAN</t>
  </si>
  <si>
    <t>Calreticulin OS=Homo sapiens GN=CALR PE=1 SV=1</t>
  </si>
  <si>
    <t>sp|P38606|VATA_HUMAN</t>
  </si>
  <si>
    <t>V-type proton ATPase catalytic subunit A OS=Homo sapiens GN=ATP6V1A PE=1 SV=2</t>
  </si>
  <si>
    <t>sp|Q12906|ILF3_HUMAN</t>
  </si>
  <si>
    <t>Interleukin enhancer-binding factor 3 OS=Homo sapiens GN=ILF3 PE=1 SV=3</t>
  </si>
  <si>
    <t>sp|P27816|MAP4_HUMAN</t>
  </si>
  <si>
    <t>Microtubule-associated protein 4 OS=Homo sapiens GN=MAP4 PE=1 SV=3</t>
  </si>
  <si>
    <t>sp|P48735|IDHP_HUMAN</t>
  </si>
  <si>
    <t>Isocitrate dehydrogenase [NADP], mitochondrial OS=Homo sapiens GN=IDH2 PE=1 SV=2</t>
  </si>
  <si>
    <t>sp|P54105|ICLN_HUMAN</t>
  </si>
  <si>
    <t>Methylosome subunit pICln OS=Homo sapiens GN=CLNS1A PE=1 SV=1</t>
  </si>
  <si>
    <t>sp|P55884|EIF3B_HUMAN</t>
  </si>
  <si>
    <t>Eukaryotic translation initiation factor 3 subunit B OS=Homo sapiens GN=EIF3B PE=1 SV=3</t>
  </si>
  <si>
    <t>sp|P22314|UBA1_HUMAN</t>
  </si>
  <si>
    <t>Ubiquitin-like modifier-activating enzyme 1 OS=Homo sapiens GN=UBA1 PE=1 SV=3</t>
  </si>
  <si>
    <t>sp|Q7KZF4|SND1_HUMAN</t>
  </si>
  <si>
    <t>Staphylococcal nuclease domain-containing protein 1 OS=Homo sapiens GN=SND1 PE=1 SV=1</t>
  </si>
  <si>
    <t>sp|P26639|SYTC_HUMAN</t>
  </si>
  <si>
    <t>Threonine--tRNA ligase, cytoplasmic OS=Homo sapiens GN=TARS PE=1 SV=3</t>
  </si>
  <si>
    <t>sp|Q9Y4L1|HYOU1_HUMAN</t>
  </si>
  <si>
    <t>Hypoxia up-regulated protein 1 OS=Homo sapiens GN=HYOU1 PE=1 SV=1</t>
  </si>
  <si>
    <t>sp|O60271|JIP4_HUMAN</t>
  </si>
  <si>
    <t>C-Jun-amino-terminal kinase-interacting protein 4 OS=Homo sapiens GN=SPAG9 PE=1 SV=4</t>
  </si>
  <si>
    <t>sp|P46940|IQGA1_HUMAN</t>
  </si>
  <si>
    <t>Ras GTPase-activating-like protein IQGAP1 OS=Homo sapiens GN=IQGAP1 PE=1 SV=1</t>
  </si>
  <si>
    <t>sp|P06744|G6PI_HUMAN</t>
  </si>
  <si>
    <t>Glucose-6-phosphate isomerase OS=Homo sapiens GN=GPI PE=1 SV=4</t>
  </si>
  <si>
    <t>sp|Q9P2J5|SYLC_HUMAN</t>
  </si>
  <si>
    <t>Leucine--tRNA ligase, cytoplasmic OS=Homo sapiens GN=LARS PE=1 SV=2</t>
  </si>
  <si>
    <t>sp|P33993|MCM7_HUMAN</t>
  </si>
  <si>
    <t>DNA replication licensing factor MCM7 OS=Homo sapiens GN=MCM7 PE=1 SV=4</t>
  </si>
  <si>
    <t>sp|Q9Y5B9|SP16H_HUMAN</t>
  </si>
  <si>
    <t>FACT complex subunit SPT16 OS=Homo sapiens GN=SUPT16H PE=1 SV=1</t>
  </si>
  <si>
    <t>sp|Q15233|NONO_HUMAN</t>
  </si>
  <si>
    <t>Non-POU domain-containing octamer-binding protein OS=Homo sapiens GN=NONO PE=1 SV=4</t>
  </si>
  <si>
    <t>sp|O60502|OGA_HUMAN</t>
  </si>
  <si>
    <t>Protein O-GlcNAcase OS=Homo sapiens GN=MGEA5 PE=1 SV=2</t>
  </si>
  <si>
    <t>sp|Q9BUA3|CK084_HUMAN</t>
  </si>
  <si>
    <t>Uncharacterized protein C11orf84 OS=Homo sapiens GN=C11orf84 PE=1 SV=3</t>
  </si>
  <si>
    <t>sp|P00558|PGK1_HUMAN</t>
  </si>
  <si>
    <t>Phosphoglycerate kinase 1 OS=Homo sapiens GN=PGK1 PE=1 SV=3</t>
  </si>
  <si>
    <t>sp|P60842|IF4A1_HUMAN</t>
  </si>
  <si>
    <t>Eukaryotic initiation factor 4A-I OS=Homo sapiens GN=EIF4A1 PE=1 SV=1</t>
  </si>
  <si>
    <t>sp|P60174|TPIS_HUMAN</t>
  </si>
  <si>
    <t>Triosephosphate isomerase OS=Homo sapiens GN=TPI1 PE=1 SV=3</t>
  </si>
  <si>
    <t>sp|Q8NC51|PAIRB_HUMAN</t>
  </si>
  <si>
    <t>Plasminogen activator inhibitor 1 RNA-binding protein OS=Homo sapiens GN=SERBP1 PE=1 SV=2</t>
  </si>
  <si>
    <t>sp|P30101|PDIA3_HUMAN</t>
  </si>
  <si>
    <t>Protein disulfide-isomerase A3 OS=Homo sapiens GN=PDIA3 PE=1 SV=4</t>
  </si>
  <si>
    <t>sp|P21281|VATB2_HUMAN</t>
  </si>
  <si>
    <t>V-type proton ATPase subunit B, brain isoform OS=Homo sapiens GN=ATP6V1B2 PE=1 SV=3</t>
  </si>
  <si>
    <t>sp|P07237|PDIA1_HUMAN</t>
  </si>
  <si>
    <t>Protein disulfide-isomerase OS=Homo sapiens GN=P4HB PE=1 SV=3</t>
  </si>
  <si>
    <t>sp|P42166|LAP2A_HUMAN</t>
  </si>
  <si>
    <t>Lamina-associated polypeptide 2, isoform alpha OS=Homo sapiens GN=TMPO PE=1 SV=2</t>
  </si>
  <si>
    <t>sp|P30153|2AAA_HUMAN</t>
  </si>
  <si>
    <t>Serine/threonine-protein phosphatase 2A 65 kDa regulatory subunit A alpha isoform OS=Homo sapiens GN=PPP2R1A PE=1 SV=4</t>
  </si>
  <si>
    <t>sp|Q14974|IMB1_HUMAN</t>
  </si>
  <si>
    <t>Importin subunit beta-1 OS=Homo sapiens GN=KPNB1 PE=1 SV=2</t>
  </si>
  <si>
    <t>sp|P49736|MCM2_HUMAN</t>
  </si>
  <si>
    <t>DNA replication licensing factor MCM2 OS=Homo sapiens GN=MCM2 PE=1 SV=4</t>
  </si>
  <si>
    <t>sp|P33992|MCM5_HUMAN</t>
  </si>
  <si>
    <t>DNA replication licensing factor MCM5 OS=Homo sapiens GN=MCM5 PE=1 SV=5</t>
  </si>
  <si>
    <t>sp|Q7Z353|HDX_HUMAN</t>
  </si>
  <si>
    <t>Highly divergent homeobox OS=Homo sapiens GN=HDX PE=1 SV=1</t>
  </si>
  <si>
    <t>sp|P23526|SAHH_HUMAN</t>
  </si>
  <si>
    <t>Adenosylhomocysteinase OS=Homo sapiens GN=AHCY PE=1 SV=4</t>
  </si>
  <si>
    <t>sp|P00338|LDHA_HUMAN</t>
  </si>
  <si>
    <t>L-lactate dehydrogenase A chain OS=Homo sapiens GN=LDHA PE=1 SV=2</t>
  </si>
  <si>
    <t>sp|Q92734|TFG_HUMAN</t>
  </si>
  <si>
    <t>Protein TFG OS=Homo sapiens GN=TFG PE=1 SV=2</t>
  </si>
  <si>
    <t>sp|Q9P2R3|ANFY1_HUMAN</t>
  </si>
  <si>
    <t>Rabankyrin-5 OS=Homo sapiens GN=ANKFY1 PE=1 SV=2</t>
  </si>
  <si>
    <t>sp|Q04917|1433F_HUMAN</t>
  </si>
  <si>
    <t>14-3-3 protein eta OS=Homo sapiens GN=YWHAH PE=1 SV=4</t>
  </si>
  <si>
    <t>sp|P62826|RAN_HUMAN</t>
  </si>
  <si>
    <t>GTP-binding nuclear protein Ran OS=Homo sapiens GN=RAN PE=1 SV=3</t>
  </si>
  <si>
    <t>sp|O43318|M3K7_HUMAN</t>
  </si>
  <si>
    <t>Mitogen-activated protein kinase kinase kinase 7 OS=Homo sapiens GN=MAP3K7 PE=1 SV=1</t>
  </si>
  <si>
    <t>sp|O14917|PCD17_HUMAN</t>
  </si>
  <si>
    <t>Protocadherin-17 OS=Homo sapiens GN=PCDH17 PE=2 SV=2</t>
  </si>
  <si>
    <t>sp|P26599|PTBP1_HUMAN</t>
  </si>
  <si>
    <t>Polypyrimidine tract-binding protein 1 OS=Homo sapiens GN=PTBP1 PE=1 SV=1</t>
  </si>
  <si>
    <t>sp|P09211|GSTP1_HUMAN</t>
  </si>
  <si>
    <t>Glutathione S-transferase P OS=Homo sapiens GN=GSTP1 PE=1 SV=2</t>
  </si>
  <si>
    <t>sp|Q9BRS2|RIOK1_HUMAN</t>
  </si>
  <si>
    <t>Serine/threonine-protein kinase RIO1 OS=Homo sapiens GN=RIOK1 PE=1 SV=2</t>
  </si>
  <si>
    <t>sp|P31946|1433B_HUMAN</t>
  </si>
  <si>
    <t>14-3-3 protein beta/alpha OS=Homo sapiens GN=YWHAB PE=1 SV=3</t>
  </si>
  <si>
    <t>sp|P35637|FUS_HUMAN</t>
  </si>
  <si>
    <t>RNA-binding protein FUS OS=Homo sapiens GN=FUS PE=1 SV=1</t>
  </si>
  <si>
    <t>sp|P17066|HSP76_HUMAN</t>
  </si>
  <si>
    <t>Heat shock 70 kDa protein 6 OS=Homo sapiens GN=HSPA6 PE=1 SV=2</t>
  </si>
  <si>
    <t>sp|Q71U36|TBA1A_HUMAN</t>
  </si>
  <si>
    <t>Tubulin alpha-1A chain OS=Homo sapiens GN=TUBA1A PE=1 SV=1</t>
  </si>
  <si>
    <t>sp|P35268|RL22_HUMAN</t>
  </si>
  <si>
    <t>60S ribosomal protein L22 OS=Homo sapiens GN=RPL22 PE=1 SV=2</t>
  </si>
  <si>
    <t>sp|Q9Y490|TLN1_HUMAN</t>
  </si>
  <si>
    <t>Talin-1 OS=Homo sapiens GN=TLN1 PE=1 SV=3</t>
  </si>
  <si>
    <t>sp|Q9Y265|RUVB1_HUMAN</t>
  </si>
  <si>
    <t>RuvB-like 1 OS=Homo sapiens GN=RUVBL1 PE=1 SV=1</t>
  </si>
  <si>
    <t>sp|P40926|MDHM_HUMAN</t>
  </si>
  <si>
    <t>Malate dehydrogenase, mitochondrial OS=Homo sapiens GN=MDH2 PE=1 SV=3</t>
  </si>
  <si>
    <t>sp|Q16658|FSCN1_HUMAN</t>
  </si>
  <si>
    <t>Fascin OS=Homo sapiens GN=FSCN1 PE=1 SV=3</t>
  </si>
  <si>
    <t>sp|O60282|KIF5C_HUMAN</t>
  </si>
  <si>
    <t>Kinesin heavy chain isoform 5C OS=Homo sapiens GN=KIF5C PE=1 SV=1</t>
  </si>
  <si>
    <t>sp|P23246|SFPQ_HUMAN</t>
  </si>
  <si>
    <t>Splicing factor, proline- and glutamine-rich OS=Homo sapiens GN=SFPQ PE=1 SV=2</t>
  </si>
  <si>
    <t>sp|P11586|C1TC_HUMAN</t>
  </si>
  <si>
    <t>C-1-tetrahydrofolate synthase, cytoplasmic OS=Homo sapiens GN=MTHFD1 PE=1 SV=3</t>
  </si>
  <si>
    <t>sp|Q00839|HNRPU_HUMAN</t>
  </si>
  <si>
    <t>Heterogeneous nuclear ribonucleoprotein U OS=Homo sapiens GN=HNRNPU PE=1 SV=6</t>
  </si>
  <si>
    <t>sp|Q92499|DDX1_HUMAN</t>
  </si>
  <si>
    <t>ATP-dependent RNA helicase DDX1 OS=Homo sapiens GN=DDX1 PE=1 SV=2</t>
  </si>
  <si>
    <t>sp|Q7Z4S6|KI21A_HUMAN</t>
  </si>
  <si>
    <t>Kinesin-like protein KIF21A OS=Homo sapiens GN=KIF21A PE=1 SV=2</t>
  </si>
  <si>
    <t>sp|Q15750|TAB1_HUMAN</t>
  </si>
  <si>
    <t>TGF-beta-activated kinase 1 and MAP3K7-binding protein 1 OS=Homo sapiens GN=TAB1 PE=1 SV=1</t>
  </si>
  <si>
    <t>sp|Q06830|PRDX1_HUMAN</t>
  </si>
  <si>
    <t>Peroxiredoxin-1 OS=Homo sapiens GN=PRDX1 PE=1 SV=1</t>
  </si>
  <si>
    <t>cu|P78347|GTF2I_HUMAN</t>
  </si>
  <si>
    <t>NP_001267729.1 General transcription factor II-I (GTFII-I) (TFII-I) (Bruton tyrosine kinase-associated protein 135) (BAP-135) (BTK-associated protein 135) (SRF-Phox1-interacting protein) (SPIN) (Williams-Beuren syndrome chromosomal region 6 protein)</t>
  </si>
  <si>
    <t>sp|Q12931|TRAP1_HUMAN</t>
  </si>
  <si>
    <t>Heat shock protein 75 kDa, mitochondrial OS=Homo sapiens GN=TRAP1 PE=1 SV=3</t>
  </si>
  <si>
    <t>sp|P13929|ENOB_HUMAN</t>
  </si>
  <si>
    <t>Beta-enolase OS=Homo sapiens GN=ENO3 PE=1 SV=5</t>
  </si>
  <si>
    <t>sp|O43707|ACTN4_HUMAN</t>
  </si>
  <si>
    <t>Alpha-actinin-4 OS=Homo sapiens GN=ACTN4 PE=1 SV=2</t>
  </si>
  <si>
    <t>sp|P12814|ACTN1_HUMAN</t>
  </si>
  <si>
    <t>Alpha-actinin-1 OS=Homo sapiens GN=ACTN1 PE=1 SV=2</t>
  </si>
  <si>
    <t>sp|Q9UHL4|DPP2_HUMAN</t>
  </si>
  <si>
    <t>Dipeptidyl peptidase 2 OS=Homo sapiens GN=DPP7 PE=1 SV=3</t>
  </si>
  <si>
    <t>sp|Q9UHD8|SEPT9_HUMAN</t>
  </si>
  <si>
    <t>Septin-9 OS=Homo sapiens GN=SEPT9 PE=1 SV=2</t>
  </si>
  <si>
    <t>sp|P34932|HSP74_HUMAN</t>
  </si>
  <si>
    <t>Heat shock 70 kDa protein 4 OS=Homo sapiens GN=HSPA4 PE=1 SV=4</t>
  </si>
  <si>
    <t>sp|P12956|XRCC6_HUMAN</t>
  </si>
  <si>
    <t>X-ray repair cross-complementing protein 6 OS=Homo sapiens GN=XRCC6 PE=1 SV=2</t>
  </si>
  <si>
    <t>sp|O00410|IPO5_HUMAN</t>
  </si>
  <si>
    <t>Importin-5 OS=Homo sapiens GN=IPO5 PE=1 SV=4</t>
  </si>
  <si>
    <t>sp|Q99832|TCPH_HUMAN</t>
  </si>
  <si>
    <t>T-complex protein 1 subunit eta OS=Homo sapiens GN=CCT7 PE=1 SV=2</t>
  </si>
  <si>
    <t>sp|P34931|HS71L_HUMAN</t>
  </si>
  <si>
    <t>Heat shock 70 kDa protein 1-like OS=Homo sapiens GN=HSPA1L PE=1 SV=2</t>
  </si>
  <si>
    <t>sp|Q93009|UBP7_HUMAN</t>
  </si>
  <si>
    <t>Ubiquitin carboxyl-terminal hydrolase 7 OS=Homo sapiens GN=USP7 PE=1 SV=2</t>
  </si>
  <si>
    <t>sp|O75369|FLNB_HUMAN</t>
  </si>
  <si>
    <t>Filamin-B OS=Homo sapiens GN=FLNB PE=1 SV=2</t>
  </si>
  <si>
    <t>sp|Q92598|HS105_HUMAN</t>
  </si>
  <si>
    <t>Heat shock protein 105 kDa OS=Homo sapiens GN=HSPH1 PE=1 SV=1</t>
  </si>
  <si>
    <t>sp|Q15057|ACAP2_HUMAN</t>
  </si>
  <si>
    <t>Arf-GAP with coiled-coil, ANK repeat and PH domain-containing protein 2 OS=Homo sapiens GN=ACAP2 PE=1 SV=3</t>
  </si>
  <si>
    <t>sp|P41250|SYG_HUMAN</t>
  </si>
  <si>
    <t>Glycine--tRNA ligase OS=Homo sapiens GN=GARS PE=1 SV=3</t>
  </si>
  <si>
    <t>sp|Q01105|SET_HUMAN</t>
  </si>
  <si>
    <t>Protein SET OS=Homo sapiens GN=SET PE=1 SV=3</t>
  </si>
  <si>
    <t>sp|P49321|NASP_HUMAN</t>
  </si>
  <si>
    <t>Nuclear autoantigenic sperm protein OS=Homo sapiens GN=NASP PE=1 SV=2</t>
  </si>
  <si>
    <t>sp|P23458|JAK1_HUMAN</t>
  </si>
  <si>
    <t>Tyrosine-protein kinase JAK1 OS=Homo sapiens GN=JAK1 PE=1 SV=2</t>
  </si>
  <si>
    <t>sp|P23528|COF1_HUMAN</t>
  </si>
  <si>
    <t>Cofilin-1 OS=Homo sapiens GN=CFL1 PE=1 SV=3</t>
  </si>
  <si>
    <t>sp|P49368|TCPG_HUMAN</t>
  </si>
  <si>
    <t>T-complex protein 1 subunit gamma OS=Homo sapiens GN=CCT3 PE=1 SV=4</t>
  </si>
  <si>
    <t>sp|P61981|1433G_HUMAN</t>
  </si>
  <si>
    <t>14-3-3 protein gamma OS=Homo sapiens GN=YWHAG PE=1 SV=2</t>
  </si>
  <si>
    <t>sp|O00571|DDX3X_HUMAN</t>
  </si>
  <si>
    <t>ATP-dependent RNA helicase DDX3X OS=Homo sapiens GN=DDX3X PE=1 SV=3</t>
  </si>
  <si>
    <t>sp|P62258|1433E_HUMAN</t>
  </si>
  <si>
    <t>14-3-3 protein epsilon OS=Homo sapiens GN=YWHAE PE=1 SV=1</t>
  </si>
  <si>
    <t>sp|P17987|TCPA_HUMAN</t>
  </si>
  <si>
    <t>T-complex protein 1 subunit alpha OS=Homo sapiens GN=TCP1 PE=1 SV=1</t>
  </si>
  <si>
    <t>sp|P50991|TCPD_HUMAN</t>
  </si>
  <si>
    <t>T-complex protein 1 subunit delta OS=Homo sapiens GN=CCT4 PE=1 SV=4</t>
  </si>
  <si>
    <t>sp|P25705|ATPA_HUMAN</t>
  </si>
  <si>
    <t>ATP synthase subunit alpha, mitochondrial OS=Homo sapiens GN=ATP5A1 PE=1 SV=1</t>
  </si>
  <si>
    <t>sp|P49411|EFTU_HUMAN</t>
  </si>
  <si>
    <t>Elongation factor Tu, mitochondrial OS=Homo sapiens GN=TUFM PE=1 SV=2</t>
  </si>
  <si>
    <t>sp|P29966|MARCS_HUMAN</t>
  </si>
  <si>
    <t>Myristoylated alanine-rich C-kinase substrate OS=Homo sapiens GN=MARCKS PE=1 SV=4</t>
  </si>
  <si>
    <t>sp|P49902|5NTC_HUMAN</t>
  </si>
  <si>
    <t>Cytosolic purine 5'-nucleotidase OS=Homo sapiens GN=NT5C2 PE=1 SV=1</t>
  </si>
  <si>
    <t>sp|P80723|BASP1_HUMAN</t>
  </si>
  <si>
    <t>Brain acid soluble protein 1 OS=Homo sapiens GN=BASP1 PE=1 SV=2</t>
  </si>
  <si>
    <t>sp|Q16181|SEPT7_HUMAN</t>
  </si>
  <si>
    <t>Septin-7 OS=Homo sapiens GN=SEPT7 PE=1 SV=2</t>
  </si>
  <si>
    <t>sp|P30041|PRDX6_HUMAN</t>
  </si>
  <si>
    <t>Peroxiredoxin-6 OS=Homo sapiens GN=PRDX6 PE=1 SV=3</t>
  </si>
  <si>
    <t>sp|Q99873|ANM1_HUMAN</t>
  </si>
  <si>
    <t>Protein arginine N-methyltransferase 1 OS=Homo sapiens GN=PRMT1 PE=1 SV=2</t>
  </si>
  <si>
    <t>sp|P06748|NPM_HUMAN</t>
  </si>
  <si>
    <t>Nucleophosmin OS=Homo sapiens GN=NPM1 PE=1 SV=2</t>
  </si>
  <si>
    <t>sp|P26641|EF1G_HUMAN</t>
  </si>
  <si>
    <t>Elongation factor 1-gamma OS=Homo sapiens GN=EEF1G PE=1 SV=3</t>
  </si>
  <si>
    <t>sp|O14818|PSA7_HUMAN</t>
  </si>
  <si>
    <t>Proteasome subunit alpha type-7 OS=Homo sapiens GN=PSMA7 PE=1 SV=1</t>
  </si>
  <si>
    <t>sp|P08865|RSSA_HUMAN</t>
  </si>
  <si>
    <t>40S ribosomal protein SA OS=Homo sapiens GN=RPSA PE=1 SV=4</t>
  </si>
  <si>
    <t>sp|P63104|1433Z_HUMAN</t>
  </si>
  <si>
    <t>14-3-3 protein zeta/delta OS=Homo sapiens GN=YWHAZ PE=1 SV=1</t>
  </si>
  <si>
    <t>sp|P27348|1433T_HUMAN</t>
  </si>
  <si>
    <t>14-3-3 protein theta OS=Homo sapiens GN=YWHAQ PE=1 SV=1</t>
  </si>
  <si>
    <t>sp|P78371|TCPB_HUMAN</t>
  </si>
  <si>
    <t>T-complex protein 1 subunit beta OS=Homo sapiens GN=CCT2 PE=1 SV=4</t>
  </si>
  <si>
    <t>sp|P50990|TCPQ_HUMAN</t>
  </si>
  <si>
    <t>T-complex protein 1 subunit theta OS=Homo sapiens GN=CCT8 PE=1 SV=4</t>
  </si>
  <si>
    <t>sp|Q14194|DPYL1_HUMAN</t>
  </si>
  <si>
    <t>Dihydropyrimidinase-related protein 1 OS=Homo sapiens GN=CRMP1 PE=1 SV=1</t>
  </si>
  <si>
    <t>sp|P33176|KINH_HUMAN</t>
  </si>
  <si>
    <t>Kinesin-1 heavy chain OS=Homo sapiens GN=KIF5B PE=1 SV=1</t>
  </si>
  <si>
    <t>sp|O14639|ABLM1_HUMAN</t>
  </si>
  <si>
    <t>Actin-binding LIM protein 1 OS=Homo sapiens GN=ABLIM1 PE=1 SV=3</t>
  </si>
  <si>
    <t>sp|P11021|GRP78_HUMAN</t>
  </si>
  <si>
    <t>78 kDa glucose-regulated protein OS=Homo sapiens GN=HSPA5 PE=1 SV=2</t>
  </si>
  <si>
    <t>sp|P13010|XRCC5_HUMAN</t>
  </si>
  <si>
    <t>X-ray repair cross-complementing protein 5 OS=Homo sapiens GN=XRCC5 PE=1 SV=3</t>
  </si>
  <si>
    <t>sp|Q9Y4E8|UBP15_HUMAN</t>
  </si>
  <si>
    <t>Ubiquitin carboxyl-terminal hydrolase 15 OS=Homo sapiens GN=USP15 PE=1 SV=3</t>
  </si>
  <si>
    <t>sp|P48643|TCPE_HUMAN</t>
  </si>
  <si>
    <t>T-complex protein 1 subunit epsilon OS=Homo sapiens GN=CCT5 PE=1 SV=1</t>
  </si>
  <si>
    <t>sp|O43175|SERA_HUMAN</t>
  </si>
  <si>
    <t>D-3-phosphoglycerate dehydrogenase OS=Homo sapiens GN=PHGDH PE=1 SV=4</t>
  </si>
  <si>
    <t>sp|Q16875|F263_HUMAN</t>
  </si>
  <si>
    <t>6-phosphofructo-2-kinase/fructose-2,6-bisphosphatase 3 OS=Homo sapiens GN=PFKFB3 PE=1 SV=1</t>
  </si>
  <si>
    <t>sp|P29401|TKT_HUMAN</t>
  </si>
  <si>
    <t>Transketolase OS=Homo sapiens GN=TKT PE=1 SV=3</t>
  </si>
  <si>
    <t>sp|P27824|CALX_HUMAN</t>
  </si>
  <si>
    <t>Calnexin OS=Homo sapiens GN=CANX PE=1 SV=2</t>
  </si>
  <si>
    <t>sp|Q15084|PDIA6_HUMAN</t>
  </si>
  <si>
    <t>Protein disulfide-isomerase A6 OS=Homo sapiens GN=PDIA6 PE=1 SV=1</t>
  </si>
  <si>
    <t>sp|P61978|HNRPK_HUMAN</t>
  </si>
  <si>
    <t>Heterogeneous nuclear ribonucleoprotein K OS=Homo sapiens GN=HNRNPK PE=1 SV=1</t>
  </si>
  <si>
    <t>sp|P40227|TCPZ_HUMAN</t>
  </si>
  <si>
    <t>T-complex protein 1 subunit zeta OS=Homo sapiens GN=CCT6A PE=1 SV=3</t>
  </si>
  <si>
    <t>sp|P06576|ATPB_HUMAN</t>
  </si>
  <si>
    <t>ATP synthase subunit beta, mitochondrial OS=Homo sapiens GN=ATP5B PE=1 SV=3</t>
  </si>
  <si>
    <t>sp|P25789|PSA4_HUMAN</t>
  </si>
  <si>
    <t>Proteasome subunit alpha type-4 OS=Homo sapiens GN=PSMA4 PE=1 SV=1</t>
  </si>
  <si>
    <t>sp|Q9Y6Y0|NS1BP_HUMAN</t>
  </si>
  <si>
    <t>Influenza virus NS1A-binding protein OS=Homo sapiens GN=IVNS1ABP PE=1 SV=3</t>
  </si>
  <si>
    <t>sp|P19338|NUCL_HUMAN</t>
  </si>
  <si>
    <t>Nucleolin OS=Homo sapiens GN=NCL PE=1 SV=3</t>
  </si>
  <si>
    <t>sp|P07195|LDHB_HUMAN</t>
  </si>
  <si>
    <t>L-lactate dehydrogenase B chain OS=Homo sapiens GN=LDHB PE=1 SV=2</t>
  </si>
  <si>
    <t>sp|P46821|MAP1B_HUMAN</t>
  </si>
  <si>
    <t>Microtubule-associated protein 1B OS=Homo sapiens GN=MAP1B PE=1 SV=2</t>
  </si>
  <si>
    <t>sp|Q3ZCM7|TBB8_HUMAN</t>
  </si>
  <si>
    <t>Tubulin beta-8 chain OS=Homo sapiens GN=TUBB8 PE=1 SV=2</t>
  </si>
  <si>
    <t>sp|Q16555|DPYL2_HUMAN</t>
  </si>
  <si>
    <t>Dihydropyrimidinase-related protein 2 OS=Homo sapiens GN=DPYSL2 PE=1 SV=1</t>
  </si>
  <si>
    <t>sp|P31153|METK2_HUMAN</t>
  </si>
  <si>
    <t>S-adenosylmethionine synthase isoform type-2 OS=Homo sapiens GN=MAT2A PE=1 SV=1</t>
  </si>
  <si>
    <t>sp|Q9BUF5|TBB6_HUMAN</t>
  </si>
  <si>
    <t>Tubulin beta-6 chain OS=Homo sapiens GN=TUBB6 PE=1 SV=1</t>
  </si>
  <si>
    <t>sp|Q9Y2H1|ST38L_HUMAN</t>
  </si>
  <si>
    <t>Serine/threonine-protein kinase 38-like OS=Homo sapiens GN=STK38L PE=1 SV=3</t>
  </si>
  <si>
    <t>sp|P04075|ALDOA_HUMAN</t>
  </si>
  <si>
    <t>Fructose-bisphosphate aldolase A OS=Homo sapiens GN=ALDOA PE=1 SV=2</t>
  </si>
  <si>
    <t>sp|P35813|PPM1A_HUMAN</t>
  </si>
  <si>
    <t>Protein phosphatase 1A OS=Homo sapiens GN=PPM1A PE=1 SV=1</t>
  </si>
  <si>
    <t>sp|P06733|ENOA_HUMAN</t>
  </si>
  <si>
    <t>Alpha-enolase OS=Homo sapiens GN=ENO1 PE=1 SV=2</t>
  </si>
  <si>
    <t>sp|P42704|LPPRC_HUMAN</t>
  </si>
  <si>
    <t>Leucine-rich PPR motif-containing protein, mitochondrial OS=Homo sapiens GN=LRPPRC PE=1 SV=3</t>
  </si>
  <si>
    <t>sp|Q14315|FLNC_HUMAN</t>
  </si>
  <si>
    <t>Filamin-C OS=Homo sapiens GN=FLNC PE=1 SV=3</t>
  </si>
  <si>
    <t>sp|P22234|PUR6_HUMAN</t>
  </si>
  <si>
    <t>Multifunctional protein ADE2 OS=Homo sapiens GN=PAICS PE=1 SV=3</t>
  </si>
  <si>
    <t>sp|Q9BQA1|MEP50_HUMAN</t>
  </si>
  <si>
    <t>Methylosome protein 50 OS=Homo sapiens GN=WDR77 PE=1 SV=1</t>
  </si>
  <si>
    <t>sp|Q05639|EF1A2_HUMAN</t>
  </si>
  <si>
    <t>Elongation factor 1-alpha 2 OS=Homo sapiens GN=EEF1A2 PE=1 SV=1</t>
  </si>
  <si>
    <t>sp|P53396|ACLY_HUMAN</t>
  </si>
  <si>
    <t>ATP-citrate synthase OS=Homo sapiens GN=ACLY PE=1 SV=3</t>
  </si>
  <si>
    <t>sp|Q8WWY3|PRP31_HUMAN</t>
  </si>
  <si>
    <t>U4/U6 small nuclear ribonucleoprotein Prp31 OS=Homo sapiens GN=PRPF31 PE=1 SV=2</t>
  </si>
  <si>
    <t>sp|P13639|EF2_HUMAN</t>
  </si>
  <si>
    <t>Elongation factor 2 OS=Homo sapiens GN=EEF2 PE=1 SV=4</t>
  </si>
  <si>
    <t>sp|Q6P3W7|SCYL2_HUMAN</t>
  </si>
  <si>
    <t>SCY1-like protein 2 OS=Homo sapiens GN=SCYL2 PE=1 SV=1</t>
  </si>
  <si>
    <t>sp|P04406|G3P_HUMAN</t>
  </si>
  <si>
    <t>Glyceraldehyde-3-phosphate dehydrogenase OS=Homo sapiens GN=GAPDH PE=1 SV=3</t>
  </si>
  <si>
    <t>sp|P10809|CH60_HUMAN</t>
  </si>
  <si>
    <t>60 kDa heat shock protein, mitochondrial OS=Homo sapiens GN=HSPD1 PE=1 SV=2</t>
  </si>
  <si>
    <t>sp|P68104|EF1A1_HUMAN</t>
  </si>
  <si>
    <t>Elongation factor 1-alpha 1 OS=Homo sapiens GN=EEF1A1 PE=1 SV=1</t>
  </si>
  <si>
    <t>sp|Q15208|STK38_HUMAN</t>
  </si>
  <si>
    <t>Serine/threonine-protein kinase 38 OS=Homo sapiens GN=STK38 PE=1 SV=1</t>
  </si>
  <si>
    <t>sp|P38646|GRP75_HUMAN</t>
  </si>
  <si>
    <t>Stress-70 protein, mitochondrial OS=Homo sapiens GN=HSPA9 PE=1 SV=2</t>
  </si>
  <si>
    <t>sp|P14625|ENPL_HUMAN</t>
  </si>
  <si>
    <t>Endoplasmin OS=Homo sapiens GN=HSP90B1 PE=1 SV=1</t>
  </si>
  <si>
    <t>sp|Q13509|TBB3_HUMAN</t>
  </si>
  <si>
    <t>Tubulin beta-3 chain OS=Homo sapiens GN=TUBB3 PE=1 SV=2</t>
  </si>
  <si>
    <t>sp|P11142|HSP7C_HUMAN</t>
  </si>
  <si>
    <t>Heat shock cognate 71 kDa protein OS=Homo sapiens GN=HSPA8 PE=1 SV=1</t>
  </si>
  <si>
    <t>sp|P98175|RBM10_HUMAN</t>
  </si>
  <si>
    <t>RNA-binding protein 10 OS=Homo sapiens GN=RBM10 PE=1 SV=3</t>
  </si>
  <si>
    <t>cu|P07437|TBB5_HUMAN</t>
  </si>
  <si>
    <t>NP_001280142.1 Tubulin beta chain (Tubulin beta-5 chain)</t>
  </si>
  <si>
    <t>sp|P21333|FLNA_HUMAN</t>
  </si>
  <si>
    <t>Filamin-A OS=Homo sapiens GN=FLNA PE=1 SV=4</t>
  </si>
  <si>
    <t>sp|P55072|TERA_HUMAN</t>
  </si>
  <si>
    <t>Transitional endoplasmic reticulum ATPase OS=Homo sapiens GN=VCP PE=1 SV=4</t>
  </si>
  <si>
    <t>sp|P49327|FAS_HUMAN</t>
  </si>
  <si>
    <t>Fatty acid synthase OS=Homo sapiens GN=FASN PE=1 SV=3</t>
  </si>
  <si>
    <t>cu|O75688|PPM1B_HUMAN</t>
  </si>
  <si>
    <t>NP_808908.1 Protein phosphatase 1B (EC 3.1.3.16) (Protein phosphatase 2C isoform beta) (PP2C-beta)</t>
  </si>
  <si>
    <t>sp|O14744|ANM5_HUMAN</t>
  </si>
  <si>
    <t>Protein arginine N-methyltransferase 5 OS=Homo sapiens GN=PRMT5 PE=1 SV=4</t>
  </si>
  <si>
    <t>sp|P14618|KPYM_HUMAN</t>
  </si>
  <si>
    <t>Pyruvate kinase PKM OS=Homo sapiens GN=PKM PE=1 SV=4</t>
  </si>
  <si>
    <t>sp|P23588|IF4B_HUMAN</t>
  </si>
  <si>
    <t>Eukaryotic translation initiation factor 4B OS=Homo sapiens GN=EIF4B PE=1 SV=2</t>
  </si>
  <si>
    <t>Cntrl vs IP (SKNAS)- Spectral count comparison of proteins identified from the Cntrl and IP samples</t>
  </si>
  <si>
    <t>SC SKNASCntrl</t>
  </si>
  <si>
    <t>SC SKNASIP</t>
  </si>
  <si>
    <t>TP SKNASCntrl</t>
  </si>
  <si>
    <t>TP SKNASIP</t>
  </si>
  <si>
    <t>sp|P23284|PPIB_HUMAN</t>
  </si>
  <si>
    <t>Peptidyl-prolyl cis-trans isomerase B OS=Homo sapiens GN=PPIB PE=1 SV=2</t>
  </si>
  <si>
    <t>sp|P15531|NDKA_HUMAN</t>
  </si>
  <si>
    <t>Nucleoside diphosphate kinase A OS=Homo sapiens GN=NME1 PE=1 SV=1</t>
  </si>
  <si>
    <t>sp|O43242|PSMD3_HUMAN</t>
  </si>
  <si>
    <t>26S proteasome non-ATPase regulatory subunit 3 OS=Homo sapiens GN=PSMD3 PE=1 SV=2</t>
  </si>
  <si>
    <t>sp|P67809|YBOX1_HUMAN</t>
  </si>
  <si>
    <t>Nuclease-sensitive element-binding protein 1 OS=Homo sapiens GN=YBX1 PE=1 SV=3</t>
  </si>
  <si>
    <t>sp|Q9NS86|LANC2_HUMAN</t>
  </si>
  <si>
    <t>LanC-like protein 2 OS=Homo sapiens GN=LANCL2 PE=1 SV=1</t>
  </si>
  <si>
    <t>sp|Q14103|HNRPD_HUMAN</t>
  </si>
  <si>
    <t>Heterogeneous nuclear ribonucleoprotein D0 OS=Homo sapiens GN=HNRNPD PE=1 SV=1</t>
  </si>
  <si>
    <t>sp|Q9C0C9|UBE2O_HUMAN</t>
  </si>
  <si>
    <t>E2/E3 hybrid ubiquitin-protein ligase UBE2O OS=Homo sapiens GN=UBE2O PE=1 SV=3</t>
  </si>
  <si>
    <t>sp|Q8NE71|ABCF1_HUMAN</t>
  </si>
  <si>
    <t>ATP-binding cassette sub-family F member 1 OS=Homo sapiens GN=ABCF1 PE=1 SV=2</t>
  </si>
  <si>
    <t>sp|Q08945|SSRP1_HUMAN</t>
  </si>
  <si>
    <t>FACT complex subunit SSRP1 OS=Homo sapiens GN=SSRP1 PE=1 SV=1</t>
  </si>
  <si>
    <t>sp|Q14331|FRG1_HUMAN</t>
  </si>
  <si>
    <t>Protein FRG1 OS=Homo sapiens GN=FRG1 PE=1 SV=1</t>
  </si>
  <si>
    <t>sp|Q12872|SFSWA_HUMAN</t>
  </si>
  <si>
    <t>Splicing factor, suppressor of white-apricot homolog OS=Homo sapiens GN=SFSWAP PE=1 SV=3</t>
  </si>
  <si>
    <t>sp|Q9P1Y6|PHRF1_HUMAN</t>
  </si>
  <si>
    <t>PHD and RING finger domain-containing protein 1 OS=Homo sapiens GN=PHRF1 PE=1 SV=3</t>
  </si>
  <si>
    <t>sp|P02545|LMNA_HUMAN</t>
  </si>
  <si>
    <t>Prelamin-A/C OS=Homo sapiens GN=LMNA PE=1 SV=1</t>
  </si>
  <si>
    <t>sp|P62979|RS27A_HUMAN</t>
  </si>
  <si>
    <t>Ubiquitin-40S ribosomal protein S27a OS=Homo sapiens GN=RPS27A PE=1 SV=2</t>
  </si>
  <si>
    <t>sp|Q9P270|SLAI2_HUMAN</t>
  </si>
  <si>
    <t>SLAIN motif-containing protein 2 OS=Homo sapiens GN=SLAIN2 PE=1 SV=2</t>
  </si>
  <si>
    <t>sp|Q7L014|DDX46_HUMAN</t>
  </si>
  <si>
    <t>Probable ATP-dependent RNA helicase DDX46 OS=Homo sapiens GN=DDX46 PE=1 SV=2</t>
  </si>
  <si>
    <t>sp|Q9NQ29|LUC7L_HUMAN</t>
  </si>
  <si>
    <t>Putative RNA-binding protein Luc7-like 1 OS=Homo sapiens GN=LUC7L PE=1 SV=1</t>
  </si>
  <si>
    <t>sp|O60841|IF2P_HUMAN</t>
  </si>
  <si>
    <t>Eukaryotic translation initiation factor 5B OS=Homo sapiens GN=EIF5B PE=1 SV=4</t>
  </si>
  <si>
    <t>sp|Q00341|VIGLN_HUMAN</t>
  </si>
  <si>
    <t>Vigilin OS=Homo sapiens GN=HDLBP PE=1 SV=2</t>
  </si>
  <si>
    <t>sp|Q14498|RBM39_HUMAN</t>
  </si>
  <si>
    <t>RNA-binding protein 39 OS=Homo sapiens GN=RBM39 PE=1 SV=2</t>
  </si>
  <si>
    <t>sp|P08708|RS17_HUMAN</t>
  </si>
  <si>
    <t>40S ribosomal protein S17 OS=Homo sapiens GN=RPS17 PE=1 SV=2</t>
  </si>
  <si>
    <t>sp|P27635|RL10_HUMAN</t>
  </si>
  <si>
    <t>60S ribosomal protein L10 OS=Homo sapiens GN=RPL10 PE=1 SV=4</t>
  </si>
  <si>
    <t>sp|P62913|RL11_HUMAN</t>
  </si>
  <si>
    <t>60S ribosomal protein L11 OS=Homo sapiens GN=RPL11 PE=1 SV=2</t>
  </si>
  <si>
    <t>sp|P26368|U2AF2_HUMAN</t>
  </si>
  <si>
    <t>Splicing factor U2AF 65 kDa subunit OS=Homo sapiens GN=U2AF2 PE=1 SV=4</t>
  </si>
  <si>
    <t>sp|Q14562|DHX8_HUMAN</t>
  </si>
  <si>
    <t>ATP-dependent RNA helicase DHX8 OS=Homo sapiens GN=DHX8 PE=1 SV=1</t>
  </si>
  <si>
    <t>sp|P26038|MOES_HUMAN</t>
  </si>
  <si>
    <t>Moesin OS=Homo sapiens GN=MSN PE=1 SV=3</t>
  </si>
  <si>
    <t>sp|Q16543|CDC37_HUMAN</t>
  </si>
  <si>
    <t>Hsp90 co-chaperone Cdc37 OS=Homo sapiens GN=CDC37 PE=1 SV=1</t>
  </si>
  <si>
    <t>sp|Q06323|PSME1_HUMAN</t>
  </si>
  <si>
    <t>Proteasome activator complex subunit 1 OS=Homo sapiens GN=PSME1 PE=1 SV=1</t>
  </si>
  <si>
    <t>sp|P43490|NAMPT_HUMAN</t>
  </si>
  <si>
    <t>Nicotinamide phosphoribosyltransferase OS=Homo sapiens GN=NAMPT PE=1 SV=1</t>
  </si>
  <si>
    <t>sp|Q9UDY2|ZO2_HUMAN</t>
  </si>
  <si>
    <t>Tight junction protein ZO-2 OS=Homo sapiens GN=TJP2 PE=1 SV=2</t>
  </si>
  <si>
    <t>cu|P29692|EF1D_HUMAN</t>
  </si>
  <si>
    <t>NP_115754.3 Elongation factor 1-delta (EF-1-delta) (Antigen NY-CO-4)</t>
  </si>
  <si>
    <t>sp|P20700|LMNB1_HUMAN</t>
  </si>
  <si>
    <t>Lamin-B1 OS=Homo sapiens GN=LMNB1 PE=1 SV=2</t>
  </si>
  <si>
    <t>sp|Q92620|PRP16_HUMAN</t>
  </si>
  <si>
    <t>Pre-mRNA-splicing factor ATP-dependent RNA helicase PRP16 OS=Homo sapiens GN=DHX38 PE=1 SV=2</t>
  </si>
  <si>
    <t>sp|Q8N8S7|ENAH_HUMAN</t>
  </si>
  <si>
    <t>Protein enabled homolog OS=Homo sapiens GN=ENAH PE=1 SV=2</t>
  </si>
  <si>
    <t>sp|O75821|EIF3G_HUMAN</t>
  </si>
  <si>
    <t>Eukaryotic translation initiation factor 3 subunit G OS=Homo sapiens GN=EIF3G PE=1 SV=2</t>
  </si>
  <si>
    <t>sp|P14314|GLU2B_HUMAN</t>
  </si>
  <si>
    <t>Glucosidase 2 subunit beta OS=Homo sapiens GN=PRKCSH PE=1 SV=2</t>
  </si>
  <si>
    <t>sp|P62736|ACTA_HUMAN</t>
  </si>
  <si>
    <t>Actin, aortic smooth muscle OS=Homo sapiens GN=ACTA2 PE=1 SV=1</t>
  </si>
  <si>
    <t>sp|P22102|PUR2_HUMAN</t>
  </si>
  <si>
    <t>Trifunctional purine biosynthetic protein adenosine-3 OS=Homo sapiens GN=GART PE=1 SV=1</t>
  </si>
  <si>
    <t>sp|Q14697|GANAB_HUMAN</t>
  </si>
  <si>
    <t>Neutral alpha-glucosidase AB OS=Homo sapiens GN=GANAB PE=1 SV=3</t>
  </si>
  <si>
    <t>sp|Q13263|TIF1B_HUMAN</t>
  </si>
  <si>
    <t>Transcription intermediary factor 1-beta OS=Homo sapiens GN=TRIM28 PE=1 SV=5</t>
  </si>
  <si>
    <t>sp|P31943|HNRH1_HUMAN</t>
  </si>
  <si>
    <t>Heterogeneous nuclear ribonucleoprotein H OS=Homo sapiens GN=HNRNPH1 PE=1 SV=4</t>
  </si>
  <si>
    <t>sp|Q00610|CLH1_HUMAN</t>
  </si>
  <si>
    <t>Clathrin heavy chain 1 OS=Homo sapiens GN=CLTC PE=1 SV=5</t>
  </si>
  <si>
    <t>sp|P50454|SERPH_HUMAN</t>
  </si>
  <si>
    <t>Serpin H1 OS=Homo sapiens GN=SERPINH1 PE=1 SV=2</t>
  </si>
  <si>
    <t>sp|Q9NXV2|KCTD5_HUMAN</t>
  </si>
  <si>
    <t>BTB/POZ domain-containing protein KCTD5 OS=Homo sapiens GN=KCTD5 PE=1 SV=1</t>
  </si>
  <si>
    <t>sp|Q09666|AHNK_HUMAN</t>
  </si>
  <si>
    <t>Neuroblast differentiation-associated protein AHNAK OS=Homo sapiens GN=AHNAK PE=1 SV=2</t>
  </si>
  <si>
    <t>sp|Q13464|ROCK1_HUMAN</t>
  </si>
  <si>
    <t>Rho-associated protein kinase 1 OS=Homo sapiens GN=ROCK1 PE=1 SV=1</t>
  </si>
  <si>
    <t>sp|P07355|ANXA2_HUMAN</t>
  </si>
  <si>
    <t>Annexin A2 OS=Homo sapiens GN=ANXA2 PE=1 SV=2</t>
  </si>
  <si>
    <t>sp|Q9Y2W1|TR150_HUMAN</t>
  </si>
  <si>
    <t>Thyroid hormone receptor-associated protein 3 OS=Homo sapiens GN=THRAP3 PE=1 SV=2</t>
  </si>
  <si>
    <t>sp|Q01518|CAP1_HUMAN</t>
  </si>
  <si>
    <t>Adenylyl cyclase-associated protein 1 OS=Homo sapiens GN=CAP1 PE=1 SV=5</t>
  </si>
  <si>
    <t>sp|P00966|ASSY_HUMAN</t>
  </si>
  <si>
    <t>Argininosuccinate synthase OS=Homo sapiens GN=ASS1 PE=1 SV=2</t>
  </si>
  <si>
    <t>sp|P08670|VIME_HUMAN</t>
  </si>
  <si>
    <t>Vimentin OS=Homo sapiens GN=VIM PE=1 SV=4</t>
  </si>
  <si>
    <t>JMJD6</t>
  </si>
  <si>
    <t>DHX8</t>
  </si>
  <si>
    <t>LC7L3</t>
  </si>
  <si>
    <t>U2AF2</t>
  </si>
  <si>
    <t>LC7L2</t>
  </si>
  <si>
    <t>PPIL4</t>
  </si>
  <si>
    <t>RL11</t>
  </si>
  <si>
    <t>PUF60</t>
  </si>
  <si>
    <t>RL22</t>
  </si>
  <si>
    <t>RS17</t>
  </si>
  <si>
    <t>RPS17</t>
  </si>
  <si>
    <t>RL10</t>
  </si>
  <si>
    <t>RPL10</t>
  </si>
  <si>
    <t>COF1</t>
  </si>
  <si>
    <t>CFL1</t>
  </si>
  <si>
    <t>SFPQ</t>
  </si>
  <si>
    <t>RBM39</t>
  </si>
  <si>
    <t>IF2P</t>
  </si>
  <si>
    <t>EIF5B</t>
  </si>
  <si>
    <t>VIGIN</t>
  </si>
  <si>
    <t>HDLBP</t>
  </si>
  <si>
    <t>XRCC5</t>
  </si>
  <si>
    <t>UBP7</t>
  </si>
  <si>
    <t>DDX46</t>
  </si>
  <si>
    <t>LUC7L</t>
  </si>
  <si>
    <t>LMNA</t>
  </si>
  <si>
    <t>RS27A</t>
  </si>
  <si>
    <t>RPS27A</t>
  </si>
  <si>
    <t>DDX3X</t>
  </si>
  <si>
    <t>CPSF6</t>
  </si>
  <si>
    <t>IMB1</t>
  </si>
  <si>
    <t>KPNB1</t>
  </si>
  <si>
    <t>SLAI2</t>
  </si>
  <si>
    <t>SLAIN2</t>
  </si>
  <si>
    <t>DHX40</t>
  </si>
  <si>
    <t>IF4A2</t>
  </si>
  <si>
    <t>EIF4A2</t>
  </si>
  <si>
    <t>EIF4A1</t>
  </si>
  <si>
    <t>IF4A1</t>
  </si>
  <si>
    <t>PPIB</t>
  </si>
  <si>
    <t>MYH9</t>
  </si>
  <si>
    <t>NONO</t>
  </si>
  <si>
    <t>NDKA</t>
  </si>
  <si>
    <t>NME1</t>
  </si>
  <si>
    <t>PSMD3</t>
  </si>
  <si>
    <t>YBOX1</t>
  </si>
  <si>
    <t>YBX1</t>
  </si>
  <si>
    <t>EIF3B</t>
  </si>
  <si>
    <t>GTF2I</t>
  </si>
  <si>
    <t>LANC2</t>
  </si>
  <si>
    <t>LANCL2</t>
  </si>
  <si>
    <t>HNRPD</t>
  </si>
  <si>
    <t>HNRNPD</t>
  </si>
  <si>
    <t>UBE2O</t>
  </si>
  <si>
    <t>ABCF1</t>
  </si>
  <si>
    <t>DDX1</t>
  </si>
  <si>
    <t>SSRP1</t>
  </si>
  <si>
    <t>NPM</t>
  </si>
  <si>
    <t>NPM1</t>
  </si>
  <si>
    <t>FRG1</t>
  </si>
  <si>
    <t>SFSWA</t>
  </si>
  <si>
    <t>SFSWAP</t>
  </si>
  <si>
    <t>PHRF1</t>
  </si>
  <si>
    <t>RPL22</t>
  </si>
  <si>
    <t>RPL11</t>
  </si>
  <si>
    <t>LUC7L2</t>
  </si>
  <si>
    <t>LUC7L3</t>
  </si>
  <si>
    <t>PFKFB2</t>
  </si>
  <si>
    <t>SPIN1</t>
  </si>
  <si>
    <t>KPRP</t>
  </si>
  <si>
    <t>SEPT2</t>
  </si>
  <si>
    <t>DNAJA1</t>
  </si>
  <si>
    <t>RPS7</t>
  </si>
  <si>
    <t>KATNAL2</t>
  </si>
  <si>
    <t>SET</t>
  </si>
  <si>
    <t>NASP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</si>
</sst>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u/>
      <sz val="10"/>
      <color indexed="12"/>
      <name val="Arial"/>
      <family val="2"/>
    </font>
    <font>
      <sz val="10"/>
      <name val="Arial"/>
      <family val="2"/>
    </font>
    <font>
      <sz val="8"/>
      <name val="Arial"/>
      <family val="2"/>
    </font>
    <font>
      <b/>
      <sz val="10"/>
      <name val="Arial"/>
      <family val="2"/>
    </font>
    <font>
      <sz val="8"/>
      <name val="Arial"/>
      <family val="2"/>
    </font>
    <font>
      <b/>
      <sz val="18"/>
      <color indexed="60"/>
      <name val="Arial"/>
      <family val="2"/>
    </font>
    <font>
      <u/>
      <sz val="8"/>
      <color indexed="12"/>
      <name val="Arial"/>
      <family val="2"/>
    </font>
    <font>
      <sz val="14"/>
      <color indexed="10"/>
      <name val="Arial"/>
      <family val="2"/>
    </font>
    <font>
      <sz val="14"/>
      <name val="Arial"/>
      <family val="2"/>
    </font>
    <font>
      <b/>
      <sz val="14"/>
      <name val="Arial"/>
      <family val="2"/>
    </font>
    <font>
      <b/>
      <sz val="14"/>
      <color theme="1"/>
      <name val="Calibri"/>
      <family val="2"/>
      <scheme val="minor"/>
    </font>
    <font>
      <sz val="14"/>
      <color theme="1"/>
      <name val="Calibri"/>
      <family val="2"/>
      <scheme val="minor"/>
    </font>
    <font>
      <b/>
      <sz val="14"/>
      <color rgb="FFFF0000"/>
      <name val="Calibri"/>
      <family val="2"/>
      <scheme val="minor"/>
    </font>
    <font>
      <b/>
      <sz val="14"/>
      <color rgb="FFFF0000"/>
      <name val="Arial"/>
      <family val="2"/>
    </font>
    <font>
      <sz val="14"/>
      <color theme="1"/>
      <name val="Arial"/>
      <family val="2"/>
    </font>
    <font>
      <b/>
      <sz val="14"/>
      <color theme="1"/>
      <name val="Arial"/>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double">
        <color indexed="60"/>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indexed="60"/>
      </bottom>
      <diagonal/>
    </border>
    <border>
      <left/>
      <right/>
      <top/>
      <bottom style="thin">
        <color auto="1"/>
      </bottom>
      <diagonal/>
    </border>
    <border>
      <left/>
      <right/>
      <top style="medium">
        <color auto="1"/>
      </top>
      <bottom/>
      <diagonal/>
    </border>
  </borders>
  <cellStyleXfs count="4">
    <xf numFmtId="0" fontId="0" fillId="0" borderId="0"/>
    <xf numFmtId="0" fontId="2" fillId="0" borderId="0" applyNumberFormat="0" applyFill="0" applyBorder="0" applyAlignment="0" applyProtection="0"/>
    <xf numFmtId="0" fontId="3" fillId="0" borderId="0"/>
    <xf numFmtId="0" fontId="1" fillId="0" borderId="0"/>
  </cellStyleXfs>
  <cellXfs count="97">
    <xf numFmtId="0" fontId="0" fillId="0" borderId="0" xfId="0"/>
    <xf numFmtId="0" fontId="3" fillId="0" borderId="0" xfId="3" applyFont="1"/>
    <xf numFmtId="0" fontId="5" fillId="0" borderId="0" xfId="3" applyFont="1"/>
    <xf numFmtId="0" fontId="3" fillId="0" borderId="0" xfId="3" applyFont="1" applyAlignment="1">
      <alignment horizontal="left"/>
    </xf>
    <xf numFmtId="0" fontId="3" fillId="0" borderId="0" xfId="2"/>
    <xf numFmtId="0" fontId="3" fillId="0" borderId="0" xfId="2" applyAlignment="1">
      <alignment horizontal="left" vertical="top"/>
    </xf>
    <xf numFmtId="0" fontId="5" fillId="0" borderId="0" xfId="3" applyFont="1" applyAlignment="1">
      <alignment horizontal="left"/>
    </xf>
    <xf numFmtId="0" fontId="2" fillId="0" borderId="0" xfId="1" applyAlignment="1">
      <alignment horizontal="left"/>
    </xf>
    <xf numFmtId="0" fontId="5" fillId="0" borderId="0" xfId="3" applyFont="1" applyAlignment="1">
      <alignment vertical="center" wrapText="1"/>
    </xf>
    <xf numFmtId="0" fontId="3" fillId="0" borderId="0" xfId="3" applyFont="1" applyAlignment="1">
      <alignment vertical="top" wrapText="1"/>
    </xf>
    <xf numFmtId="49" fontId="3" fillId="0" borderId="0" xfId="3" applyNumberFormat="1" applyFont="1" applyAlignment="1">
      <alignment horizontal="right" vertical="top"/>
    </xf>
    <xf numFmtId="0" fontId="3" fillId="0" borderId="0" xfId="3" applyFont="1" applyAlignment="1">
      <alignment horizontal="left" vertical="top" wrapText="1"/>
    </xf>
    <xf numFmtId="0" fontId="9" fillId="0" borderId="0" xfId="3" applyFont="1" applyAlignment="1">
      <alignment wrapText="1"/>
    </xf>
    <xf numFmtId="0" fontId="10" fillId="0" borderId="0" xfId="3" applyFont="1"/>
    <xf numFmtId="0" fontId="11" fillId="0" borderId="0" xfId="3" applyFont="1"/>
    <xf numFmtId="0" fontId="10" fillId="0" borderId="0" xfId="3" applyFont="1" applyAlignment="1">
      <alignment horizontal="left"/>
    </xf>
    <xf numFmtId="0" fontId="10" fillId="0" borderId="0" xfId="3" applyFont="1" applyAlignment="1">
      <alignment vertical="center" wrapText="1"/>
    </xf>
    <xf numFmtId="0" fontId="10" fillId="0" borderId="0" xfId="3" applyFont="1" applyAlignment="1">
      <alignment wrapText="1"/>
    </xf>
    <xf numFmtId="0" fontId="12" fillId="0" borderId="1" xfId="0" applyFont="1" applyBorder="1"/>
    <xf numFmtId="0" fontId="11" fillId="0" borderId="1" xfId="3" applyFont="1" applyBorder="1"/>
    <xf numFmtId="0" fontId="13" fillId="2" borderId="0" xfId="0" applyFont="1" applyFill="1"/>
    <xf numFmtId="0" fontId="13" fillId="2" borderId="0" xfId="0" applyFont="1" applyFill="1" applyAlignment="1">
      <alignment vertical="center"/>
    </xf>
    <xf numFmtId="0" fontId="13" fillId="0" borderId="0" xfId="0" applyFont="1"/>
    <xf numFmtId="0" fontId="13" fillId="0" borderId="0" xfId="0" applyFont="1" applyAlignment="1">
      <alignment vertical="center"/>
    </xf>
    <xf numFmtId="0" fontId="13" fillId="0" borderId="2" xfId="0" applyFont="1" applyBorder="1"/>
    <xf numFmtId="0" fontId="13" fillId="0" borderId="2" xfId="0" applyFont="1" applyBorder="1" applyAlignment="1">
      <alignment vertical="center"/>
    </xf>
    <xf numFmtId="0" fontId="14" fillId="0" borderId="0" xfId="0" applyFont="1"/>
    <xf numFmtId="0" fontId="14" fillId="0" borderId="0" xfId="0" applyFont="1" applyAlignment="1">
      <alignment vertical="center"/>
    </xf>
    <xf numFmtId="0" fontId="15" fillId="0" borderId="0" xfId="3" applyFont="1"/>
    <xf numFmtId="0" fontId="12" fillId="0" borderId="1" xfId="0" applyFont="1" applyBorder="1" applyAlignment="1">
      <alignment horizontal="left"/>
    </xf>
    <xf numFmtId="0" fontId="13" fillId="2" borderId="0" xfId="0" applyFont="1" applyFill="1" applyAlignment="1">
      <alignment horizontal="left"/>
    </xf>
    <xf numFmtId="0" fontId="13" fillId="2" borderId="0" xfId="0" applyFont="1" applyFill="1" applyAlignment="1">
      <alignment horizontal="left" vertical="center"/>
    </xf>
    <xf numFmtId="0" fontId="13" fillId="0" borderId="0" xfId="0" applyFont="1" applyAlignment="1">
      <alignment horizontal="left"/>
    </xf>
    <xf numFmtId="0" fontId="13" fillId="0" borderId="0" xfId="0" applyFont="1" applyAlignment="1">
      <alignment horizontal="left" vertical="center"/>
    </xf>
    <xf numFmtId="0" fontId="13" fillId="0" borderId="2" xfId="0" applyFont="1" applyBorder="1" applyAlignment="1">
      <alignment horizontal="left"/>
    </xf>
    <xf numFmtId="0" fontId="13" fillId="0" borderId="2" xfId="0" applyFont="1" applyBorder="1" applyAlignment="1">
      <alignment horizontal="left" vertical="center"/>
    </xf>
    <xf numFmtId="0" fontId="1" fillId="0" borderId="0" xfId="3" applyAlignment="1">
      <alignment horizontal="left" vertical="top" wrapText="1"/>
    </xf>
    <xf numFmtId="0" fontId="3" fillId="0" borderId="0" xfId="3" applyFont="1" applyAlignment="1">
      <alignment horizontal="left" vertical="top" wrapText="1"/>
    </xf>
    <xf numFmtId="0" fontId="2" fillId="0" borderId="0" xfId="1" applyAlignment="1">
      <alignment horizontal="left"/>
    </xf>
    <xf numFmtId="0" fontId="5" fillId="0" borderId="0" xfId="3" applyFont="1" applyAlignment="1">
      <alignment horizontal="left"/>
    </xf>
    <xf numFmtId="0" fontId="3" fillId="0" borderId="0" xfId="3" applyFont="1" applyAlignment="1">
      <alignment horizontal="left"/>
    </xf>
    <xf numFmtId="0" fontId="1" fillId="0" borderId="0" xfId="3" applyAlignment="1">
      <alignment horizontal="left"/>
    </xf>
    <xf numFmtId="0" fontId="6" fillId="0" borderId="0" xfId="3" applyFont="1" applyAlignment="1">
      <alignment horizontal="left" vertical="top" wrapText="1"/>
    </xf>
    <xf numFmtId="49" fontId="1" fillId="0" borderId="4" xfId="3" applyNumberFormat="1" applyBorder="1" applyAlignment="1">
      <alignment horizontal="left"/>
    </xf>
    <xf numFmtId="49" fontId="3" fillId="0" borderId="4" xfId="3" applyNumberFormat="1" applyFont="1" applyBorder="1" applyAlignment="1">
      <alignment horizontal="left"/>
    </xf>
    <xf numFmtId="49" fontId="3" fillId="0" borderId="5" xfId="3" applyNumberFormat="1" applyFont="1" applyBorder="1" applyAlignment="1">
      <alignment horizontal="left"/>
    </xf>
    <xf numFmtId="0" fontId="3" fillId="0" borderId="6" xfId="3" applyFont="1" applyBorder="1" applyAlignment="1">
      <alignment horizontal="center" wrapText="1"/>
    </xf>
    <xf numFmtId="0" fontId="3" fillId="0" borderId="4" xfId="3" applyFont="1" applyBorder="1" applyAlignment="1">
      <alignment horizontal="center" wrapText="1"/>
    </xf>
    <xf numFmtId="0" fontId="3" fillId="0" borderId="5" xfId="3" applyFont="1" applyBorder="1" applyAlignment="1">
      <alignment horizontal="center" wrapText="1"/>
    </xf>
    <xf numFmtId="1" fontId="3" fillId="0" borderId="6" xfId="3" applyNumberFormat="1" applyFont="1" applyBorder="1" applyAlignment="1">
      <alignment horizontal="center"/>
    </xf>
    <xf numFmtId="1" fontId="3" fillId="0" borderId="4" xfId="3" applyNumberFormat="1" applyFont="1" applyBorder="1" applyAlignment="1">
      <alignment horizontal="center"/>
    </xf>
    <xf numFmtId="0" fontId="3" fillId="0" borderId="1" xfId="3" applyFont="1" applyBorder="1" applyAlignment="1">
      <alignment horizontal="center" vertical="center" wrapText="1"/>
    </xf>
    <xf numFmtId="0" fontId="5" fillId="0" borderId="8" xfId="3" applyFont="1" applyBorder="1" applyAlignment="1">
      <alignment horizontal="left"/>
    </xf>
    <xf numFmtId="0" fontId="3" fillId="0" borderId="8" xfId="3" applyFont="1" applyBorder="1" applyAlignment="1">
      <alignment horizontal="left"/>
    </xf>
    <xf numFmtId="0" fontId="7" fillId="0" borderId="0" xfId="3" applyFont="1" applyAlignment="1">
      <alignment horizontal="right"/>
    </xf>
    <xf numFmtId="0" fontId="7" fillId="0" borderId="0" xfId="3" applyFont="1" applyAlignment="1">
      <alignment horizontal="right" wrapText="1"/>
    </xf>
    <xf numFmtId="0" fontId="8" fillId="0" borderId="7" xfId="1" applyFont="1" applyBorder="1" applyAlignment="1">
      <alignment horizontal="right" vertical="top" wrapText="1"/>
    </xf>
    <xf numFmtId="0" fontId="6" fillId="0" borderId="7" xfId="3" applyFont="1" applyBorder="1" applyAlignment="1">
      <alignment horizontal="right" vertical="top" wrapText="1"/>
    </xf>
    <xf numFmtId="0" fontId="3" fillId="0" borderId="0" xfId="3" applyFont="1" applyAlignment="1">
      <alignment horizontal="center"/>
    </xf>
    <xf numFmtId="0" fontId="3" fillId="0" borderId="7" xfId="3" applyFont="1" applyBorder="1" applyAlignment="1">
      <alignment horizontal="center"/>
    </xf>
    <xf numFmtId="0" fontId="1" fillId="0" borderId="3" xfId="3" applyBorder="1" applyAlignment="1">
      <alignment horizontal="left"/>
    </xf>
    <xf numFmtId="0" fontId="3" fillId="0" borderId="3" xfId="3" applyFont="1" applyBorder="1" applyAlignment="1">
      <alignment horizontal="left"/>
    </xf>
    <xf numFmtId="14" fontId="3" fillId="0" borderId="0" xfId="3" applyNumberFormat="1" applyFont="1" applyAlignment="1">
      <alignment horizontal="left"/>
    </xf>
    <xf numFmtId="0" fontId="5" fillId="0" borderId="3" xfId="3" applyFont="1" applyBorder="1" applyAlignment="1">
      <alignment horizontal="left"/>
    </xf>
    <xf numFmtId="0" fontId="3" fillId="0" borderId="6" xfId="3" applyFont="1" applyBorder="1" applyAlignment="1">
      <alignment horizontal="center" vertical="top" wrapText="1"/>
    </xf>
    <xf numFmtId="0" fontId="3" fillId="0" borderId="4" xfId="3" applyFont="1" applyBorder="1" applyAlignment="1">
      <alignment horizontal="center" vertical="top" wrapText="1"/>
    </xf>
    <xf numFmtId="0" fontId="3" fillId="0" borderId="4" xfId="3" applyFont="1" applyBorder="1" applyAlignment="1">
      <alignment horizontal="center" vertical="center"/>
    </xf>
    <xf numFmtId="0" fontId="3" fillId="0" borderId="5" xfId="3" applyFont="1" applyBorder="1" applyAlignment="1">
      <alignment horizontal="center" vertical="center"/>
    </xf>
    <xf numFmtId="0" fontId="9" fillId="0" borderId="0" xfId="3" applyFont="1" applyAlignment="1">
      <alignment horizontal="left" wrapText="1"/>
    </xf>
    <xf numFmtId="0" fontId="11" fillId="0" borderId="2" xfId="3" applyFont="1" applyBorder="1" applyAlignment="1">
      <alignment horizontal="left"/>
    </xf>
    <xf numFmtId="0" fontId="10" fillId="0" borderId="9" xfId="3" applyFont="1" applyBorder="1" applyAlignment="1">
      <alignment horizontal="left" vertical="center" wrapText="1"/>
    </xf>
    <xf numFmtId="0" fontId="3" fillId="0" borderId="0" xfId="2" applyAlignment="1">
      <alignment horizontal="center"/>
    </xf>
    <xf numFmtId="0" fontId="3" fillId="0" borderId="0" xfId="2"/>
    <xf numFmtId="0" fontId="5" fillId="0" borderId="0" xfId="3" applyFont="1" applyAlignment="1">
      <alignment horizontal="left" vertical="center" wrapText="1"/>
    </xf>
    <xf numFmtId="49" fontId="5" fillId="0" borderId="0" xfId="2" applyNumberFormat="1" applyFont="1" applyAlignment="1">
      <alignment horizontal="left" vertical="top"/>
    </xf>
    <xf numFmtId="0" fontId="3"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vertical="center" wrapText="1"/>
    </xf>
    <xf numFmtId="0" fontId="16" fillId="0" borderId="0" xfId="3" applyFont="1" applyAlignment="1">
      <alignment horizontal="left" wrapText="1"/>
    </xf>
    <xf numFmtId="0" fontId="16" fillId="0" borderId="0" xfId="3" applyFont="1" applyAlignment="1">
      <alignment horizontal="left" wrapText="1"/>
    </xf>
    <xf numFmtId="0" fontId="16" fillId="0" borderId="0" xfId="3" applyFont="1" applyAlignment="1">
      <alignment horizontal="left"/>
    </xf>
    <xf numFmtId="0" fontId="17" fillId="0" borderId="2" xfId="3" applyFont="1" applyBorder="1" applyAlignment="1">
      <alignment horizontal="left"/>
    </xf>
    <xf numFmtId="0" fontId="17" fillId="0" borderId="0" xfId="3" applyFont="1" applyAlignment="1">
      <alignment horizontal="left"/>
    </xf>
    <xf numFmtId="0" fontId="16" fillId="0" borderId="9" xfId="3" applyFont="1" applyBorder="1" applyAlignment="1">
      <alignment horizontal="left" vertical="center" wrapText="1"/>
    </xf>
    <xf numFmtId="0" fontId="16" fillId="0" borderId="0" xfId="3" applyFont="1" applyAlignment="1">
      <alignment horizontal="left" vertical="center" wrapText="1"/>
    </xf>
    <xf numFmtId="0" fontId="17" fillId="0" borderId="1" xfId="3" applyFont="1" applyBorder="1" applyAlignment="1">
      <alignment horizontal="left"/>
    </xf>
    <xf numFmtId="0" fontId="16" fillId="0" borderId="0" xfId="3" applyFont="1"/>
    <xf numFmtId="0" fontId="12" fillId="0" borderId="0" xfId="0" applyFont="1" applyAlignment="1">
      <alignment horizontal="left"/>
    </xf>
    <xf numFmtId="0" fontId="12" fillId="0" borderId="0" xfId="0" applyFont="1" applyAlignment="1">
      <alignment horizontal="left" vertical="center"/>
    </xf>
    <xf numFmtId="0" fontId="16" fillId="0" borderId="0" xfId="3" applyFont="1" applyAlignment="1">
      <alignment wrapText="1"/>
    </xf>
    <xf numFmtId="0" fontId="16" fillId="0" borderId="0" xfId="3" applyFont="1" applyAlignment="1">
      <alignment vertical="center" wrapText="1"/>
    </xf>
    <xf numFmtId="0" fontId="16" fillId="0" borderId="2" xfId="3" applyFont="1" applyBorder="1" applyAlignment="1">
      <alignment horizontal="left"/>
    </xf>
    <xf numFmtId="0" fontId="13" fillId="0" borderId="1" xfId="0" applyFont="1" applyBorder="1"/>
    <xf numFmtId="0" fontId="16" fillId="0" borderId="1" xfId="3" applyFont="1" applyBorder="1"/>
    <xf numFmtId="49" fontId="16" fillId="0" borderId="0" xfId="3" applyNumberFormat="1" applyFont="1" applyAlignment="1">
      <alignment horizontal="left"/>
    </xf>
    <xf numFmtId="0" fontId="13" fillId="0" borderId="1" xfId="0" applyFont="1" applyBorder="1" applyAlignment="1">
      <alignment horizontal="left"/>
    </xf>
    <xf numFmtId="0" fontId="16" fillId="0" borderId="1" xfId="3" applyFont="1" applyBorder="1" applyAlignment="1">
      <alignment horizontal="left"/>
    </xf>
  </cellXfs>
  <cellStyles count="4">
    <cellStyle name="Hyperlink" xfId="1" builtinId="8"/>
    <cellStyle name="Normal" xfId="0" builtinId="0"/>
    <cellStyle name="Normal 2" xfId="2" xr:uid="{00000000-0005-0000-0000-000002000000}"/>
    <cellStyle name="Normal_Tayl1grp_010814_tdpsh_Gel1_ProteinID"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5</xdr:col>
      <xdr:colOff>514350</xdr:colOff>
      <xdr:row>4</xdr:row>
      <xdr:rowOff>152400</xdr:rowOff>
    </xdr:to>
    <xdr:pic>
      <xdr:nvPicPr>
        <xdr:cNvPr id="2049" name="Picture 1">
          <a:extLst>
            <a:ext uri="{FF2B5EF4-FFF2-40B4-BE49-F238E27FC236}">
              <a16:creationId xmlns:a16="http://schemas.microsoft.com/office/drawing/2014/main" id="{00000000-0008-0000-0000-000001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7150"/>
          <a:ext cx="11620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419099</xdr:rowOff>
    </xdr:from>
    <xdr:to>
      <xdr:col>26</xdr:col>
      <xdr:colOff>85621</xdr:colOff>
      <xdr:row>32</xdr:row>
      <xdr:rowOff>66674</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05199"/>
          <a:ext cx="5038621" cy="454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home.stjude.org/proteomics-mass-spectrometry/Pages/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33"/>
  <sheetViews>
    <sheetView tabSelected="1" workbookViewId="0">
      <selection activeCell="AY19" sqref="AY19"/>
    </sheetView>
  </sheetViews>
  <sheetFormatPr baseColWidth="10" defaultColWidth="3.1640625" defaultRowHeight="13" x14ac:dyDescent="0.15"/>
  <cols>
    <col min="1" max="5" width="2.33203125" style="1" customWidth="1"/>
    <col min="6" max="6" width="8.1640625" style="1" customWidth="1"/>
    <col min="7" max="7" width="3.1640625" style="1" customWidth="1"/>
    <col min="8" max="8" width="3.6640625" style="1" customWidth="1"/>
    <col min="9" max="47" width="2.33203125" style="1" customWidth="1"/>
    <col min="48" max="16384" width="3.1640625" style="1"/>
  </cols>
  <sheetData>
    <row r="1" spans="1:60" ht="12.75" customHeight="1" x14ac:dyDescent="0.15">
      <c r="A1" s="58"/>
      <c r="B1" s="58"/>
      <c r="C1" s="58"/>
      <c r="D1" s="58"/>
      <c r="E1" s="58"/>
      <c r="F1" s="58"/>
      <c r="G1" s="58"/>
      <c r="H1" s="58"/>
      <c r="I1" s="58"/>
      <c r="J1" s="54" t="s">
        <v>6</v>
      </c>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row>
    <row r="2" spans="1:60" ht="12.75" customHeight="1" x14ac:dyDescent="0.15">
      <c r="A2" s="58"/>
      <c r="B2" s="58"/>
      <c r="C2" s="58"/>
      <c r="D2" s="58"/>
      <c r="E2" s="58"/>
      <c r="F2" s="58"/>
      <c r="G2" s="58"/>
      <c r="H2" s="58"/>
      <c r="I2" s="58"/>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row>
    <row r="3" spans="1:60" ht="12.75" customHeight="1" x14ac:dyDescent="0.15">
      <c r="A3" s="58"/>
      <c r="B3" s="58"/>
      <c r="C3" s="58"/>
      <c r="D3" s="58"/>
      <c r="E3" s="58"/>
      <c r="F3" s="58"/>
      <c r="G3" s="58"/>
      <c r="H3" s="58"/>
      <c r="I3" s="58"/>
      <c r="J3" s="55" t="s">
        <v>7</v>
      </c>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4" spans="1:60" ht="12.75" customHeight="1" x14ac:dyDescent="0.15">
      <c r="A4" s="58"/>
      <c r="B4" s="58"/>
      <c r="C4" s="58"/>
      <c r="D4" s="58"/>
      <c r="E4" s="58"/>
      <c r="F4" s="58"/>
      <c r="G4" s="58"/>
      <c r="H4" s="58"/>
      <c r="I4" s="58"/>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row>
    <row r="5" spans="1:60" ht="15.75" customHeight="1" thickBot="1" x14ac:dyDescent="0.2">
      <c r="A5" s="59"/>
      <c r="B5" s="59"/>
      <c r="C5" s="59"/>
      <c r="D5" s="59"/>
      <c r="E5" s="59"/>
      <c r="F5" s="59"/>
      <c r="G5" s="59"/>
      <c r="H5" s="59"/>
      <c r="I5" s="59"/>
      <c r="J5" s="56" t="s">
        <v>8</v>
      </c>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row>
    <row r="6" spans="1:60" s="6" customFormat="1" ht="21.75" customHeight="1" thickTop="1" x14ac:dyDescent="0.15">
      <c r="A6" s="63" t="s">
        <v>9</v>
      </c>
      <c r="B6" s="63"/>
      <c r="C6" s="63"/>
      <c r="D6" s="63"/>
      <c r="E6" s="63"/>
      <c r="F6" s="63"/>
      <c r="G6" s="60" t="s">
        <v>54</v>
      </c>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1"/>
      <c r="AS6" s="1"/>
    </row>
    <row r="7" spans="1:60" s="6" customFormat="1" x14ac:dyDescent="0.15">
      <c r="A7" s="39" t="s">
        <v>10</v>
      </c>
      <c r="B7" s="39"/>
      <c r="C7" s="39"/>
      <c r="D7" s="39"/>
      <c r="E7" s="39"/>
      <c r="F7" s="39"/>
      <c r="G7" s="40" t="s">
        <v>11</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1"/>
      <c r="AS7" s="1"/>
    </row>
    <row r="8" spans="1:60" s="3" customFormat="1" x14ac:dyDescent="0.15">
      <c r="A8" s="39" t="s">
        <v>28</v>
      </c>
      <c r="B8" s="39"/>
      <c r="C8" s="39"/>
      <c r="D8" s="41" t="s">
        <v>45</v>
      </c>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1"/>
      <c r="AS8" s="1"/>
    </row>
    <row r="9" spans="1:60" s="3" customFormat="1" x14ac:dyDescent="0.15">
      <c r="A9" s="39" t="s">
        <v>12</v>
      </c>
      <c r="B9" s="39"/>
      <c r="C9" s="39"/>
      <c r="D9" s="41" t="s">
        <v>46</v>
      </c>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1"/>
      <c r="AS9" s="1"/>
      <c r="AV9" s="1"/>
      <c r="AW9" s="1"/>
      <c r="AX9" s="1"/>
      <c r="AY9" s="1"/>
      <c r="AZ9" s="1"/>
      <c r="BA9" s="1"/>
      <c r="BB9" s="1"/>
      <c r="BC9" s="1"/>
      <c r="BD9" s="1"/>
      <c r="BE9" s="1"/>
      <c r="BF9" s="1"/>
      <c r="BG9" s="1"/>
      <c r="BH9" s="1"/>
    </row>
    <row r="10" spans="1:60" s="3" customFormat="1" x14ac:dyDescent="0.15">
      <c r="A10" s="39" t="s">
        <v>13</v>
      </c>
      <c r="B10" s="39"/>
      <c r="C10" s="39"/>
      <c r="D10" s="39"/>
      <c r="E10" s="39"/>
      <c r="F10" s="39"/>
      <c r="G10" s="39"/>
      <c r="H10" s="62">
        <v>43473</v>
      </c>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1"/>
      <c r="AS10" s="1"/>
    </row>
    <row r="11" spans="1:60" s="3" customFormat="1" x14ac:dyDescent="0.15">
      <c r="A11" s="39" t="s">
        <v>14</v>
      </c>
      <c r="B11" s="39"/>
      <c r="C11" s="39"/>
      <c r="D11" s="39"/>
      <c r="E11" s="39"/>
      <c r="F11" s="39"/>
      <c r="G11" s="40"/>
      <c r="H11" s="62">
        <v>43476</v>
      </c>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1"/>
      <c r="AS11" s="1"/>
      <c r="AT11" s="7"/>
    </row>
    <row r="12" spans="1:60" s="3" customFormat="1" x14ac:dyDescent="0.15">
      <c r="A12" s="39" t="s">
        <v>15</v>
      </c>
      <c r="B12" s="39"/>
      <c r="C12" s="39"/>
      <c r="D12" s="39"/>
      <c r="E12" s="39"/>
      <c r="F12" s="39"/>
      <c r="G12" s="39"/>
      <c r="H12" s="39"/>
      <c r="I12" s="39"/>
      <c r="J12" s="40"/>
      <c r="K12" s="40" t="s">
        <v>16</v>
      </c>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1"/>
      <c r="AS12" s="1"/>
    </row>
    <row r="13" spans="1:60" s="3" customFormat="1" x14ac:dyDescent="0.15">
      <c r="A13" s="39" t="s">
        <v>17</v>
      </c>
      <c r="B13" s="39"/>
      <c r="C13" s="39"/>
      <c r="D13" s="39"/>
      <c r="E13" s="39"/>
      <c r="F13" s="39"/>
      <c r="G13" s="39"/>
      <c r="H13" s="39"/>
      <c r="I13" s="39"/>
      <c r="J13" s="39"/>
      <c r="K13" s="40" t="s">
        <v>18</v>
      </c>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1"/>
      <c r="AS13" s="1"/>
    </row>
    <row r="14" spans="1:60" s="3" customForma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row>
    <row r="15" spans="1:60" s="3" customFormat="1" x14ac:dyDescent="0.15">
      <c r="A15" s="39" t="s">
        <v>29</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2"/>
      <c r="AS15" s="2"/>
    </row>
    <row r="16" spans="1:60" s="3" customFormat="1" x14ac:dyDescent="0.15">
      <c r="A16" s="6"/>
      <c r="B16" s="52" t="s">
        <v>19</v>
      </c>
      <c r="C16" s="53"/>
      <c r="D16" s="53"/>
      <c r="E16" s="53"/>
      <c r="F16" s="53"/>
      <c r="G16" s="53"/>
      <c r="H16" s="53"/>
      <c r="I16" s="53"/>
      <c r="J16" s="53"/>
      <c r="K16" s="53"/>
      <c r="L16" s="53"/>
      <c r="M16" s="53"/>
      <c r="N16" s="53"/>
      <c r="O16" s="53"/>
      <c r="P16" s="53"/>
      <c r="Q16" s="53"/>
      <c r="R16" s="53"/>
      <c r="S16" s="53"/>
      <c r="T16" s="53"/>
      <c r="U16" s="6"/>
      <c r="V16" s="6"/>
      <c r="W16" s="6"/>
      <c r="X16" s="6"/>
      <c r="Y16" s="6"/>
      <c r="Z16" s="6"/>
      <c r="AA16" s="6"/>
      <c r="AB16" s="6"/>
      <c r="AC16" s="6"/>
      <c r="AD16" s="6"/>
      <c r="AE16" s="6"/>
      <c r="AF16" s="6"/>
      <c r="AG16" s="6"/>
      <c r="AH16" s="6"/>
      <c r="AI16" s="6"/>
      <c r="AJ16" s="6"/>
      <c r="AK16" s="6"/>
      <c r="AL16" s="6"/>
      <c r="AM16" s="6"/>
      <c r="AN16" s="6"/>
      <c r="AO16" s="6"/>
      <c r="AP16" s="6"/>
      <c r="AQ16" s="6"/>
      <c r="AR16" s="2"/>
      <c r="AS16" s="2"/>
    </row>
    <row r="17" spans="1:45" s="3" customFormat="1" ht="25.5" customHeight="1" x14ac:dyDescent="0.15">
      <c r="B17" s="66" t="s">
        <v>20</v>
      </c>
      <c r="C17" s="66"/>
      <c r="D17" s="66"/>
      <c r="E17" s="66"/>
      <c r="F17" s="67"/>
      <c r="G17" s="51" t="s">
        <v>21</v>
      </c>
      <c r="H17" s="51"/>
      <c r="I17" s="51"/>
      <c r="J17" s="51"/>
      <c r="K17" s="51"/>
      <c r="L17" s="51"/>
      <c r="M17" s="51"/>
      <c r="N17" s="64" t="s">
        <v>22</v>
      </c>
      <c r="O17" s="65"/>
      <c r="P17" s="65"/>
      <c r="Q17" s="65"/>
      <c r="R17" s="65"/>
      <c r="S17" s="65"/>
      <c r="T17" s="65"/>
      <c r="U17" s="1"/>
      <c r="V17" s="1"/>
      <c r="AA17" s="8"/>
      <c r="AB17" s="1"/>
    </row>
    <row r="18" spans="1:45" s="3" customFormat="1" x14ac:dyDescent="0.15">
      <c r="B18" s="43" t="s">
        <v>55</v>
      </c>
      <c r="C18" s="44"/>
      <c r="D18" s="44"/>
      <c r="E18" s="44"/>
      <c r="F18" s="45"/>
      <c r="G18" s="46">
        <v>164</v>
      </c>
      <c r="H18" s="47"/>
      <c r="I18" s="47"/>
      <c r="J18" s="47"/>
      <c r="K18" s="47"/>
      <c r="L18" s="47"/>
      <c r="M18" s="48"/>
      <c r="N18" s="49">
        <v>2129</v>
      </c>
      <c r="O18" s="50"/>
      <c r="P18" s="50"/>
      <c r="Q18" s="50"/>
      <c r="R18" s="50"/>
      <c r="S18" s="50"/>
      <c r="T18" s="50"/>
    </row>
    <row r="19" spans="1:45" s="3" customFormat="1" x14ac:dyDescent="0.15">
      <c r="B19" s="43" t="s">
        <v>56</v>
      </c>
      <c r="C19" s="44"/>
      <c r="D19" s="44"/>
      <c r="E19" s="44"/>
      <c r="F19" s="45"/>
      <c r="G19" s="46">
        <v>127</v>
      </c>
      <c r="H19" s="47"/>
      <c r="I19" s="47"/>
      <c r="J19" s="47"/>
      <c r="K19" s="47"/>
      <c r="L19" s="47"/>
      <c r="M19" s="48"/>
      <c r="N19" s="49">
        <v>2060</v>
      </c>
      <c r="O19" s="50"/>
      <c r="P19" s="50"/>
      <c r="Q19" s="50"/>
      <c r="R19" s="50"/>
      <c r="S19" s="50"/>
      <c r="T19" s="50"/>
    </row>
    <row r="20" spans="1:45" s="3" customFormat="1" x14ac:dyDescent="0.15">
      <c r="B20" s="43" t="s">
        <v>57</v>
      </c>
      <c r="C20" s="44"/>
      <c r="D20" s="44"/>
      <c r="E20" s="44"/>
      <c r="F20" s="45"/>
      <c r="G20" s="46">
        <v>136</v>
      </c>
      <c r="H20" s="47"/>
      <c r="I20" s="47"/>
      <c r="J20" s="47"/>
      <c r="K20" s="47"/>
      <c r="L20" s="47"/>
      <c r="M20" s="48"/>
      <c r="N20" s="49">
        <v>1770</v>
      </c>
      <c r="O20" s="50"/>
      <c r="P20" s="50"/>
      <c r="Q20" s="50"/>
      <c r="R20" s="50"/>
      <c r="S20" s="50"/>
      <c r="T20" s="50"/>
    </row>
    <row r="21" spans="1:45" s="3" customFormat="1" x14ac:dyDescent="0.15">
      <c r="B21" s="43" t="s">
        <v>58</v>
      </c>
      <c r="C21" s="44"/>
      <c r="D21" s="44"/>
      <c r="E21" s="44"/>
      <c r="F21" s="45"/>
      <c r="G21" s="46">
        <v>154</v>
      </c>
      <c r="H21" s="47"/>
      <c r="I21" s="47"/>
      <c r="J21" s="47"/>
      <c r="K21" s="47"/>
      <c r="L21" s="47"/>
      <c r="M21" s="48"/>
      <c r="N21" s="49">
        <v>2933</v>
      </c>
      <c r="O21" s="50"/>
      <c r="P21" s="50"/>
      <c r="Q21" s="50"/>
      <c r="R21" s="50"/>
      <c r="S21" s="50"/>
      <c r="T21" s="50"/>
    </row>
    <row r="22" spans="1:45" s="3" customFormat="1" x14ac:dyDescent="0.15">
      <c r="B22" s="42" t="s">
        <v>23</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9"/>
      <c r="AS22" s="9"/>
    </row>
    <row r="23" spans="1:45" s="3" customFormat="1" x14ac:dyDescent="0.15">
      <c r="A23" s="6"/>
      <c r="B23" s="38" t="s">
        <v>47</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9"/>
      <c r="AS23" s="9"/>
    </row>
    <row r="24" spans="1:45" s="3" customFormat="1" x14ac:dyDescent="0.15">
      <c r="A24" s="6"/>
      <c r="B24" s="38" t="s">
        <v>415</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9"/>
      <c r="AS24" s="9"/>
    </row>
    <row r="25" spans="1:45" s="3" customFormat="1" x14ac:dyDescent="0.15">
      <c r="A25" s="6"/>
      <c r="B25" s="38" t="s">
        <v>24</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row>
    <row r="26" spans="1:45" s="3" customFormat="1" x14ac:dyDescent="0.15"/>
    <row r="27" spans="1:45" s="3" customFormat="1" x14ac:dyDescent="0.15">
      <c r="A27" s="39" t="s">
        <v>25</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row>
    <row r="28" spans="1:45" s="3" customFormat="1" x14ac:dyDescent="0.15">
      <c r="A28" s="10"/>
      <c r="B28" s="37" t="s">
        <v>26</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row>
    <row r="29" spans="1:45" s="3" customFormat="1" ht="27.75" customHeight="1" x14ac:dyDescent="0.15">
      <c r="B29" s="36" t="s">
        <v>27</v>
      </c>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row>
    <row r="30" spans="1:45" x14ac:dyDescent="0.15">
      <c r="A30" s="11"/>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row>
    <row r="31" spans="1:45" x14ac:dyDescent="0.1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row>
    <row r="32" spans="1:45" x14ac:dyDescent="0.1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row>
    <row r="33" spans="1:43" x14ac:dyDescent="0.1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row>
  </sheetData>
  <mergeCells count="44">
    <mergeCell ref="B20:F20"/>
    <mergeCell ref="G20:M20"/>
    <mergeCell ref="N20:T20"/>
    <mergeCell ref="B24:AQ24"/>
    <mergeCell ref="B21:F21"/>
    <mergeCell ref="G21:M21"/>
    <mergeCell ref="N21:T21"/>
    <mergeCell ref="D9:AQ9"/>
    <mergeCell ref="A11:G11"/>
    <mergeCell ref="A7:F7"/>
    <mergeCell ref="N17:T17"/>
    <mergeCell ref="B17:F17"/>
    <mergeCell ref="G18:M18"/>
    <mergeCell ref="N18:T18"/>
    <mergeCell ref="B16:T16"/>
    <mergeCell ref="J1:AQ2"/>
    <mergeCell ref="J3:AQ4"/>
    <mergeCell ref="J5:AQ5"/>
    <mergeCell ref="A1:I5"/>
    <mergeCell ref="A13:J13"/>
    <mergeCell ref="G6:AQ6"/>
    <mergeCell ref="H11:AQ11"/>
    <mergeCell ref="H10:AQ10"/>
    <mergeCell ref="A12:J12"/>
    <mergeCell ref="A10:G10"/>
    <mergeCell ref="K12:AQ12"/>
    <mergeCell ref="A9:C9"/>
    <mergeCell ref="A6:F6"/>
    <mergeCell ref="B29:AQ29"/>
    <mergeCell ref="B25:AQ25"/>
    <mergeCell ref="A27:AQ27"/>
    <mergeCell ref="B23:AQ23"/>
    <mergeCell ref="G7:AQ7"/>
    <mergeCell ref="A8:C8"/>
    <mergeCell ref="D8:AQ8"/>
    <mergeCell ref="B28:AQ28"/>
    <mergeCell ref="B22:AQ22"/>
    <mergeCell ref="B19:F19"/>
    <mergeCell ref="G19:M19"/>
    <mergeCell ref="N19:T19"/>
    <mergeCell ref="A15:AQ15"/>
    <mergeCell ref="K13:AQ13"/>
    <mergeCell ref="G17:M17"/>
    <mergeCell ref="B18:F18"/>
  </mergeCells>
  <phoneticPr fontId="6" type="noConversion"/>
  <hyperlinks>
    <hyperlink ref="J5" r:id="rId1" xr:uid="{00000000-0004-0000-0000-000000000000}"/>
    <hyperlink ref="B25:AQ25" location="'Methods &amp; Figure1'!A1" display="Figure 1. Stained SDS Gel image of submitted samples" xr:uid="{00000000-0004-0000-0000-000001000000}"/>
    <hyperlink ref="B23:AQ23" location="'Cntrl vs IP (BE2C)'!A1" display="Cntrl vs IP (BE2C)- Spectral count comparison of proteins identified from the Cntrl and IP samples" xr:uid="{00000000-0004-0000-0000-000002000000}"/>
    <hyperlink ref="B24:AQ24" location="'Cntrl vs IP (SKNAS)'!A1" display="Cntrl vs IP (SKNAS)- Spectral count comparison of proteins identified from the Cntrl and IP samples" xr:uid="{00000000-0004-0000-0000-000003000000}"/>
  </hyperlinks>
  <pageMargins left="0.45" right="0.45" top="0.5" bottom="0.5" header="0.6" footer="0.3"/>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6"/>
  <sheetViews>
    <sheetView workbookViewId="0">
      <selection sqref="A1:XFD1048576"/>
    </sheetView>
  </sheetViews>
  <sheetFormatPr baseColWidth="10" defaultColWidth="8.83203125" defaultRowHeight="18" x14ac:dyDescent="0.2"/>
  <cols>
    <col min="1" max="1" width="9.1640625" style="80" bestFit="1" customWidth="1"/>
    <col min="2" max="2" width="38.6640625" style="80" customWidth="1"/>
    <col min="3" max="3" width="121.83203125" style="80" customWidth="1"/>
    <col min="4" max="4" width="12.33203125" style="80" bestFit="1" customWidth="1"/>
    <col min="5" max="5" width="18.6640625" style="80" customWidth="1"/>
    <col min="6" max="6" width="15.83203125" style="80" customWidth="1"/>
    <col min="7" max="7" width="16.6640625" style="80" customWidth="1"/>
    <col min="8" max="8" width="16.33203125" style="80" customWidth="1"/>
    <col min="9" max="9" width="11.1640625" style="80" bestFit="1" customWidth="1"/>
    <col min="10" max="10" width="13.83203125" style="80" bestFit="1" customWidth="1"/>
    <col min="11" max="16384" width="8.83203125" style="80"/>
  </cols>
  <sheetData>
    <row r="1" spans="1:14" ht="12.75" customHeight="1" x14ac:dyDescent="0.2">
      <c r="A1" s="78" t="s">
        <v>0</v>
      </c>
      <c r="B1" s="78"/>
      <c r="C1" s="78"/>
      <c r="D1" s="78"/>
      <c r="E1" s="78"/>
      <c r="F1" s="78"/>
      <c r="G1" s="78"/>
      <c r="H1" s="78"/>
      <c r="I1" s="79"/>
      <c r="J1" s="79"/>
      <c r="K1" s="79"/>
      <c r="L1" s="79"/>
    </row>
    <row r="2" spans="1:14" ht="19" thickBot="1" x14ac:dyDescent="0.25">
      <c r="A2" s="81" t="s">
        <v>47</v>
      </c>
      <c r="B2" s="81"/>
      <c r="C2" s="81"/>
      <c r="D2" s="81"/>
      <c r="E2" s="81"/>
      <c r="F2" s="81"/>
      <c r="G2" s="81"/>
      <c r="H2" s="81"/>
      <c r="I2" s="82"/>
      <c r="J2" s="82"/>
      <c r="K2" s="82"/>
      <c r="L2" s="82"/>
    </row>
    <row r="3" spans="1:14" ht="65.25" customHeight="1" x14ac:dyDescent="0.2">
      <c r="A3" s="83" t="s">
        <v>1</v>
      </c>
      <c r="B3" s="83"/>
      <c r="C3" s="83"/>
      <c r="D3" s="83"/>
      <c r="E3" s="83"/>
      <c r="F3" s="83"/>
      <c r="G3" s="83"/>
      <c r="H3" s="83"/>
      <c r="I3" s="84"/>
      <c r="J3" s="79"/>
      <c r="K3" s="79"/>
      <c r="L3" s="79"/>
    </row>
    <row r="4" spans="1:14" ht="19" x14ac:dyDescent="0.25">
      <c r="A4" s="29" t="s">
        <v>30</v>
      </c>
      <c r="B4" s="29" t="s">
        <v>31</v>
      </c>
      <c r="C4" s="29" t="s">
        <v>32</v>
      </c>
      <c r="D4" s="29" t="s">
        <v>59</v>
      </c>
      <c r="E4" s="29" t="s">
        <v>60</v>
      </c>
      <c r="F4" s="29" t="s">
        <v>61</v>
      </c>
      <c r="G4" s="29" t="s">
        <v>62</v>
      </c>
      <c r="H4" s="29" t="s">
        <v>33</v>
      </c>
      <c r="I4" s="29" t="s">
        <v>34</v>
      </c>
      <c r="J4" s="85" t="s">
        <v>35</v>
      </c>
    </row>
    <row r="5" spans="1:14" ht="19" x14ac:dyDescent="0.25">
      <c r="A5" s="30">
        <v>105353.1</v>
      </c>
      <c r="B5" s="30" t="s">
        <v>89</v>
      </c>
      <c r="C5" s="30" t="s">
        <v>90</v>
      </c>
      <c r="D5" s="30">
        <v>0.1</v>
      </c>
      <c r="E5" s="30">
        <v>349</v>
      </c>
      <c r="F5" s="30">
        <v>0</v>
      </c>
      <c r="G5" s="30">
        <v>17</v>
      </c>
      <c r="H5" s="30">
        <v>46</v>
      </c>
      <c r="I5" s="30">
        <v>1599.04</v>
      </c>
      <c r="J5" s="31">
        <f t="shared" ref="J5:J36" si="0">CHIDIST(2*(D5*LN(D5/AVERAGE(D5,E5))+E5*LN(E5/AVERAGE(D5,E5))),1)</f>
        <v>7.3724414249944587E-107</v>
      </c>
      <c r="L5" s="86">
        <f>E5/D5</f>
        <v>3490</v>
      </c>
      <c r="N5" s="80" t="s">
        <v>522</v>
      </c>
    </row>
    <row r="6" spans="1:14" ht="19" x14ac:dyDescent="0.25">
      <c r="A6" s="32">
        <v>104666.1</v>
      </c>
      <c r="B6" s="32" t="s">
        <v>87</v>
      </c>
      <c r="C6" s="32" t="s">
        <v>88</v>
      </c>
      <c r="D6" s="32">
        <v>0.1</v>
      </c>
      <c r="E6" s="32">
        <v>18</v>
      </c>
      <c r="F6" s="32">
        <v>0</v>
      </c>
      <c r="G6" s="32">
        <v>8</v>
      </c>
      <c r="H6" s="32">
        <v>57</v>
      </c>
      <c r="I6" s="32">
        <v>28.85</v>
      </c>
      <c r="J6" s="33">
        <f t="shared" si="0"/>
        <v>1.0399147706892218E-6</v>
      </c>
      <c r="L6" s="86">
        <f t="shared" ref="L6:L69" si="1">E6/D6</f>
        <v>180</v>
      </c>
      <c r="N6" s="80" t="s">
        <v>527</v>
      </c>
    </row>
    <row r="7" spans="1:14" ht="19" x14ac:dyDescent="0.25">
      <c r="A7" s="32">
        <v>103575.1</v>
      </c>
      <c r="B7" s="32" t="s">
        <v>85</v>
      </c>
      <c r="C7" s="32" t="s">
        <v>86</v>
      </c>
      <c r="D7" s="32">
        <v>0.1</v>
      </c>
      <c r="E7" s="32">
        <v>12</v>
      </c>
      <c r="F7" s="32">
        <v>0</v>
      </c>
      <c r="G7" s="32">
        <v>5</v>
      </c>
      <c r="H7" s="32">
        <v>51</v>
      </c>
      <c r="I7" s="32">
        <v>35.97</v>
      </c>
      <c r="J7" s="33">
        <f t="shared" si="0"/>
        <v>7.7602105312130917E-5</v>
      </c>
      <c r="L7" s="86">
        <f t="shared" si="1"/>
        <v>120</v>
      </c>
      <c r="N7" s="80" t="s">
        <v>588</v>
      </c>
    </row>
    <row r="8" spans="1:14" s="82" customFormat="1" ht="19" x14ac:dyDescent="0.25">
      <c r="A8" s="87">
        <v>100725.1</v>
      </c>
      <c r="B8" s="87" t="s">
        <v>255</v>
      </c>
      <c r="C8" s="87" t="s">
        <v>256</v>
      </c>
      <c r="D8" s="87">
        <v>8</v>
      </c>
      <c r="E8" s="87">
        <v>0.1</v>
      </c>
      <c r="F8" s="87">
        <v>4</v>
      </c>
      <c r="G8" s="87">
        <v>0</v>
      </c>
      <c r="H8" s="87">
        <v>33</v>
      </c>
      <c r="I8" s="87">
        <v>11.95</v>
      </c>
      <c r="J8" s="88">
        <f t="shared" si="0"/>
        <v>1.4419684603603677E-3</v>
      </c>
      <c r="L8" s="86">
        <f t="shared" si="1"/>
        <v>1.2500000000000001E-2</v>
      </c>
      <c r="N8" s="82" t="s">
        <v>596</v>
      </c>
    </row>
    <row r="9" spans="1:14" ht="19" x14ac:dyDescent="0.25">
      <c r="A9" s="32">
        <v>103327.1</v>
      </c>
      <c r="B9" s="32" t="s">
        <v>257</v>
      </c>
      <c r="C9" s="32" t="s">
        <v>258</v>
      </c>
      <c r="D9" s="32">
        <v>8</v>
      </c>
      <c r="E9" s="32">
        <v>0.1</v>
      </c>
      <c r="F9" s="32">
        <v>6</v>
      </c>
      <c r="G9" s="32">
        <v>0</v>
      </c>
      <c r="H9" s="32">
        <v>85</v>
      </c>
      <c r="I9" s="32">
        <v>7.63</v>
      </c>
      <c r="J9" s="33">
        <f t="shared" si="0"/>
        <v>1.4419684603603677E-3</v>
      </c>
      <c r="L9" s="86">
        <f t="shared" si="1"/>
        <v>1.2500000000000001E-2</v>
      </c>
      <c r="N9" s="80" t="s">
        <v>597</v>
      </c>
    </row>
    <row r="10" spans="1:14" s="82" customFormat="1" ht="19" x14ac:dyDescent="0.25">
      <c r="A10" s="87">
        <v>105036.1</v>
      </c>
      <c r="B10" s="87" t="s">
        <v>259</v>
      </c>
      <c r="C10" s="87" t="s">
        <v>260</v>
      </c>
      <c r="D10" s="87">
        <v>8</v>
      </c>
      <c r="E10" s="87">
        <v>0.1</v>
      </c>
      <c r="F10" s="87">
        <v>3</v>
      </c>
      <c r="G10" s="87">
        <v>0</v>
      </c>
      <c r="H10" s="87">
        <v>133</v>
      </c>
      <c r="I10" s="87">
        <v>34.909999999999997</v>
      </c>
      <c r="J10" s="88">
        <f t="shared" si="0"/>
        <v>1.4419684603603677E-3</v>
      </c>
      <c r="L10" s="86">
        <f t="shared" si="1"/>
        <v>1.2500000000000001E-2</v>
      </c>
    </row>
    <row r="11" spans="1:14" ht="19" x14ac:dyDescent="0.25">
      <c r="A11" s="32">
        <v>101032.1</v>
      </c>
      <c r="B11" s="32" t="s">
        <v>249</v>
      </c>
      <c r="C11" s="32" t="s">
        <v>250</v>
      </c>
      <c r="D11" s="32">
        <v>7</v>
      </c>
      <c r="E11" s="32">
        <v>0.1</v>
      </c>
      <c r="F11" s="32">
        <v>4</v>
      </c>
      <c r="G11" s="32">
        <v>0</v>
      </c>
      <c r="H11" s="32">
        <v>97</v>
      </c>
      <c r="I11" s="32">
        <v>7.23</v>
      </c>
      <c r="J11" s="33">
        <f t="shared" si="0"/>
        <v>3.0262584265778165E-3</v>
      </c>
      <c r="L11" s="86">
        <f t="shared" si="1"/>
        <v>1.4285714285714287E-2</v>
      </c>
    </row>
    <row r="12" spans="1:14" ht="19" x14ac:dyDescent="0.25">
      <c r="A12" s="32">
        <v>103490.1</v>
      </c>
      <c r="B12" s="32" t="s">
        <v>251</v>
      </c>
      <c r="C12" s="32" t="s">
        <v>252</v>
      </c>
      <c r="D12" s="32">
        <v>7</v>
      </c>
      <c r="E12" s="32">
        <v>0.1</v>
      </c>
      <c r="F12" s="32">
        <v>5</v>
      </c>
      <c r="G12" s="32">
        <v>0</v>
      </c>
      <c r="H12" s="32">
        <v>88</v>
      </c>
      <c r="I12" s="32">
        <v>3.98</v>
      </c>
      <c r="J12" s="33">
        <f t="shared" si="0"/>
        <v>3.0262584265778165E-3</v>
      </c>
      <c r="L12" s="86">
        <f t="shared" si="1"/>
        <v>1.4285714285714287E-2</v>
      </c>
    </row>
    <row r="13" spans="1:14" ht="19" x14ac:dyDescent="0.25">
      <c r="A13" s="32">
        <v>100518.1</v>
      </c>
      <c r="B13" s="32" t="s">
        <v>233</v>
      </c>
      <c r="C13" s="32" t="s">
        <v>234</v>
      </c>
      <c r="D13" s="32">
        <v>6</v>
      </c>
      <c r="E13" s="32">
        <v>0.1</v>
      </c>
      <c r="F13" s="32">
        <v>4</v>
      </c>
      <c r="G13" s="32">
        <v>0</v>
      </c>
      <c r="H13" s="32">
        <v>65</v>
      </c>
      <c r="I13" s="32">
        <v>12.24</v>
      </c>
      <c r="J13" s="33">
        <f t="shared" si="0"/>
        <v>6.3936475565939278E-3</v>
      </c>
      <c r="L13" s="86">
        <f t="shared" si="1"/>
        <v>1.6666666666666666E-2</v>
      </c>
    </row>
    <row r="14" spans="1:14" ht="19" x14ac:dyDescent="0.25">
      <c r="A14" s="32">
        <v>101031.1</v>
      </c>
      <c r="B14" s="32" t="s">
        <v>235</v>
      </c>
      <c r="C14" s="32" t="s">
        <v>236</v>
      </c>
      <c r="D14" s="32">
        <v>6</v>
      </c>
      <c r="E14" s="32">
        <v>0.1</v>
      </c>
      <c r="F14" s="32">
        <v>4</v>
      </c>
      <c r="G14" s="32">
        <v>0</v>
      </c>
      <c r="H14" s="32">
        <v>94</v>
      </c>
      <c r="I14" s="32">
        <v>6.36</v>
      </c>
      <c r="J14" s="33">
        <f t="shared" si="0"/>
        <v>6.3936475565939278E-3</v>
      </c>
      <c r="L14" s="86">
        <f t="shared" si="1"/>
        <v>1.6666666666666666E-2</v>
      </c>
    </row>
    <row r="15" spans="1:14" ht="19" x14ac:dyDescent="0.25">
      <c r="A15" s="32">
        <v>100601.1</v>
      </c>
      <c r="B15" s="32" t="s">
        <v>351</v>
      </c>
      <c r="C15" s="32" t="s">
        <v>352</v>
      </c>
      <c r="D15" s="32">
        <v>16</v>
      </c>
      <c r="E15" s="32">
        <v>35</v>
      </c>
      <c r="F15" s="32">
        <v>5</v>
      </c>
      <c r="G15" s="32">
        <v>10</v>
      </c>
      <c r="H15" s="32">
        <v>44</v>
      </c>
      <c r="I15" s="32">
        <v>68.75</v>
      </c>
      <c r="J15" s="33">
        <f t="shared" si="0"/>
        <v>7.0822037630060173E-3</v>
      </c>
      <c r="L15" s="86">
        <f t="shared" si="1"/>
        <v>2.1875</v>
      </c>
    </row>
    <row r="16" spans="1:14" ht="19" x14ac:dyDescent="0.25">
      <c r="A16" s="32">
        <v>108339.1</v>
      </c>
      <c r="B16" s="32" t="s">
        <v>339</v>
      </c>
      <c r="C16" s="32" t="s">
        <v>340</v>
      </c>
      <c r="D16" s="32">
        <v>15</v>
      </c>
      <c r="E16" s="32">
        <v>4</v>
      </c>
      <c r="F16" s="32">
        <v>7</v>
      </c>
      <c r="G16" s="32">
        <v>2</v>
      </c>
      <c r="H16" s="32">
        <v>72</v>
      </c>
      <c r="I16" s="32">
        <v>29.99</v>
      </c>
      <c r="J16" s="33">
        <f t="shared" si="0"/>
        <v>9.2041811428627985E-3</v>
      </c>
      <c r="L16" s="86">
        <f t="shared" si="1"/>
        <v>0.26666666666666666</v>
      </c>
    </row>
    <row r="17" spans="1:12" ht="19" x14ac:dyDescent="0.25">
      <c r="A17" s="32">
        <v>101663.1</v>
      </c>
      <c r="B17" s="32" t="s">
        <v>375</v>
      </c>
      <c r="C17" s="32" t="s">
        <v>376</v>
      </c>
      <c r="D17" s="32">
        <v>22</v>
      </c>
      <c r="E17" s="32">
        <v>42</v>
      </c>
      <c r="F17" s="32">
        <v>9</v>
      </c>
      <c r="G17" s="32">
        <v>11</v>
      </c>
      <c r="H17" s="32">
        <v>55</v>
      </c>
      <c r="I17" s="32">
        <v>111.87</v>
      </c>
      <c r="J17" s="33">
        <f t="shared" si="0"/>
        <v>1.1699024089410304E-2</v>
      </c>
      <c r="L17" s="86">
        <f t="shared" si="1"/>
        <v>1.9090909090909092</v>
      </c>
    </row>
    <row r="18" spans="1:12" ht="19" x14ac:dyDescent="0.25">
      <c r="A18" s="32">
        <v>100663.1</v>
      </c>
      <c r="B18" s="32" t="s">
        <v>83</v>
      </c>
      <c r="C18" s="32" t="s">
        <v>84</v>
      </c>
      <c r="D18" s="32">
        <v>0.1</v>
      </c>
      <c r="E18" s="32">
        <v>5</v>
      </c>
      <c r="F18" s="32">
        <v>0</v>
      </c>
      <c r="G18" s="32">
        <v>4</v>
      </c>
      <c r="H18" s="32">
        <v>58</v>
      </c>
      <c r="I18" s="32">
        <v>2.57</v>
      </c>
      <c r="J18" s="33">
        <f t="shared" si="0"/>
        <v>1.3627960121946945E-2</v>
      </c>
      <c r="L18" s="86">
        <f t="shared" si="1"/>
        <v>50</v>
      </c>
    </row>
    <row r="19" spans="1:12" s="82" customFormat="1" ht="19" x14ac:dyDescent="0.25">
      <c r="A19" s="87">
        <v>100262.1</v>
      </c>
      <c r="B19" s="87" t="s">
        <v>201</v>
      </c>
      <c r="C19" s="87" t="s">
        <v>202</v>
      </c>
      <c r="D19" s="87">
        <v>5</v>
      </c>
      <c r="E19" s="87">
        <v>0.1</v>
      </c>
      <c r="F19" s="87">
        <v>4</v>
      </c>
      <c r="G19" s="87">
        <v>0</v>
      </c>
      <c r="H19" s="87">
        <v>35</v>
      </c>
      <c r="I19" s="87">
        <v>7.05</v>
      </c>
      <c r="J19" s="88">
        <f t="shared" si="0"/>
        <v>1.3627960121946945E-2</v>
      </c>
      <c r="L19" s="86">
        <f t="shared" si="1"/>
        <v>0.02</v>
      </c>
    </row>
    <row r="20" spans="1:12" ht="19" x14ac:dyDescent="0.25">
      <c r="A20" s="32">
        <v>100429.1</v>
      </c>
      <c r="B20" s="32" t="s">
        <v>203</v>
      </c>
      <c r="C20" s="32" t="s">
        <v>204</v>
      </c>
      <c r="D20" s="32">
        <v>5</v>
      </c>
      <c r="E20" s="32">
        <v>0.1</v>
      </c>
      <c r="F20" s="32">
        <v>4</v>
      </c>
      <c r="G20" s="32">
        <v>0</v>
      </c>
      <c r="H20" s="32">
        <v>54</v>
      </c>
      <c r="I20" s="32">
        <v>14.68</v>
      </c>
      <c r="J20" s="33">
        <f t="shared" si="0"/>
        <v>1.3627960121946945E-2</v>
      </c>
      <c r="L20" s="86">
        <f t="shared" si="1"/>
        <v>0.02</v>
      </c>
    </row>
    <row r="21" spans="1:12" ht="19" x14ac:dyDescent="0.25">
      <c r="A21" s="32">
        <v>100472.1</v>
      </c>
      <c r="B21" s="32" t="s">
        <v>205</v>
      </c>
      <c r="C21" s="32" t="s">
        <v>206</v>
      </c>
      <c r="D21" s="32">
        <v>5</v>
      </c>
      <c r="E21" s="32">
        <v>0.1</v>
      </c>
      <c r="F21" s="32">
        <v>4</v>
      </c>
      <c r="G21" s="32">
        <v>0</v>
      </c>
      <c r="H21" s="32">
        <v>109</v>
      </c>
      <c r="I21" s="32">
        <v>4.57</v>
      </c>
      <c r="J21" s="33">
        <f t="shared" si="0"/>
        <v>1.3627960121946945E-2</v>
      </c>
      <c r="L21" s="86">
        <f t="shared" si="1"/>
        <v>0.02</v>
      </c>
    </row>
    <row r="22" spans="1:12" ht="19" x14ac:dyDescent="0.25">
      <c r="A22" s="32">
        <v>100548.1</v>
      </c>
      <c r="B22" s="32" t="s">
        <v>207</v>
      </c>
      <c r="C22" s="32" t="s">
        <v>208</v>
      </c>
      <c r="D22" s="32">
        <v>5</v>
      </c>
      <c r="E22" s="32">
        <v>0.1</v>
      </c>
      <c r="F22" s="32">
        <v>4</v>
      </c>
      <c r="G22" s="32">
        <v>0</v>
      </c>
      <c r="H22" s="32">
        <v>76</v>
      </c>
      <c r="I22" s="32">
        <v>7.23</v>
      </c>
      <c r="J22" s="33">
        <f t="shared" si="0"/>
        <v>1.3627960121946945E-2</v>
      </c>
      <c r="L22" s="86">
        <f t="shared" si="1"/>
        <v>0.02</v>
      </c>
    </row>
    <row r="23" spans="1:12" ht="19" x14ac:dyDescent="0.25">
      <c r="A23" s="32">
        <v>101048.1</v>
      </c>
      <c r="B23" s="32" t="s">
        <v>209</v>
      </c>
      <c r="C23" s="32" t="s">
        <v>210</v>
      </c>
      <c r="D23" s="32">
        <v>5</v>
      </c>
      <c r="E23" s="32">
        <v>0.1</v>
      </c>
      <c r="F23" s="32">
        <v>4</v>
      </c>
      <c r="G23" s="32">
        <v>0</v>
      </c>
      <c r="H23" s="32">
        <v>101</v>
      </c>
      <c r="I23" s="32">
        <v>2.46</v>
      </c>
      <c r="J23" s="33">
        <f t="shared" si="0"/>
        <v>1.3627960121946945E-2</v>
      </c>
      <c r="L23" s="86">
        <f t="shared" si="1"/>
        <v>0.02</v>
      </c>
    </row>
    <row r="24" spans="1:12" ht="19" x14ac:dyDescent="0.25">
      <c r="A24" s="32">
        <v>101795.1</v>
      </c>
      <c r="B24" s="32" t="s">
        <v>211</v>
      </c>
      <c r="C24" s="32" t="s">
        <v>212</v>
      </c>
      <c r="D24" s="32">
        <v>5</v>
      </c>
      <c r="E24" s="32">
        <v>0.1</v>
      </c>
      <c r="F24" s="32">
        <v>3</v>
      </c>
      <c r="G24" s="32">
        <v>0</v>
      </c>
      <c r="H24" s="32">
        <v>91</v>
      </c>
      <c r="I24" s="32">
        <v>6.08</v>
      </c>
      <c r="J24" s="33">
        <f t="shared" si="0"/>
        <v>1.3627960121946945E-2</v>
      </c>
      <c r="L24" s="86">
        <f t="shared" si="1"/>
        <v>0.02</v>
      </c>
    </row>
    <row r="25" spans="1:12" ht="19" x14ac:dyDescent="0.25">
      <c r="A25" s="32">
        <v>102550.1</v>
      </c>
      <c r="B25" s="32" t="s">
        <v>213</v>
      </c>
      <c r="C25" s="32" t="s">
        <v>214</v>
      </c>
      <c r="D25" s="32">
        <v>5</v>
      </c>
      <c r="E25" s="32">
        <v>0.1</v>
      </c>
      <c r="F25" s="32">
        <v>5</v>
      </c>
      <c r="G25" s="32">
        <v>0</v>
      </c>
      <c r="H25" s="32">
        <v>82</v>
      </c>
      <c r="I25" s="32">
        <v>4.25</v>
      </c>
      <c r="J25" s="33">
        <f t="shared" si="0"/>
        <v>1.3627960121946945E-2</v>
      </c>
      <c r="L25" s="86">
        <f t="shared" si="1"/>
        <v>0.02</v>
      </c>
    </row>
    <row r="26" spans="1:12" ht="19" x14ac:dyDescent="0.25">
      <c r="A26" s="32">
        <v>100056.1</v>
      </c>
      <c r="B26" s="32" t="s">
        <v>381</v>
      </c>
      <c r="C26" s="32" t="s">
        <v>382</v>
      </c>
      <c r="D26" s="32">
        <v>30</v>
      </c>
      <c r="E26" s="32">
        <v>14</v>
      </c>
      <c r="F26" s="32">
        <v>7</v>
      </c>
      <c r="G26" s="32">
        <v>7</v>
      </c>
      <c r="H26" s="32">
        <v>36</v>
      </c>
      <c r="I26" s="32">
        <v>104.08</v>
      </c>
      <c r="J26" s="33">
        <f t="shared" si="0"/>
        <v>1.468632689175498E-2</v>
      </c>
      <c r="L26" s="86">
        <f t="shared" si="1"/>
        <v>0.46666666666666667</v>
      </c>
    </row>
    <row r="27" spans="1:12" ht="19" x14ac:dyDescent="0.25">
      <c r="A27" s="32">
        <v>100994.1</v>
      </c>
      <c r="B27" s="32" t="s">
        <v>315</v>
      </c>
      <c r="C27" s="32" t="s">
        <v>316</v>
      </c>
      <c r="D27" s="32">
        <v>12</v>
      </c>
      <c r="E27" s="32">
        <v>3</v>
      </c>
      <c r="F27" s="32">
        <v>7</v>
      </c>
      <c r="G27" s="32">
        <v>3</v>
      </c>
      <c r="H27" s="32">
        <v>83</v>
      </c>
      <c r="I27" s="32">
        <v>11.49</v>
      </c>
      <c r="J27" s="33">
        <f t="shared" si="0"/>
        <v>1.6187951270966536E-2</v>
      </c>
      <c r="L27" s="86">
        <f t="shared" si="1"/>
        <v>0.25</v>
      </c>
    </row>
    <row r="28" spans="1:12" ht="19" x14ac:dyDescent="0.25">
      <c r="A28" s="32">
        <v>100036.1</v>
      </c>
      <c r="B28" s="32" t="s">
        <v>357</v>
      </c>
      <c r="C28" s="32" t="s">
        <v>358</v>
      </c>
      <c r="D28" s="32">
        <v>18</v>
      </c>
      <c r="E28" s="32">
        <v>7</v>
      </c>
      <c r="F28" s="32">
        <v>7</v>
      </c>
      <c r="G28" s="32">
        <v>3</v>
      </c>
      <c r="H28" s="32">
        <v>39</v>
      </c>
      <c r="I28" s="32">
        <v>44.42</v>
      </c>
      <c r="J28" s="33">
        <f t="shared" si="0"/>
        <v>2.5205774539818579E-2</v>
      </c>
      <c r="L28" s="86">
        <f t="shared" si="1"/>
        <v>0.3888888888888889</v>
      </c>
    </row>
    <row r="29" spans="1:12" ht="19" x14ac:dyDescent="0.25">
      <c r="A29" s="32">
        <v>101701.1</v>
      </c>
      <c r="B29" s="32" t="s">
        <v>77</v>
      </c>
      <c r="C29" s="32" t="s">
        <v>78</v>
      </c>
      <c r="D29" s="32">
        <v>0.1</v>
      </c>
      <c r="E29" s="32">
        <v>4</v>
      </c>
      <c r="F29" s="32">
        <v>0</v>
      </c>
      <c r="G29" s="32">
        <v>2</v>
      </c>
      <c r="H29" s="32">
        <v>60</v>
      </c>
      <c r="I29" s="32">
        <v>11.7</v>
      </c>
      <c r="J29" s="33">
        <f t="shared" si="0"/>
        <v>2.9408300299379877E-2</v>
      </c>
      <c r="L29" s="86">
        <f t="shared" si="1"/>
        <v>40</v>
      </c>
    </row>
    <row r="30" spans="1:12" ht="19" x14ac:dyDescent="0.25">
      <c r="A30" s="32">
        <v>104322.1</v>
      </c>
      <c r="B30" s="32" t="s">
        <v>79</v>
      </c>
      <c r="C30" s="32" t="s">
        <v>80</v>
      </c>
      <c r="D30" s="32">
        <v>0.1</v>
      </c>
      <c r="E30" s="32">
        <v>4</v>
      </c>
      <c r="F30" s="32">
        <v>0</v>
      </c>
      <c r="G30" s="32">
        <v>3</v>
      </c>
      <c r="H30" s="32">
        <v>30</v>
      </c>
      <c r="I30" s="32">
        <v>13.52</v>
      </c>
      <c r="J30" s="33">
        <f t="shared" si="0"/>
        <v>2.9408300299379877E-2</v>
      </c>
      <c r="L30" s="86">
        <f t="shared" si="1"/>
        <v>40</v>
      </c>
    </row>
    <row r="31" spans="1:12" ht="19" x14ac:dyDescent="0.25">
      <c r="A31" s="32">
        <v>107406.1</v>
      </c>
      <c r="B31" s="32" t="s">
        <v>81</v>
      </c>
      <c r="C31" s="32" t="s">
        <v>82</v>
      </c>
      <c r="D31" s="32">
        <v>0.1</v>
      </c>
      <c r="E31" s="32">
        <v>4</v>
      </c>
      <c r="F31" s="32">
        <v>0</v>
      </c>
      <c r="G31" s="32">
        <v>3</v>
      </c>
      <c r="H31" s="32">
        <v>64</v>
      </c>
      <c r="I31" s="32">
        <v>3.12</v>
      </c>
      <c r="J31" s="33">
        <f t="shared" si="0"/>
        <v>2.9408300299379877E-2</v>
      </c>
      <c r="L31" s="86">
        <f t="shared" si="1"/>
        <v>40</v>
      </c>
    </row>
    <row r="32" spans="1:12" ht="19" x14ac:dyDescent="0.25">
      <c r="A32" s="32">
        <v>100009.1</v>
      </c>
      <c r="B32" s="32" t="s">
        <v>52</v>
      </c>
      <c r="C32" s="32" t="s">
        <v>53</v>
      </c>
      <c r="D32" s="32">
        <v>4</v>
      </c>
      <c r="E32" s="32">
        <v>0.1</v>
      </c>
      <c r="F32" s="32">
        <v>4</v>
      </c>
      <c r="G32" s="32">
        <v>0</v>
      </c>
      <c r="H32" s="32">
        <v>25</v>
      </c>
      <c r="I32" s="32">
        <v>8.0399999999999991</v>
      </c>
      <c r="J32" s="33">
        <f t="shared" si="0"/>
        <v>2.9408300299379877E-2</v>
      </c>
      <c r="L32" s="86">
        <f t="shared" si="1"/>
        <v>2.5000000000000001E-2</v>
      </c>
    </row>
    <row r="33" spans="1:12" ht="19" x14ac:dyDescent="0.25">
      <c r="A33" s="32">
        <v>100444.1</v>
      </c>
      <c r="B33" s="32" t="s">
        <v>175</v>
      </c>
      <c r="C33" s="32" t="s">
        <v>176</v>
      </c>
      <c r="D33" s="32">
        <v>4</v>
      </c>
      <c r="E33" s="32">
        <v>0.1</v>
      </c>
      <c r="F33" s="32">
        <v>3</v>
      </c>
      <c r="G33" s="32">
        <v>0</v>
      </c>
      <c r="H33" s="32">
        <v>24</v>
      </c>
      <c r="I33" s="32">
        <v>16.39</v>
      </c>
      <c r="J33" s="33">
        <f t="shared" si="0"/>
        <v>2.9408300299379877E-2</v>
      </c>
      <c r="L33" s="86">
        <f t="shared" si="1"/>
        <v>2.5000000000000001E-2</v>
      </c>
    </row>
    <row r="34" spans="1:12" ht="19" x14ac:dyDescent="0.25">
      <c r="A34" s="32">
        <v>102939.1</v>
      </c>
      <c r="B34" s="32" t="s">
        <v>177</v>
      </c>
      <c r="C34" s="32" t="s">
        <v>178</v>
      </c>
      <c r="D34" s="32">
        <v>4</v>
      </c>
      <c r="E34" s="32">
        <v>0.1</v>
      </c>
      <c r="F34" s="32">
        <v>4</v>
      </c>
      <c r="G34" s="32">
        <v>0</v>
      </c>
      <c r="H34" s="32">
        <v>67</v>
      </c>
      <c r="I34" s="32">
        <v>2.98</v>
      </c>
      <c r="J34" s="33">
        <f t="shared" si="0"/>
        <v>2.9408300299379877E-2</v>
      </c>
      <c r="L34" s="86">
        <f t="shared" si="1"/>
        <v>2.5000000000000001E-2</v>
      </c>
    </row>
    <row r="35" spans="1:12" ht="19" x14ac:dyDescent="0.25">
      <c r="A35" s="32">
        <v>104312.1</v>
      </c>
      <c r="B35" s="32" t="s">
        <v>179</v>
      </c>
      <c r="C35" s="32" t="s">
        <v>180</v>
      </c>
      <c r="D35" s="32">
        <v>4</v>
      </c>
      <c r="E35" s="32">
        <v>0.1</v>
      </c>
      <c r="F35" s="32">
        <v>2</v>
      </c>
      <c r="G35" s="32">
        <v>0</v>
      </c>
      <c r="H35" s="32">
        <v>126</v>
      </c>
      <c r="I35" s="32">
        <v>1.59</v>
      </c>
      <c r="J35" s="33">
        <f t="shared" si="0"/>
        <v>2.9408300299379877E-2</v>
      </c>
      <c r="L35" s="86">
        <f t="shared" si="1"/>
        <v>2.5000000000000001E-2</v>
      </c>
    </row>
    <row r="36" spans="1:12" ht="19" x14ac:dyDescent="0.25">
      <c r="A36" s="32">
        <v>104972.1</v>
      </c>
      <c r="B36" s="32" t="s">
        <v>181</v>
      </c>
      <c r="C36" s="32" t="s">
        <v>182</v>
      </c>
      <c r="D36" s="32">
        <v>4</v>
      </c>
      <c r="E36" s="32">
        <v>0.1</v>
      </c>
      <c r="F36" s="32">
        <v>3</v>
      </c>
      <c r="G36" s="32">
        <v>0</v>
      </c>
      <c r="H36" s="32">
        <v>57</v>
      </c>
      <c r="I36" s="32">
        <v>3.5</v>
      </c>
      <c r="J36" s="33">
        <f t="shared" si="0"/>
        <v>2.9408300299379877E-2</v>
      </c>
      <c r="L36" s="86">
        <f t="shared" si="1"/>
        <v>2.5000000000000001E-2</v>
      </c>
    </row>
    <row r="37" spans="1:12" ht="19" x14ac:dyDescent="0.25">
      <c r="A37" s="32">
        <v>101359.1</v>
      </c>
      <c r="B37" s="32" t="s">
        <v>341</v>
      </c>
      <c r="C37" s="32" t="s">
        <v>342</v>
      </c>
      <c r="D37" s="32">
        <v>15</v>
      </c>
      <c r="E37" s="32">
        <v>6</v>
      </c>
      <c r="F37" s="32">
        <v>8</v>
      </c>
      <c r="G37" s="32">
        <v>4</v>
      </c>
      <c r="H37" s="32">
        <v>77</v>
      </c>
      <c r="I37" s="32">
        <v>19.59</v>
      </c>
      <c r="J37" s="33">
        <f t="shared" ref="J37:J68" si="2">CHIDIST(2*(D37*LN(D37/AVERAGE(D37,E37))+E37*LN(E37/AVERAGE(D37,E37))),1)</f>
        <v>4.5910946823295835E-2</v>
      </c>
      <c r="L37" s="86">
        <f t="shared" si="1"/>
        <v>0.4</v>
      </c>
    </row>
    <row r="38" spans="1:12" ht="19" x14ac:dyDescent="0.25">
      <c r="A38" s="32">
        <v>100048.1</v>
      </c>
      <c r="B38" s="32" t="s">
        <v>261</v>
      </c>
      <c r="C38" s="32" t="s">
        <v>262</v>
      </c>
      <c r="D38" s="32">
        <v>8</v>
      </c>
      <c r="E38" s="32">
        <v>2</v>
      </c>
      <c r="F38" s="32">
        <v>5</v>
      </c>
      <c r="G38" s="32">
        <v>2</v>
      </c>
      <c r="H38" s="32">
        <v>18</v>
      </c>
      <c r="I38" s="32">
        <v>43.26</v>
      </c>
      <c r="J38" s="33">
        <f t="shared" si="2"/>
        <v>4.9601027217243014E-2</v>
      </c>
      <c r="L38" s="86">
        <f t="shared" si="1"/>
        <v>0.25</v>
      </c>
    </row>
    <row r="39" spans="1:12" s="82" customFormat="1" ht="19" x14ac:dyDescent="0.25">
      <c r="A39" s="87">
        <v>100891.1</v>
      </c>
      <c r="B39" s="87" t="s">
        <v>413</v>
      </c>
      <c r="C39" s="87" t="s">
        <v>414</v>
      </c>
      <c r="D39" s="87">
        <v>120</v>
      </c>
      <c r="E39" s="87">
        <v>92</v>
      </c>
      <c r="F39" s="87">
        <v>19</v>
      </c>
      <c r="G39" s="87">
        <v>21</v>
      </c>
      <c r="H39" s="87">
        <v>69</v>
      </c>
      <c r="I39" s="87">
        <v>288.66000000000003</v>
      </c>
      <c r="J39" s="88">
        <f t="shared" si="2"/>
        <v>5.41217339034782E-2</v>
      </c>
      <c r="L39" s="86">
        <f t="shared" si="1"/>
        <v>0.76666666666666672</v>
      </c>
    </row>
    <row r="40" spans="1:12" ht="19" x14ac:dyDescent="0.25">
      <c r="A40" s="32">
        <v>100467.1</v>
      </c>
      <c r="B40" s="32" t="s">
        <v>71</v>
      </c>
      <c r="C40" s="32" t="s">
        <v>72</v>
      </c>
      <c r="D40" s="32">
        <v>0.1</v>
      </c>
      <c r="E40" s="32">
        <v>3</v>
      </c>
      <c r="F40" s="32">
        <v>0</v>
      </c>
      <c r="G40" s="32">
        <v>3</v>
      </c>
      <c r="H40" s="32">
        <v>41</v>
      </c>
      <c r="I40" s="32">
        <v>10.85</v>
      </c>
      <c r="J40" s="33">
        <f t="shared" si="2"/>
        <v>6.4646504005004574E-2</v>
      </c>
      <c r="L40" s="86">
        <f t="shared" si="1"/>
        <v>30</v>
      </c>
    </row>
    <row r="41" spans="1:12" ht="19" x14ac:dyDescent="0.25">
      <c r="A41" s="32">
        <v>102071.1</v>
      </c>
      <c r="B41" s="32" t="s">
        <v>73</v>
      </c>
      <c r="C41" s="32" t="s">
        <v>74</v>
      </c>
      <c r="D41" s="32">
        <v>0.1</v>
      </c>
      <c r="E41" s="32">
        <v>3</v>
      </c>
      <c r="F41" s="32">
        <v>0</v>
      </c>
      <c r="G41" s="32">
        <v>2</v>
      </c>
      <c r="H41" s="32">
        <v>45</v>
      </c>
      <c r="I41" s="32">
        <v>8.92</v>
      </c>
      <c r="J41" s="33">
        <f t="shared" si="2"/>
        <v>6.4646504005004574E-2</v>
      </c>
      <c r="L41" s="86">
        <f t="shared" si="1"/>
        <v>30</v>
      </c>
    </row>
    <row r="42" spans="1:12" ht="19" x14ac:dyDescent="0.25">
      <c r="A42" s="32">
        <v>102895.1</v>
      </c>
      <c r="B42" s="32" t="s">
        <v>75</v>
      </c>
      <c r="C42" s="32" t="s">
        <v>76</v>
      </c>
      <c r="D42" s="32">
        <v>0.1</v>
      </c>
      <c r="E42" s="32">
        <v>3</v>
      </c>
      <c r="F42" s="32">
        <v>0</v>
      </c>
      <c r="G42" s="32">
        <v>2</v>
      </c>
      <c r="H42" s="32">
        <v>46</v>
      </c>
      <c r="I42" s="32">
        <v>20.440000000000001</v>
      </c>
      <c r="J42" s="33">
        <f t="shared" si="2"/>
        <v>6.4646504005004574E-2</v>
      </c>
      <c r="L42" s="86">
        <f t="shared" si="1"/>
        <v>30</v>
      </c>
    </row>
    <row r="43" spans="1:12" ht="19" x14ac:dyDescent="0.25">
      <c r="A43" s="32">
        <v>100214.1</v>
      </c>
      <c r="B43" s="32" t="s">
        <v>139</v>
      </c>
      <c r="C43" s="32" t="s">
        <v>140</v>
      </c>
      <c r="D43" s="32">
        <v>3</v>
      </c>
      <c r="E43" s="32">
        <v>0.1</v>
      </c>
      <c r="F43" s="32">
        <v>2</v>
      </c>
      <c r="G43" s="32">
        <v>0</v>
      </c>
      <c r="H43" s="32">
        <v>45</v>
      </c>
      <c r="I43" s="32">
        <v>3.36</v>
      </c>
      <c r="J43" s="33">
        <f t="shared" si="2"/>
        <v>6.4646504005004574E-2</v>
      </c>
      <c r="L43" s="86">
        <f t="shared" si="1"/>
        <v>3.3333333333333333E-2</v>
      </c>
    </row>
    <row r="44" spans="1:12" ht="19" x14ac:dyDescent="0.25">
      <c r="A44" s="32">
        <v>100218.1</v>
      </c>
      <c r="B44" s="32" t="s">
        <v>141</v>
      </c>
      <c r="C44" s="32" t="s">
        <v>142</v>
      </c>
      <c r="D44" s="32">
        <v>3</v>
      </c>
      <c r="E44" s="32">
        <v>0.1</v>
      </c>
      <c r="F44" s="32">
        <v>3</v>
      </c>
      <c r="G44" s="32">
        <v>0</v>
      </c>
      <c r="H44" s="32">
        <v>46</v>
      </c>
      <c r="I44" s="32">
        <v>5.42</v>
      </c>
      <c r="J44" s="33">
        <f t="shared" si="2"/>
        <v>6.4646504005004574E-2</v>
      </c>
      <c r="L44" s="86">
        <f t="shared" si="1"/>
        <v>3.3333333333333333E-2</v>
      </c>
    </row>
    <row r="45" spans="1:12" ht="19" x14ac:dyDescent="0.25">
      <c r="A45" s="32">
        <v>100226.1</v>
      </c>
      <c r="B45" s="32" t="s">
        <v>143</v>
      </c>
      <c r="C45" s="32" t="s">
        <v>144</v>
      </c>
      <c r="D45" s="32">
        <v>3</v>
      </c>
      <c r="E45" s="32">
        <v>0.1</v>
      </c>
      <c r="F45" s="32">
        <v>2</v>
      </c>
      <c r="G45" s="32">
        <v>0</v>
      </c>
      <c r="H45" s="32">
        <v>31</v>
      </c>
      <c r="I45" s="32">
        <v>4.87</v>
      </c>
      <c r="J45" s="33">
        <f t="shared" si="2"/>
        <v>6.4646504005004574E-2</v>
      </c>
      <c r="L45" s="86">
        <f t="shared" si="1"/>
        <v>3.3333333333333333E-2</v>
      </c>
    </row>
    <row r="46" spans="1:12" ht="19" x14ac:dyDescent="0.25">
      <c r="A46" s="32">
        <v>100337.1</v>
      </c>
      <c r="B46" s="32" t="s">
        <v>145</v>
      </c>
      <c r="C46" s="32" t="s">
        <v>146</v>
      </c>
      <c r="D46" s="32">
        <v>3</v>
      </c>
      <c r="E46" s="32">
        <v>0.1</v>
      </c>
      <c r="F46" s="32">
        <v>2</v>
      </c>
      <c r="G46" s="32">
        <v>0</v>
      </c>
      <c r="H46" s="32">
        <v>45</v>
      </c>
      <c r="I46" s="32">
        <v>5.56</v>
      </c>
      <c r="J46" s="33">
        <f t="shared" si="2"/>
        <v>6.4646504005004574E-2</v>
      </c>
      <c r="L46" s="86">
        <f t="shared" si="1"/>
        <v>3.3333333333333333E-2</v>
      </c>
    </row>
    <row r="47" spans="1:12" ht="19" x14ac:dyDescent="0.25">
      <c r="A47" s="32">
        <v>100370.1</v>
      </c>
      <c r="B47" s="32" t="s">
        <v>147</v>
      </c>
      <c r="C47" s="32" t="s">
        <v>148</v>
      </c>
      <c r="D47" s="32">
        <v>3</v>
      </c>
      <c r="E47" s="32">
        <v>0.1</v>
      </c>
      <c r="F47" s="32">
        <v>3</v>
      </c>
      <c r="G47" s="32">
        <v>0</v>
      </c>
      <c r="H47" s="32">
        <v>57</v>
      </c>
      <c r="I47" s="32">
        <v>2.64</v>
      </c>
      <c r="J47" s="33">
        <f t="shared" si="2"/>
        <v>6.4646504005004574E-2</v>
      </c>
      <c r="L47" s="86">
        <f t="shared" si="1"/>
        <v>3.3333333333333333E-2</v>
      </c>
    </row>
    <row r="48" spans="1:12" ht="19" x14ac:dyDescent="0.25">
      <c r="A48" s="32">
        <v>100428.1</v>
      </c>
      <c r="B48" s="32" t="s">
        <v>149</v>
      </c>
      <c r="C48" s="32" t="s">
        <v>150</v>
      </c>
      <c r="D48" s="32">
        <v>3</v>
      </c>
      <c r="E48" s="32">
        <v>0.1</v>
      </c>
      <c r="F48" s="32">
        <v>2</v>
      </c>
      <c r="G48" s="32">
        <v>0</v>
      </c>
      <c r="H48" s="32">
        <v>56</v>
      </c>
      <c r="I48" s="32">
        <v>2.66</v>
      </c>
      <c r="J48" s="33">
        <f t="shared" si="2"/>
        <v>6.4646504005004574E-2</v>
      </c>
      <c r="L48" s="86">
        <f t="shared" si="1"/>
        <v>3.3333333333333333E-2</v>
      </c>
    </row>
    <row r="49" spans="1:12" ht="19" x14ac:dyDescent="0.25">
      <c r="A49" s="32">
        <v>100664.1</v>
      </c>
      <c r="B49" s="32" t="s">
        <v>151</v>
      </c>
      <c r="C49" s="32" t="s">
        <v>152</v>
      </c>
      <c r="D49" s="32">
        <v>3</v>
      </c>
      <c r="E49" s="32">
        <v>0.1</v>
      </c>
      <c r="F49" s="32">
        <v>2</v>
      </c>
      <c r="G49" s="32">
        <v>0</v>
      </c>
      <c r="H49" s="32">
        <v>57</v>
      </c>
      <c r="I49" s="32">
        <v>2.63</v>
      </c>
      <c r="J49" s="33">
        <f t="shared" si="2"/>
        <v>6.4646504005004574E-2</v>
      </c>
      <c r="L49" s="86">
        <f t="shared" si="1"/>
        <v>3.3333333333333333E-2</v>
      </c>
    </row>
    <row r="50" spans="1:12" ht="19" x14ac:dyDescent="0.25">
      <c r="A50" s="32">
        <v>101810.1</v>
      </c>
      <c r="B50" s="32" t="s">
        <v>153</v>
      </c>
      <c r="C50" s="32" t="s">
        <v>154</v>
      </c>
      <c r="D50" s="32">
        <v>3</v>
      </c>
      <c r="E50" s="32">
        <v>0.1</v>
      </c>
      <c r="F50" s="32">
        <v>3</v>
      </c>
      <c r="G50" s="32">
        <v>0</v>
      </c>
      <c r="H50" s="32">
        <v>75</v>
      </c>
      <c r="I50" s="32">
        <v>1.99</v>
      </c>
      <c r="J50" s="33">
        <f t="shared" si="2"/>
        <v>6.4646504005004574E-2</v>
      </c>
      <c r="L50" s="86">
        <f t="shared" si="1"/>
        <v>3.3333333333333333E-2</v>
      </c>
    </row>
    <row r="51" spans="1:12" ht="19" x14ac:dyDescent="0.25">
      <c r="A51" s="32">
        <v>102289.1</v>
      </c>
      <c r="B51" s="32" t="s">
        <v>155</v>
      </c>
      <c r="C51" s="32" t="s">
        <v>156</v>
      </c>
      <c r="D51" s="32">
        <v>3</v>
      </c>
      <c r="E51" s="32">
        <v>0.1</v>
      </c>
      <c r="F51" s="32">
        <v>3</v>
      </c>
      <c r="G51" s="32">
        <v>0</v>
      </c>
      <c r="H51" s="32">
        <v>65</v>
      </c>
      <c r="I51" s="32">
        <v>2.2999999999999998</v>
      </c>
      <c r="J51" s="33">
        <f t="shared" si="2"/>
        <v>6.4646504005004574E-2</v>
      </c>
      <c r="L51" s="86">
        <f t="shared" si="1"/>
        <v>3.3333333333333333E-2</v>
      </c>
    </row>
    <row r="52" spans="1:12" ht="19" x14ac:dyDescent="0.25">
      <c r="A52" s="32">
        <v>102932.1</v>
      </c>
      <c r="B52" s="32" t="s">
        <v>157</v>
      </c>
      <c r="C52" s="32" t="s">
        <v>158</v>
      </c>
      <c r="D52" s="32">
        <v>3</v>
      </c>
      <c r="E52" s="32">
        <v>0.1</v>
      </c>
      <c r="F52" s="32">
        <v>2</v>
      </c>
      <c r="G52" s="32">
        <v>0</v>
      </c>
      <c r="H52" s="32">
        <v>97</v>
      </c>
      <c r="I52" s="32">
        <v>3.09</v>
      </c>
      <c r="J52" s="33">
        <f t="shared" si="2"/>
        <v>6.4646504005004574E-2</v>
      </c>
      <c r="L52" s="86">
        <f t="shared" si="1"/>
        <v>3.3333333333333333E-2</v>
      </c>
    </row>
    <row r="53" spans="1:12" ht="19" x14ac:dyDescent="0.25">
      <c r="A53" s="32">
        <v>108444.1</v>
      </c>
      <c r="B53" s="32" t="s">
        <v>159</v>
      </c>
      <c r="C53" s="32" t="s">
        <v>160</v>
      </c>
      <c r="D53" s="32">
        <v>3</v>
      </c>
      <c r="E53" s="32">
        <v>0.1</v>
      </c>
      <c r="F53" s="32">
        <v>3</v>
      </c>
      <c r="G53" s="32">
        <v>0</v>
      </c>
      <c r="H53" s="32">
        <v>102</v>
      </c>
      <c r="I53" s="32">
        <v>1.47</v>
      </c>
      <c r="J53" s="33">
        <f t="shared" si="2"/>
        <v>6.4646504005004574E-2</v>
      </c>
      <c r="L53" s="86">
        <f t="shared" si="1"/>
        <v>3.3333333333333333E-2</v>
      </c>
    </row>
    <row r="54" spans="1:12" ht="19" x14ac:dyDescent="0.25">
      <c r="A54" s="32">
        <v>109179.1</v>
      </c>
      <c r="B54" s="32" t="s">
        <v>161</v>
      </c>
      <c r="C54" s="32" t="s">
        <v>162</v>
      </c>
      <c r="D54" s="32">
        <v>3</v>
      </c>
      <c r="E54" s="32">
        <v>0.1</v>
      </c>
      <c r="F54" s="32">
        <v>2</v>
      </c>
      <c r="G54" s="32">
        <v>0</v>
      </c>
      <c r="H54" s="32">
        <v>82</v>
      </c>
      <c r="I54" s="32">
        <v>1.82</v>
      </c>
      <c r="J54" s="33">
        <f t="shared" si="2"/>
        <v>6.4646504005004574E-2</v>
      </c>
      <c r="L54" s="86">
        <f t="shared" si="1"/>
        <v>3.3333333333333333E-2</v>
      </c>
    </row>
    <row r="55" spans="1:12" ht="19" x14ac:dyDescent="0.25">
      <c r="A55" s="32">
        <v>113787.1</v>
      </c>
      <c r="B55" s="32" t="s">
        <v>163</v>
      </c>
      <c r="C55" s="32" t="s">
        <v>164</v>
      </c>
      <c r="D55" s="32">
        <v>3</v>
      </c>
      <c r="E55" s="32">
        <v>0.1</v>
      </c>
      <c r="F55" s="32">
        <v>3</v>
      </c>
      <c r="G55" s="32">
        <v>0</v>
      </c>
      <c r="H55" s="32">
        <v>77</v>
      </c>
      <c r="I55" s="32">
        <v>9.07</v>
      </c>
      <c r="J55" s="33">
        <f t="shared" si="2"/>
        <v>6.4646504005004574E-2</v>
      </c>
      <c r="L55" s="86">
        <f t="shared" si="1"/>
        <v>3.3333333333333333E-2</v>
      </c>
    </row>
    <row r="56" spans="1:12" ht="19" x14ac:dyDescent="0.25">
      <c r="A56" s="32">
        <v>100003.1</v>
      </c>
      <c r="B56" s="32" t="s">
        <v>279</v>
      </c>
      <c r="C56" s="32" t="s">
        <v>280</v>
      </c>
      <c r="D56" s="32">
        <v>9</v>
      </c>
      <c r="E56" s="32">
        <v>3</v>
      </c>
      <c r="F56" s="32">
        <v>6</v>
      </c>
      <c r="G56" s="32">
        <v>3</v>
      </c>
      <c r="H56" s="32">
        <v>32</v>
      </c>
      <c r="I56" s="32">
        <v>23.78</v>
      </c>
      <c r="J56" s="33">
        <f t="shared" si="2"/>
        <v>7.6417752743468584E-2</v>
      </c>
      <c r="L56" s="86">
        <f t="shared" si="1"/>
        <v>0.33333333333333331</v>
      </c>
    </row>
    <row r="57" spans="1:12" s="82" customFormat="1" ht="19" x14ac:dyDescent="0.25">
      <c r="A57" s="87">
        <v>100701.1</v>
      </c>
      <c r="B57" s="87" t="s">
        <v>377</v>
      </c>
      <c r="C57" s="87" t="s">
        <v>378</v>
      </c>
      <c r="D57" s="87">
        <v>28</v>
      </c>
      <c r="E57" s="87">
        <v>17</v>
      </c>
      <c r="F57" s="87">
        <v>12</v>
      </c>
      <c r="G57" s="87">
        <v>10</v>
      </c>
      <c r="H57" s="87">
        <v>95</v>
      </c>
      <c r="I57" s="87">
        <v>46.18</v>
      </c>
      <c r="J57" s="88">
        <f t="shared" si="2"/>
        <v>9.93262499059656E-2</v>
      </c>
      <c r="L57" s="86">
        <f t="shared" si="1"/>
        <v>0.6071428571428571</v>
      </c>
    </row>
    <row r="58" spans="1:12" ht="19" x14ac:dyDescent="0.25">
      <c r="A58" s="32">
        <v>100465.1</v>
      </c>
      <c r="B58" s="32" t="s">
        <v>295</v>
      </c>
      <c r="C58" s="32" t="s">
        <v>296</v>
      </c>
      <c r="D58" s="32">
        <v>10</v>
      </c>
      <c r="E58" s="32">
        <v>4</v>
      </c>
      <c r="F58" s="32">
        <v>4</v>
      </c>
      <c r="G58" s="32">
        <v>4</v>
      </c>
      <c r="H58" s="32">
        <v>28</v>
      </c>
      <c r="I58" s="32">
        <v>25.12</v>
      </c>
      <c r="J58" s="33">
        <f t="shared" si="2"/>
        <v>0.10312272670368899</v>
      </c>
      <c r="L58" s="86">
        <f t="shared" si="1"/>
        <v>0.4</v>
      </c>
    </row>
    <row r="59" spans="1:12" ht="19" x14ac:dyDescent="0.25">
      <c r="A59" s="32">
        <v>100877.1</v>
      </c>
      <c r="B59" s="32" t="s">
        <v>401</v>
      </c>
      <c r="C59" s="32" t="s">
        <v>402</v>
      </c>
      <c r="D59" s="32">
        <v>51</v>
      </c>
      <c r="E59" s="32">
        <v>36</v>
      </c>
      <c r="F59" s="32">
        <v>28</v>
      </c>
      <c r="G59" s="32">
        <v>27</v>
      </c>
      <c r="H59" s="32">
        <v>281</v>
      </c>
      <c r="I59" s="32">
        <v>45.09</v>
      </c>
      <c r="J59" s="33">
        <f t="shared" si="2"/>
        <v>0.10691936723355448</v>
      </c>
      <c r="L59" s="86">
        <f t="shared" si="1"/>
        <v>0.70588235294117652</v>
      </c>
    </row>
    <row r="60" spans="1:12" ht="19" x14ac:dyDescent="0.25">
      <c r="A60" s="32">
        <v>100073.1</v>
      </c>
      <c r="B60" s="32" t="s">
        <v>395</v>
      </c>
      <c r="C60" s="32" t="s">
        <v>396</v>
      </c>
      <c r="D60" s="32">
        <v>45</v>
      </c>
      <c r="E60" s="32">
        <v>31</v>
      </c>
      <c r="F60" s="32">
        <v>18</v>
      </c>
      <c r="G60" s="32">
        <v>12</v>
      </c>
      <c r="H60" s="32">
        <v>71</v>
      </c>
      <c r="I60" s="32">
        <v>98.09</v>
      </c>
      <c r="J60" s="33">
        <f t="shared" si="2"/>
        <v>0.1072871046259334</v>
      </c>
      <c r="L60" s="86">
        <f t="shared" si="1"/>
        <v>0.68888888888888888</v>
      </c>
    </row>
    <row r="61" spans="1:12" ht="19" x14ac:dyDescent="0.25">
      <c r="A61" s="32">
        <v>100277.1</v>
      </c>
      <c r="B61" s="32" t="s">
        <v>63</v>
      </c>
      <c r="C61" s="32" t="s">
        <v>64</v>
      </c>
      <c r="D61" s="32">
        <v>0.1</v>
      </c>
      <c r="E61" s="32">
        <v>2</v>
      </c>
      <c r="F61" s="32">
        <v>0</v>
      </c>
      <c r="G61" s="32">
        <v>1</v>
      </c>
      <c r="H61" s="32">
        <v>22</v>
      </c>
      <c r="I61" s="32">
        <v>4.5199999999999996</v>
      </c>
      <c r="J61" s="33">
        <f t="shared" si="2"/>
        <v>0.14661185694431067</v>
      </c>
      <c r="L61" s="86">
        <f t="shared" si="1"/>
        <v>20</v>
      </c>
    </row>
    <row r="62" spans="1:12" ht="19" x14ac:dyDescent="0.25">
      <c r="A62" s="32">
        <v>101488.1</v>
      </c>
      <c r="B62" s="32" t="s">
        <v>65</v>
      </c>
      <c r="C62" s="32" t="s">
        <v>66</v>
      </c>
      <c r="D62" s="32">
        <v>0.1</v>
      </c>
      <c r="E62" s="32">
        <v>2</v>
      </c>
      <c r="F62" s="32">
        <v>0</v>
      </c>
      <c r="G62" s="32">
        <v>1</v>
      </c>
      <c r="H62" s="32">
        <v>59</v>
      </c>
      <c r="I62" s="32">
        <v>4.22</v>
      </c>
      <c r="J62" s="33">
        <f t="shared" si="2"/>
        <v>0.14661185694431067</v>
      </c>
      <c r="L62" s="86">
        <f t="shared" si="1"/>
        <v>20</v>
      </c>
    </row>
    <row r="63" spans="1:12" ht="19" x14ac:dyDescent="0.25">
      <c r="A63" s="32">
        <v>108577.1</v>
      </c>
      <c r="B63" s="32" t="s">
        <v>67</v>
      </c>
      <c r="C63" s="32" t="s">
        <v>68</v>
      </c>
      <c r="D63" s="32">
        <v>0.1</v>
      </c>
      <c r="E63" s="32">
        <v>2</v>
      </c>
      <c r="F63" s="32">
        <v>0</v>
      </c>
      <c r="G63" s="32">
        <v>1</v>
      </c>
      <c r="H63" s="32">
        <v>89</v>
      </c>
      <c r="I63" s="32">
        <v>2.82</v>
      </c>
      <c r="J63" s="33">
        <f t="shared" si="2"/>
        <v>0.14661185694431067</v>
      </c>
      <c r="L63" s="86">
        <f t="shared" si="1"/>
        <v>20</v>
      </c>
    </row>
    <row r="64" spans="1:12" ht="19" x14ac:dyDescent="0.25">
      <c r="A64" s="32">
        <v>108586.1</v>
      </c>
      <c r="B64" s="32" t="s">
        <v>69</v>
      </c>
      <c r="C64" s="32" t="s">
        <v>70</v>
      </c>
      <c r="D64" s="32">
        <v>0.1</v>
      </c>
      <c r="E64" s="32">
        <v>2</v>
      </c>
      <c r="F64" s="32">
        <v>0</v>
      </c>
      <c r="G64" s="32">
        <v>1</v>
      </c>
      <c r="H64" s="32">
        <v>61</v>
      </c>
      <c r="I64" s="32">
        <v>5.72</v>
      </c>
      <c r="J64" s="33">
        <f t="shared" si="2"/>
        <v>0.14661185694431067</v>
      </c>
      <c r="L64" s="86">
        <f t="shared" si="1"/>
        <v>20</v>
      </c>
    </row>
    <row r="65" spans="1:12" ht="19" x14ac:dyDescent="0.25">
      <c r="A65" s="32">
        <v>100052.1</v>
      </c>
      <c r="B65" s="32" t="s">
        <v>91</v>
      </c>
      <c r="C65" s="32" t="s">
        <v>92</v>
      </c>
      <c r="D65" s="32">
        <v>2</v>
      </c>
      <c r="E65" s="32">
        <v>0.1</v>
      </c>
      <c r="F65" s="32">
        <v>1</v>
      </c>
      <c r="G65" s="32">
        <v>0</v>
      </c>
      <c r="H65" s="32">
        <v>51</v>
      </c>
      <c r="I65" s="32">
        <v>1.98</v>
      </c>
      <c r="J65" s="33">
        <f t="shared" si="2"/>
        <v>0.14661185694431067</v>
      </c>
      <c r="L65" s="86">
        <f t="shared" si="1"/>
        <v>0.05</v>
      </c>
    </row>
    <row r="66" spans="1:12" ht="19" x14ac:dyDescent="0.25">
      <c r="A66" s="32">
        <v>100087.1</v>
      </c>
      <c r="B66" s="32" t="s">
        <v>93</v>
      </c>
      <c r="C66" s="32" t="s">
        <v>94</v>
      </c>
      <c r="D66" s="32">
        <v>2</v>
      </c>
      <c r="E66" s="32">
        <v>0.1</v>
      </c>
      <c r="F66" s="32">
        <v>2</v>
      </c>
      <c r="G66" s="32">
        <v>0</v>
      </c>
      <c r="H66" s="32">
        <v>46</v>
      </c>
      <c r="I66" s="32">
        <v>4.3099999999999996</v>
      </c>
      <c r="J66" s="33">
        <f t="shared" si="2"/>
        <v>0.14661185694431067</v>
      </c>
      <c r="L66" s="86">
        <f t="shared" si="1"/>
        <v>0.05</v>
      </c>
    </row>
    <row r="67" spans="1:12" ht="19" x14ac:dyDescent="0.25">
      <c r="A67" s="32">
        <v>100126.1</v>
      </c>
      <c r="B67" s="32" t="s">
        <v>95</v>
      </c>
      <c r="C67" s="32" t="s">
        <v>96</v>
      </c>
      <c r="D67" s="32">
        <v>2</v>
      </c>
      <c r="E67" s="32">
        <v>0.1</v>
      </c>
      <c r="F67" s="32">
        <v>1</v>
      </c>
      <c r="G67" s="32">
        <v>0</v>
      </c>
      <c r="H67" s="32">
        <v>69</v>
      </c>
      <c r="I67" s="32">
        <v>2.88</v>
      </c>
      <c r="J67" s="33">
        <f t="shared" si="2"/>
        <v>0.14661185694431067</v>
      </c>
      <c r="L67" s="86">
        <f t="shared" si="1"/>
        <v>0.05</v>
      </c>
    </row>
    <row r="68" spans="1:12" ht="19" x14ac:dyDescent="0.25">
      <c r="A68" s="32">
        <v>100347.1</v>
      </c>
      <c r="B68" s="32" t="s">
        <v>97</v>
      </c>
      <c r="C68" s="32" t="s">
        <v>98</v>
      </c>
      <c r="D68" s="32">
        <v>2</v>
      </c>
      <c r="E68" s="32">
        <v>0.1</v>
      </c>
      <c r="F68" s="32">
        <v>2</v>
      </c>
      <c r="G68" s="32">
        <v>0</v>
      </c>
      <c r="H68" s="32">
        <v>226</v>
      </c>
      <c r="I68" s="32">
        <v>0.88</v>
      </c>
      <c r="J68" s="33">
        <f t="shared" si="2"/>
        <v>0.14661185694431067</v>
      </c>
      <c r="L68" s="86">
        <f t="shared" si="1"/>
        <v>0.05</v>
      </c>
    </row>
    <row r="69" spans="1:12" ht="19" x14ac:dyDescent="0.25">
      <c r="A69" s="32">
        <v>100523.1</v>
      </c>
      <c r="B69" s="32" t="s">
        <v>99</v>
      </c>
      <c r="C69" s="32" t="s">
        <v>100</v>
      </c>
      <c r="D69" s="32">
        <v>2</v>
      </c>
      <c r="E69" s="32">
        <v>0.1</v>
      </c>
      <c r="F69" s="32">
        <v>2</v>
      </c>
      <c r="G69" s="32">
        <v>0</v>
      </c>
      <c r="H69" s="32">
        <v>48</v>
      </c>
      <c r="I69" s="32">
        <v>9.35</v>
      </c>
      <c r="J69" s="33">
        <f t="shared" ref="J69:J100" si="3">CHIDIST(2*(D69*LN(D69/AVERAGE(D69,E69))+E69*LN(E69/AVERAGE(D69,E69))),1)</f>
        <v>0.14661185694431067</v>
      </c>
      <c r="L69" s="86">
        <f t="shared" si="1"/>
        <v>0.05</v>
      </c>
    </row>
    <row r="70" spans="1:12" ht="19" x14ac:dyDescent="0.25">
      <c r="A70" s="32">
        <v>100525.1</v>
      </c>
      <c r="B70" s="32" t="s">
        <v>101</v>
      </c>
      <c r="C70" s="32" t="s">
        <v>102</v>
      </c>
      <c r="D70" s="32">
        <v>2</v>
      </c>
      <c r="E70" s="32">
        <v>0.1</v>
      </c>
      <c r="F70" s="32">
        <v>2</v>
      </c>
      <c r="G70" s="32">
        <v>0</v>
      </c>
      <c r="H70" s="32">
        <v>68</v>
      </c>
      <c r="I70" s="32">
        <v>1.46</v>
      </c>
      <c r="J70" s="33">
        <f t="shared" si="3"/>
        <v>0.14661185694431067</v>
      </c>
      <c r="L70" s="86">
        <f t="shared" ref="L70:L133" si="4">E70/D70</f>
        <v>0.05</v>
      </c>
    </row>
    <row r="71" spans="1:12" ht="19" x14ac:dyDescent="0.25">
      <c r="A71" s="32">
        <v>100591.1</v>
      </c>
      <c r="B71" s="32" t="s">
        <v>103</v>
      </c>
      <c r="C71" s="32" t="s">
        <v>104</v>
      </c>
      <c r="D71" s="32">
        <v>2</v>
      </c>
      <c r="E71" s="32">
        <v>0.1</v>
      </c>
      <c r="F71" s="32">
        <v>1</v>
      </c>
      <c r="G71" s="32">
        <v>0</v>
      </c>
      <c r="H71" s="32">
        <v>95</v>
      </c>
      <c r="I71" s="32">
        <v>1.05</v>
      </c>
      <c r="J71" s="33">
        <f t="shared" si="3"/>
        <v>0.14661185694431067</v>
      </c>
      <c r="L71" s="86">
        <f t="shared" si="4"/>
        <v>0.05</v>
      </c>
    </row>
    <row r="72" spans="1:12" ht="19" x14ac:dyDescent="0.25">
      <c r="A72" s="32">
        <v>100781.1</v>
      </c>
      <c r="B72" s="32" t="s">
        <v>105</v>
      </c>
      <c r="C72" s="32" t="s">
        <v>106</v>
      </c>
      <c r="D72" s="32">
        <v>2</v>
      </c>
      <c r="E72" s="32">
        <v>0.1</v>
      </c>
      <c r="F72" s="32">
        <v>2</v>
      </c>
      <c r="G72" s="32">
        <v>0</v>
      </c>
      <c r="H72" s="32">
        <v>121</v>
      </c>
      <c r="I72" s="32">
        <v>0.83</v>
      </c>
      <c r="J72" s="33">
        <f t="shared" si="3"/>
        <v>0.14661185694431067</v>
      </c>
      <c r="L72" s="86">
        <f t="shared" si="4"/>
        <v>0.05</v>
      </c>
    </row>
    <row r="73" spans="1:12" ht="19" x14ac:dyDescent="0.25">
      <c r="A73" s="32">
        <v>101006.1</v>
      </c>
      <c r="B73" s="32" t="s">
        <v>107</v>
      </c>
      <c r="C73" s="32" t="s">
        <v>108</v>
      </c>
      <c r="D73" s="32">
        <v>2</v>
      </c>
      <c r="E73" s="32">
        <v>0.1</v>
      </c>
      <c r="F73" s="32">
        <v>1</v>
      </c>
      <c r="G73" s="32">
        <v>0</v>
      </c>
      <c r="H73" s="32">
        <v>51</v>
      </c>
      <c r="I73" s="32">
        <v>1.97</v>
      </c>
      <c r="J73" s="33">
        <f t="shared" si="3"/>
        <v>0.14661185694431067</v>
      </c>
      <c r="L73" s="86">
        <f t="shared" si="4"/>
        <v>0.05</v>
      </c>
    </row>
    <row r="74" spans="1:12" ht="19" x14ac:dyDescent="0.25">
      <c r="A74" s="32">
        <v>101086.1</v>
      </c>
      <c r="B74" s="32" t="s">
        <v>109</v>
      </c>
      <c r="C74" s="32" t="s">
        <v>110</v>
      </c>
      <c r="D74" s="32">
        <v>2</v>
      </c>
      <c r="E74" s="32">
        <v>0.1</v>
      </c>
      <c r="F74" s="32">
        <v>1</v>
      </c>
      <c r="G74" s="32">
        <v>0</v>
      </c>
      <c r="H74" s="32">
        <v>26</v>
      </c>
      <c r="I74" s="32">
        <v>3.82</v>
      </c>
      <c r="J74" s="33">
        <f t="shared" si="3"/>
        <v>0.14661185694431067</v>
      </c>
      <c r="L74" s="86">
        <f t="shared" si="4"/>
        <v>0.05</v>
      </c>
    </row>
    <row r="75" spans="1:12" s="82" customFormat="1" ht="19" x14ac:dyDescent="0.25">
      <c r="A75" s="87">
        <v>101154.1</v>
      </c>
      <c r="B75" s="87" t="s">
        <v>111</v>
      </c>
      <c r="C75" s="87" t="s">
        <v>112</v>
      </c>
      <c r="D75" s="87">
        <v>2</v>
      </c>
      <c r="E75" s="87">
        <v>0.1</v>
      </c>
      <c r="F75" s="87">
        <v>2</v>
      </c>
      <c r="G75" s="87">
        <v>0</v>
      </c>
      <c r="H75" s="87">
        <v>92</v>
      </c>
      <c r="I75" s="87">
        <v>2.16</v>
      </c>
      <c r="J75" s="88">
        <f t="shared" si="3"/>
        <v>0.14661185694431067</v>
      </c>
      <c r="L75" s="86">
        <f t="shared" si="4"/>
        <v>0.05</v>
      </c>
    </row>
    <row r="76" spans="1:12" ht="19" x14ac:dyDescent="0.25">
      <c r="A76" s="32">
        <v>101480.1</v>
      </c>
      <c r="B76" s="32" t="s">
        <v>113</v>
      </c>
      <c r="C76" s="32" t="s">
        <v>114</v>
      </c>
      <c r="D76" s="32">
        <v>2</v>
      </c>
      <c r="E76" s="32">
        <v>0.1</v>
      </c>
      <c r="F76" s="32">
        <v>2</v>
      </c>
      <c r="G76" s="32">
        <v>0</v>
      </c>
      <c r="H76" s="32">
        <v>118</v>
      </c>
      <c r="I76" s="32">
        <v>0.85</v>
      </c>
      <c r="J76" s="33">
        <f t="shared" si="3"/>
        <v>0.14661185694431067</v>
      </c>
      <c r="L76" s="86">
        <f t="shared" si="4"/>
        <v>0.05</v>
      </c>
    </row>
    <row r="77" spans="1:12" ht="19" x14ac:dyDescent="0.25">
      <c r="A77" s="32">
        <v>101595.1</v>
      </c>
      <c r="B77" s="32" t="s">
        <v>115</v>
      </c>
      <c r="C77" s="32" t="s">
        <v>116</v>
      </c>
      <c r="D77" s="32">
        <v>2</v>
      </c>
      <c r="E77" s="32">
        <v>0.1</v>
      </c>
      <c r="F77" s="32">
        <v>2</v>
      </c>
      <c r="G77" s="32">
        <v>0</v>
      </c>
      <c r="H77" s="32">
        <v>102</v>
      </c>
      <c r="I77" s="32">
        <v>0.98</v>
      </c>
      <c r="J77" s="33">
        <f t="shared" si="3"/>
        <v>0.14661185694431067</v>
      </c>
      <c r="L77" s="86">
        <f t="shared" si="4"/>
        <v>0.05</v>
      </c>
    </row>
    <row r="78" spans="1:12" ht="19" x14ac:dyDescent="0.25">
      <c r="A78" s="32">
        <v>101731.1</v>
      </c>
      <c r="B78" s="32" t="s">
        <v>117</v>
      </c>
      <c r="C78" s="32" t="s">
        <v>118</v>
      </c>
      <c r="D78" s="32">
        <v>2</v>
      </c>
      <c r="E78" s="32">
        <v>0.1</v>
      </c>
      <c r="F78" s="32">
        <v>1</v>
      </c>
      <c r="G78" s="32">
        <v>0</v>
      </c>
      <c r="H78" s="32">
        <v>83</v>
      </c>
      <c r="I78" s="32">
        <v>1.2</v>
      </c>
      <c r="J78" s="33">
        <f t="shared" si="3"/>
        <v>0.14661185694431067</v>
      </c>
      <c r="L78" s="86">
        <f t="shared" si="4"/>
        <v>0.05</v>
      </c>
    </row>
    <row r="79" spans="1:12" ht="19" x14ac:dyDescent="0.25">
      <c r="A79" s="32">
        <v>101771.1</v>
      </c>
      <c r="B79" s="32" t="s">
        <v>119</v>
      </c>
      <c r="C79" s="32" t="s">
        <v>120</v>
      </c>
      <c r="D79" s="32">
        <v>2</v>
      </c>
      <c r="E79" s="32">
        <v>0.1</v>
      </c>
      <c r="F79" s="32">
        <v>2</v>
      </c>
      <c r="G79" s="32">
        <v>0</v>
      </c>
      <c r="H79" s="32">
        <v>111</v>
      </c>
      <c r="I79" s="32">
        <v>0.9</v>
      </c>
      <c r="J79" s="33">
        <f t="shared" si="3"/>
        <v>0.14661185694431067</v>
      </c>
      <c r="L79" s="86">
        <f t="shared" si="4"/>
        <v>0.05</v>
      </c>
    </row>
    <row r="80" spans="1:12" ht="19" x14ac:dyDescent="0.25">
      <c r="A80" s="32">
        <v>102054.1</v>
      </c>
      <c r="B80" s="32" t="s">
        <v>121</v>
      </c>
      <c r="C80" s="32" t="s">
        <v>122</v>
      </c>
      <c r="D80" s="32">
        <v>2</v>
      </c>
      <c r="E80" s="32">
        <v>0.1</v>
      </c>
      <c r="F80" s="32">
        <v>2</v>
      </c>
      <c r="G80" s="32">
        <v>0</v>
      </c>
      <c r="H80" s="32">
        <v>146</v>
      </c>
      <c r="I80" s="32">
        <v>0.68</v>
      </c>
      <c r="J80" s="33">
        <f t="shared" si="3"/>
        <v>0.14661185694431067</v>
      </c>
      <c r="L80" s="86">
        <f t="shared" si="4"/>
        <v>0.05</v>
      </c>
    </row>
    <row r="81" spans="1:12" ht="19" x14ac:dyDescent="0.25">
      <c r="A81" s="32">
        <v>102197.1</v>
      </c>
      <c r="B81" s="32" t="s">
        <v>123</v>
      </c>
      <c r="C81" s="32" t="s">
        <v>124</v>
      </c>
      <c r="D81" s="32">
        <v>2</v>
      </c>
      <c r="E81" s="32">
        <v>0.1</v>
      </c>
      <c r="F81" s="32">
        <v>2</v>
      </c>
      <c r="G81" s="32">
        <v>0</v>
      </c>
      <c r="H81" s="32">
        <v>189</v>
      </c>
      <c r="I81" s="32">
        <v>1.85</v>
      </c>
      <c r="J81" s="33">
        <f t="shared" si="3"/>
        <v>0.14661185694431067</v>
      </c>
      <c r="L81" s="86">
        <f t="shared" si="4"/>
        <v>0.05</v>
      </c>
    </row>
    <row r="82" spans="1:12" ht="19" x14ac:dyDescent="0.25">
      <c r="A82" s="32">
        <v>102347.1</v>
      </c>
      <c r="B82" s="32" t="s">
        <v>125</v>
      </c>
      <c r="C82" s="32" t="s">
        <v>126</v>
      </c>
      <c r="D82" s="32">
        <v>2</v>
      </c>
      <c r="E82" s="32">
        <v>0.1</v>
      </c>
      <c r="F82" s="32">
        <v>1</v>
      </c>
      <c r="G82" s="32">
        <v>0</v>
      </c>
      <c r="H82" s="32">
        <v>63</v>
      </c>
      <c r="I82" s="32">
        <v>1.58</v>
      </c>
      <c r="J82" s="33">
        <f t="shared" si="3"/>
        <v>0.14661185694431067</v>
      </c>
      <c r="L82" s="86">
        <f t="shared" si="4"/>
        <v>0.05</v>
      </c>
    </row>
    <row r="83" spans="1:12" ht="19" x14ac:dyDescent="0.25">
      <c r="A83" s="32">
        <v>102747.1</v>
      </c>
      <c r="B83" s="32" t="s">
        <v>127</v>
      </c>
      <c r="C83" s="32" t="s">
        <v>128</v>
      </c>
      <c r="D83" s="32">
        <v>2</v>
      </c>
      <c r="E83" s="32">
        <v>0.1</v>
      </c>
      <c r="F83" s="32">
        <v>2</v>
      </c>
      <c r="G83" s="32">
        <v>0</v>
      </c>
      <c r="H83" s="32">
        <v>134</v>
      </c>
      <c r="I83" s="32">
        <v>0.74</v>
      </c>
      <c r="J83" s="33">
        <f t="shared" si="3"/>
        <v>0.14661185694431067</v>
      </c>
      <c r="L83" s="86">
        <f t="shared" si="4"/>
        <v>0.05</v>
      </c>
    </row>
    <row r="84" spans="1:12" ht="19" x14ac:dyDescent="0.25">
      <c r="A84" s="32">
        <v>115029.1</v>
      </c>
      <c r="B84" s="32" t="s">
        <v>129</v>
      </c>
      <c r="C84" s="32" t="s">
        <v>130</v>
      </c>
      <c r="D84" s="32">
        <v>2</v>
      </c>
      <c r="E84" s="32">
        <v>0.1</v>
      </c>
      <c r="F84" s="32">
        <v>2</v>
      </c>
      <c r="G84" s="32">
        <v>0</v>
      </c>
      <c r="H84" s="32">
        <v>81</v>
      </c>
      <c r="I84" s="32">
        <v>1.23</v>
      </c>
      <c r="J84" s="33">
        <f t="shared" si="3"/>
        <v>0.14661185694431067</v>
      </c>
      <c r="L84" s="86">
        <f t="shared" si="4"/>
        <v>0.05</v>
      </c>
    </row>
    <row r="85" spans="1:12" ht="19" x14ac:dyDescent="0.25">
      <c r="A85" s="32">
        <v>101431.1</v>
      </c>
      <c r="B85" s="32" t="s">
        <v>237</v>
      </c>
      <c r="C85" s="32" t="s">
        <v>238</v>
      </c>
      <c r="D85" s="32">
        <v>6</v>
      </c>
      <c r="E85" s="32">
        <v>2</v>
      </c>
      <c r="F85" s="32">
        <v>3</v>
      </c>
      <c r="G85" s="32">
        <v>1</v>
      </c>
      <c r="H85" s="32">
        <v>70</v>
      </c>
      <c r="I85" s="32">
        <v>5.73</v>
      </c>
      <c r="J85" s="33">
        <f t="shared" si="3"/>
        <v>0.14797595938502728</v>
      </c>
      <c r="L85" s="86">
        <f t="shared" si="4"/>
        <v>0.33333333333333331</v>
      </c>
    </row>
    <row r="86" spans="1:12" ht="19" x14ac:dyDescent="0.25">
      <c r="A86" s="32">
        <v>103903.1</v>
      </c>
      <c r="B86" s="32" t="s">
        <v>239</v>
      </c>
      <c r="C86" s="32" t="s">
        <v>240</v>
      </c>
      <c r="D86" s="32">
        <v>6</v>
      </c>
      <c r="E86" s="32">
        <v>2</v>
      </c>
      <c r="F86" s="32">
        <v>5</v>
      </c>
      <c r="G86" s="32">
        <v>1</v>
      </c>
      <c r="H86" s="32">
        <v>124</v>
      </c>
      <c r="I86" s="32">
        <v>4.05</v>
      </c>
      <c r="J86" s="33">
        <f t="shared" si="3"/>
        <v>0.14797595938502728</v>
      </c>
      <c r="L86" s="86">
        <f t="shared" si="4"/>
        <v>0.33333333333333331</v>
      </c>
    </row>
    <row r="87" spans="1:12" ht="19" x14ac:dyDescent="0.25">
      <c r="A87" s="32">
        <v>102536.1</v>
      </c>
      <c r="B87" s="32" t="s">
        <v>317</v>
      </c>
      <c r="C87" s="32" t="s">
        <v>318</v>
      </c>
      <c r="D87" s="32">
        <v>12</v>
      </c>
      <c r="E87" s="32">
        <v>6</v>
      </c>
      <c r="F87" s="32">
        <v>8</v>
      </c>
      <c r="G87" s="32">
        <v>3</v>
      </c>
      <c r="H87" s="32">
        <v>112</v>
      </c>
      <c r="I87" s="32">
        <v>13.35</v>
      </c>
      <c r="J87" s="33">
        <f t="shared" si="3"/>
        <v>0.15333172917552632</v>
      </c>
      <c r="L87" s="86">
        <f t="shared" si="4"/>
        <v>0.5</v>
      </c>
    </row>
    <row r="88" spans="1:12" ht="19" x14ac:dyDescent="0.25">
      <c r="A88" s="32">
        <v>100215.1</v>
      </c>
      <c r="B88" s="32" t="s">
        <v>361</v>
      </c>
      <c r="C88" s="32" t="s">
        <v>362</v>
      </c>
      <c r="D88" s="32">
        <v>20</v>
      </c>
      <c r="E88" s="32">
        <v>12</v>
      </c>
      <c r="F88" s="32">
        <v>9</v>
      </c>
      <c r="G88" s="32">
        <v>6</v>
      </c>
      <c r="H88" s="32">
        <v>47</v>
      </c>
      <c r="I88" s="32">
        <v>46.67</v>
      </c>
      <c r="J88" s="33">
        <f t="shared" si="3"/>
        <v>0.15509891582748342</v>
      </c>
      <c r="L88" s="86">
        <f t="shared" si="4"/>
        <v>0.6</v>
      </c>
    </row>
    <row r="89" spans="1:12" ht="19" x14ac:dyDescent="0.25">
      <c r="A89" s="32">
        <v>102953.1</v>
      </c>
      <c r="B89" s="32" t="s">
        <v>281</v>
      </c>
      <c r="C89" s="32" t="s">
        <v>282</v>
      </c>
      <c r="D89" s="32">
        <v>9</v>
      </c>
      <c r="E89" s="32">
        <v>4</v>
      </c>
      <c r="F89" s="32">
        <v>6</v>
      </c>
      <c r="G89" s="32">
        <v>4</v>
      </c>
      <c r="H89" s="32">
        <v>65</v>
      </c>
      <c r="I89" s="32">
        <v>15.4</v>
      </c>
      <c r="J89" s="33">
        <f t="shared" si="3"/>
        <v>0.1600725396035062</v>
      </c>
      <c r="L89" s="86">
        <f t="shared" si="4"/>
        <v>0.44444444444444442</v>
      </c>
    </row>
    <row r="90" spans="1:12" ht="19" x14ac:dyDescent="0.25">
      <c r="A90" s="32">
        <v>102318.1</v>
      </c>
      <c r="B90" s="32" t="s">
        <v>405</v>
      </c>
      <c r="C90" s="32" t="s">
        <v>406</v>
      </c>
      <c r="D90" s="32">
        <v>74</v>
      </c>
      <c r="E90" s="32">
        <v>58</v>
      </c>
      <c r="F90" s="32">
        <v>31</v>
      </c>
      <c r="G90" s="32">
        <v>26</v>
      </c>
      <c r="H90" s="32">
        <v>273</v>
      </c>
      <c r="I90" s="32">
        <v>63.86</v>
      </c>
      <c r="J90" s="33">
        <f t="shared" si="3"/>
        <v>0.16321635494121495</v>
      </c>
      <c r="L90" s="86">
        <f t="shared" si="4"/>
        <v>0.78378378378378377</v>
      </c>
    </row>
    <row r="91" spans="1:12" ht="19" x14ac:dyDescent="0.25">
      <c r="A91" s="32">
        <v>100532.1</v>
      </c>
      <c r="B91" s="32" t="s">
        <v>325</v>
      </c>
      <c r="C91" s="32" t="s">
        <v>326</v>
      </c>
      <c r="D91" s="32">
        <v>13</v>
      </c>
      <c r="E91" s="32">
        <v>7</v>
      </c>
      <c r="F91" s="32">
        <v>7</v>
      </c>
      <c r="G91" s="32">
        <v>4</v>
      </c>
      <c r="H91" s="32">
        <v>68</v>
      </c>
      <c r="I91" s="32">
        <v>23.59</v>
      </c>
      <c r="J91" s="33">
        <f t="shared" si="3"/>
        <v>0.17636139583949209</v>
      </c>
      <c r="L91" s="86">
        <f t="shared" si="4"/>
        <v>0.53846153846153844</v>
      </c>
    </row>
    <row r="92" spans="1:12" ht="19" x14ac:dyDescent="0.25">
      <c r="A92" s="32">
        <v>100189.1</v>
      </c>
      <c r="B92" s="32" t="s">
        <v>383</v>
      </c>
      <c r="C92" s="32" t="s">
        <v>384</v>
      </c>
      <c r="D92" s="32">
        <v>33</v>
      </c>
      <c r="E92" s="32">
        <v>23</v>
      </c>
      <c r="F92" s="32">
        <v>12</v>
      </c>
      <c r="G92" s="32">
        <v>12</v>
      </c>
      <c r="H92" s="32">
        <v>61</v>
      </c>
      <c r="I92" s="32">
        <v>78.67</v>
      </c>
      <c r="J92" s="33">
        <f t="shared" si="3"/>
        <v>0.18027836288430776</v>
      </c>
      <c r="L92" s="86">
        <f t="shared" si="4"/>
        <v>0.69696969696969702</v>
      </c>
    </row>
    <row r="93" spans="1:12" ht="19" x14ac:dyDescent="0.25">
      <c r="A93" s="32">
        <v>100353.1</v>
      </c>
      <c r="B93" s="32" t="s">
        <v>389</v>
      </c>
      <c r="C93" s="32" t="s">
        <v>390</v>
      </c>
      <c r="D93" s="32">
        <v>34</v>
      </c>
      <c r="E93" s="32">
        <v>24</v>
      </c>
      <c r="F93" s="32">
        <v>14</v>
      </c>
      <c r="G93" s="32">
        <v>13</v>
      </c>
      <c r="H93" s="32">
        <v>74</v>
      </c>
      <c r="I93" s="32">
        <v>44.82</v>
      </c>
      <c r="J93" s="33">
        <f t="shared" si="3"/>
        <v>0.18805584048654619</v>
      </c>
      <c r="L93" s="86">
        <f t="shared" si="4"/>
        <v>0.70588235294117652</v>
      </c>
    </row>
    <row r="94" spans="1:12" ht="19" x14ac:dyDescent="0.25">
      <c r="A94" s="32">
        <v>101712.1</v>
      </c>
      <c r="B94" s="32" t="s">
        <v>297</v>
      </c>
      <c r="C94" s="32" t="s">
        <v>298</v>
      </c>
      <c r="D94" s="32">
        <v>10</v>
      </c>
      <c r="E94" s="32">
        <v>5</v>
      </c>
      <c r="F94" s="32">
        <v>4</v>
      </c>
      <c r="G94" s="32">
        <v>3</v>
      </c>
      <c r="H94" s="32">
        <v>33</v>
      </c>
      <c r="I94" s="32">
        <v>38.07</v>
      </c>
      <c r="J94" s="33">
        <f t="shared" si="3"/>
        <v>0.19242006790471308</v>
      </c>
      <c r="L94" s="86">
        <f t="shared" si="4"/>
        <v>0.5</v>
      </c>
    </row>
    <row r="95" spans="1:12" ht="19" x14ac:dyDescent="0.25">
      <c r="A95" s="32">
        <v>100460.1</v>
      </c>
      <c r="B95" s="32" t="s">
        <v>331</v>
      </c>
      <c r="C95" s="32" t="s">
        <v>332</v>
      </c>
      <c r="D95" s="32">
        <v>14</v>
      </c>
      <c r="E95" s="32">
        <v>8</v>
      </c>
      <c r="F95" s="32">
        <v>6</v>
      </c>
      <c r="G95" s="32">
        <v>6</v>
      </c>
      <c r="H95" s="32">
        <v>51</v>
      </c>
      <c r="I95" s="32">
        <v>40.24</v>
      </c>
      <c r="J95" s="33">
        <f t="shared" si="3"/>
        <v>0.19797125840967963</v>
      </c>
      <c r="L95" s="86">
        <f t="shared" si="4"/>
        <v>0.5714285714285714</v>
      </c>
    </row>
    <row r="96" spans="1:12" ht="19" x14ac:dyDescent="0.25">
      <c r="A96" s="32">
        <v>101559.1</v>
      </c>
      <c r="B96" s="32" t="s">
        <v>43</v>
      </c>
      <c r="C96" s="32" t="s">
        <v>44</v>
      </c>
      <c r="D96" s="32">
        <v>24</v>
      </c>
      <c r="E96" s="32">
        <v>16</v>
      </c>
      <c r="F96" s="32">
        <v>6</v>
      </c>
      <c r="G96" s="32">
        <v>5</v>
      </c>
      <c r="H96" s="32">
        <v>44</v>
      </c>
      <c r="I96" s="32">
        <v>80.099999999999994</v>
      </c>
      <c r="J96" s="33">
        <f t="shared" si="3"/>
        <v>0.20437361190696168</v>
      </c>
      <c r="L96" s="86">
        <f t="shared" si="4"/>
        <v>0.66666666666666663</v>
      </c>
    </row>
    <row r="97" spans="1:12" ht="19" x14ac:dyDescent="0.25">
      <c r="A97" s="32">
        <v>100092.1</v>
      </c>
      <c r="B97" s="32" t="s">
        <v>39</v>
      </c>
      <c r="C97" s="32" t="s">
        <v>40</v>
      </c>
      <c r="D97" s="32">
        <v>80</v>
      </c>
      <c r="E97" s="32">
        <v>65</v>
      </c>
      <c r="F97" s="32">
        <v>23</v>
      </c>
      <c r="G97" s="32">
        <v>22</v>
      </c>
      <c r="H97" s="32">
        <v>83</v>
      </c>
      <c r="I97" s="32">
        <v>176.05</v>
      </c>
      <c r="J97" s="33">
        <f t="shared" si="3"/>
        <v>0.21247180320185477</v>
      </c>
      <c r="L97" s="86">
        <f t="shared" si="4"/>
        <v>0.8125</v>
      </c>
    </row>
    <row r="98" spans="1:12" ht="19" x14ac:dyDescent="0.25">
      <c r="A98" s="32">
        <v>100471.1</v>
      </c>
      <c r="B98" s="32" t="s">
        <v>343</v>
      </c>
      <c r="C98" s="32" t="s">
        <v>344</v>
      </c>
      <c r="D98" s="32">
        <v>15</v>
      </c>
      <c r="E98" s="32">
        <v>9</v>
      </c>
      <c r="F98" s="32">
        <v>8</v>
      </c>
      <c r="G98" s="32">
        <v>5</v>
      </c>
      <c r="H98" s="32">
        <v>37</v>
      </c>
      <c r="I98" s="32">
        <v>55.99</v>
      </c>
      <c r="J98" s="33">
        <f t="shared" si="3"/>
        <v>0.21822137865434349</v>
      </c>
      <c r="L98" s="86">
        <f t="shared" si="4"/>
        <v>0.6</v>
      </c>
    </row>
    <row r="99" spans="1:12" s="82" customFormat="1" ht="19" x14ac:dyDescent="0.25">
      <c r="A99" s="87">
        <v>102214.1</v>
      </c>
      <c r="B99" s="87" t="s">
        <v>363</v>
      </c>
      <c r="C99" s="87" t="s">
        <v>364</v>
      </c>
      <c r="D99" s="87">
        <v>20</v>
      </c>
      <c r="E99" s="87">
        <v>13</v>
      </c>
      <c r="F99" s="87">
        <v>11</v>
      </c>
      <c r="G99" s="87">
        <v>8</v>
      </c>
      <c r="H99" s="87">
        <v>158</v>
      </c>
      <c r="I99" s="87">
        <v>13.62</v>
      </c>
      <c r="J99" s="88">
        <f t="shared" si="3"/>
        <v>0.22125866404008657</v>
      </c>
      <c r="L99" s="86">
        <f t="shared" si="4"/>
        <v>0.65</v>
      </c>
    </row>
    <row r="100" spans="1:12" ht="19" x14ac:dyDescent="0.25">
      <c r="A100" s="32">
        <v>109031.1</v>
      </c>
      <c r="B100" s="32" t="s">
        <v>137</v>
      </c>
      <c r="C100" s="32" t="s">
        <v>138</v>
      </c>
      <c r="D100" s="32">
        <v>2</v>
      </c>
      <c r="E100" s="32">
        <v>5</v>
      </c>
      <c r="F100" s="32">
        <v>1</v>
      </c>
      <c r="G100" s="32">
        <v>1</v>
      </c>
      <c r="H100" s="32">
        <v>41</v>
      </c>
      <c r="I100" s="32">
        <v>25.6</v>
      </c>
      <c r="J100" s="33">
        <f t="shared" si="3"/>
        <v>0.24911031792271177</v>
      </c>
      <c r="L100" s="86">
        <f t="shared" si="4"/>
        <v>2.5</v>
      </c>
    </row>
    <row r="101" spans="1:12" ht="19" x14ac:dyDescent="0.25">
      <c r="A101" s="32">
        <v>100868.1</v>
      </c>
      <c r="B101" s="32" t="s">
        <v>215</v>
      </c>
      <c r="C101" s="32" t="s">
        <v>216</v>
      </c>
      <c r="D101" s="32">
        <v>5</v>
      </c>
      <c r="E101" s="32">
        <v>2</v>
      </c>
      <c r="F101" s="32">
        <v>4</v>
      </c>
      <c r="G101" s="32">
        <v>2</v>
      </c>
      <c r="H101" s="32">
        <v>187</v>
      </c>
      <c r="I101" s="32">
        <v>1.87</v>
      </c>
      <c r="J101" s="33">
        <f t="shared" ref="J101:J132" si="5">CHIDIST(2*(D101*LN(D101/AVERAGE(D101,E101))+E101*LN(E101/AVERAGE(D101,E101))),1)</f>
        <v>0.24911031792271177</v>
      </c>
      <c r="L101" s="86">
        <f t="shared" si="4"/>
        <v>0.4</v>
      </c>
    </row>
    <row r="102" spans="1:12" ht="19" x14ac:dyDescent="0.25">
      <c r="A102" s="32">
        <v>101955.1</v>
      </c>
      <c r="B102" s="32" t="s">
        <v>217</v>
      </c>
      <c r="C102" s="32" t="s">
        <v>218</v>
      </c>
      <c r="D102" s="32">
        <v>5</v>
      </c>
      <c r="E102" s="32">
        <v>2</v>
      </c>
      <c r="F102" s="32">
        <v>4</v>
      </c>
      <c r="G102" s="32">
        <v>1</v>
      </c>
      <c r="H102" s="32">
        <v>55</v>
      </c>
      <c r="I102" s="32">
        <v>10.07</v>
      </c>
      <c r="J102" s="33">
        <f t="shared" si="5"/>
        <v>0.24911031792271177</v>
      </c>
      <c r="L102" s="86">
        <f t="shared" si="4"/>
        <v>0.4</v>
      </c>
    </row>
    <row r="103" spans="1:12" ht="19" x14ac:dyDescent="0.25">
      <c r="A103" s="32">
        <v>100113.1</v>
      </c>
      <c r="B103" s="32" t="s">
        <v>41</v>
      </c>
      <c r="C103" s="32" t="s">
        <v>42</v>
      </c>
      <c r="D103" s="32">
        <v>81</v>
      </c>
      <c r="E103" s="32">
        <v>67</v>
      </c>
      <c r="F103" s="32">
        <v>25</v>
      </c>
      <c r="G103" s="32">
        <v>24</v>
      </c>
      <c r="H103" s="32">
        <v>85</v>
      </c>
      <c r="I103" s="32">
        <v>184.97</v>
      </c>
      <c r="J103" s="33">
        <f t="shared" si="5"/>
        <v>0.24946336556256479</v>
      </c>
      <c r="L103" s="86">
        <f t="shared" si="4"/>
        <v>0.8271604938271605</v>
      </c>
    </row>
    <row r="104" spans="1:12" ht="19" x14ac:dyDescent="0.25">
      <c r="A104" s="32">
        <v>100001.1</v>
      </c>
      <c r="B104" s="32" t="s">
        <v>283</v>
      </c>
      <c r="C104" s="32" t="s">
        <v>284</v>
      </c>
      <c r="D104" s="32">
        <v>9</v>
      </c>
      <c r="E104" s="32">
        <v>5</v>
      </c>
      <c r="F104" s="32">
        <v>8</v>
      </c>
      <c r="G104" s="32">
        <v>3</v>
      </c>
      <c r="H104" s="32">
        <v>23</v>
      </c>
      <c r="I104" s="32">
        <v>30.86</v>
      </c>
      <c r="J104" s="33">
        <f t="shared" si="5"/>
        <v>0.28168603522130897</v>
      </c>
      <c r="L104" s="86">
        <f t="shared" si="4"/>
        <v>0.55555555555555558</v>
      </c>
    </row>
    <row r="105" spans="1:12" ht="19" x14ac:dyDescent="0.25">
      <c r="A105" s="32">
        <v>100110.1</v>
      </c>
      <c r="B105" s="32" t="s">
        <v>285</v>
      </c>
      <c r="C105" s="32" t="s">
        <v>286</v>
      </c>
      <c r="D105" s="32">
        <v>9</v>
      </c>
      <c r="E105" s="32">
        <v>5</v>
      </c>
      <c r="F105" s="32">
        <v>7</v>
      </c>
      <c r="G105" s="32">
        <v>4</v>
      </c>
      <c r="H105" s="32">
        <v>51</v>
      </c>
      <c r="I105" s="32">
        <v>22.71</v>
      </c>
      <c r="J105" s="33">
        <f t="shared" si="5"/>
        <v>0.28168603522130897</v>
      </c>
      <c r="L105" s="86">
        <f t="shared" si="4"/>
        <v>0.55555555555555558</v>
      </c>
    </row>
    <row r="106" spans="1:12" ht="19" x14ac:dyDescent="0.25">
      <c r="A106" s="32">
        <v>100096.1</v>
      </c>
      <c r="B106" s="32" t="s">
        <v>299</v>
      </c>
      <c r="C106" s="32" t="s">
        <v>300</v>
      </c>
      <c r="D106" s="32">
        <v>10</v>
      </c>
      <c r="E106" s="32">
        <v>6</v>
      </c>
      <c r="F106" s="32">
        <v>5</v>
      </c>
      <c r="G106" s="32">
        <v>3</v>
      </c>
      <c r="H106" s="32">
        <v>28</v>
      </c>
      <c r="I106" s="32">
        <v>52.29</v>
      </c>
      <c r="J106" s="33">
        <f t="shared" si="5"/>
        <v>0.31473851317871598</v>
      </c>
      <c r="L106" s="86">
        <f t="shared" si="4"/>
        <v>0.6</v>
      </c>
    </row>
    <row r="107" spans="1:12" ht="19" x14ac:dyDescent="0.25">
      <c r="A107" s="32">
        <v>101972.2</v>
      </c>
      <c r="B107" s="32" t="s">
        <v>407</v>
      </c>
      <c r="C107" s="32" t="s">
        <v>408</v>
      </c>
      <c r="D107" s="32">
        <v>82</v>
      </c>
      <c r="E107" s="32">
        <v>70</v>
      </c>
      <c r="F107" s="32">
        <v>7</v>
      </c>
      <c r="G107" s="32">
        <v>7</v>
      </c>
      <c r="H107" s="32">
        <v>21</v>
      </c>
      <c r="I107" s="32">
        <v>595.44000000000005</v>
      </c>
      <c r="J107" s="33">
        <f t="shared" si="5"/>
        <v>0.33013837388065481</v>
      </c>
      <c r="L107" s="86">
        <f t="shared" si="4"/>
        <v>0.85365853658536583</v>
      </c>
    </row>
    <row r="108" spans="1:12" ht="19" x14ac:dyDescent="0.25">
      <c r="A108" s="32">
        <v>100608.1</v>
      </c>
      <c r="B108" s="32" t="s">
        <v>307</v>
      </c>
      <c r="C108" s="32" t="s">
        <v>308</v>
      </c>
      <c r="D108" s="32">
        <v>11</v>
      </c>
      <c r="E108" s="32">
        <v>7</v>
      </c>
      <c r="F108" s="32">
        <v>5</v>
      </c>
      <c r="G108" s="32">
        <v>5</v>
      </c>
      <c r="H108" s="32">
        <v>62</v>
      </c>
      <c r="I108" s="32">
        <v>8.85</v>
      </c>
      <c r="J108" s="33">
        <f t="shared" si="5"/>
        <v>0.34376140989751225</v>
      </c>
      <c r="L108" s="86">
        <f t="shared" si="4"/>
        <v>0.63636363636363635</v>
      </c>
    </row>
    <row r="109" spans="1:12" ht="19" x14ac:dyDescent="0.25">
      <c r="A109" s="32">
        <v>101000.1</v>
      </c>
      <c r="B109" s="32" t="s">
        <v>309</v>
      </c>
      <c r="C109" s="32" t="s">
        <v>310</v>
      </c>
      <c r="D109" s="32">
        <v>11</v>
      </c>
      <c r="E109" s="32">
        <v>7</v>
      </c>
      <c r="F109" s="32">
        <v>9</v>
      </c>
      <c r="G109" s="32">
        <v>6</v>
      </c>
      <c r="H109" s="32">
        <v>110</v>
      </c>
      <c r="I109" s="32">
        <v>13.23</v>
      </c>
      <c r="J109" s="33">
        <f t="shared" si="5"/>
        <v>0.34376140989751225</v>
      </c>
      <c r="L109" s="86">
        <f t="shared" si="4"/>
        <v>0.63636363636363635</v>
      </c>
    </row>
    <row r="110" spans="1:12" ht="19" x14ac:dyDescent="0.25">
      <c r="A110" s="32">
        <v>104504.1</v>
      </c>
      <c r="B110" s="32" t="s">
        <v>365</v>
      </c>
      <c r="C110" s="32" t="s">
        <v>366</v>
      </c>
      <c r="D110" s="32">
        <v>20</v>
      </c>
      <c r="E110" s="32">
        <v>15</v>
      </c>
      <c r="F110" s="32">
        <v>10</v>
      </c>
      <c r="G110" s="32">
        <v>10</v>
      </c>
      <c r="H110" s="32">
        <v>291</v>
      </c>
      <c r="I110" s="32">
        <v>18.57</v>
      </c>
      <c r="J110" s="33">
        <f t="shared" si="5"/>
        <v>0.39721687899719432</v>
      </c>
      <c r="L110" s="86">
        <f t="shared" si="4"/>
        <v>0.75</v>
      </c>
    </row>
    <row r="111" spans="1:12" ht="19" x14ac:dyDescent="0.25">
      <c r="A111" s="32">
        <v>100540.1</v>
      </c>
      <c r="B111" s="32" t="s">
        <v>263</v>
      </c>
      <c r="C111" s="32" t="s">
        <v>264</v>
      </c>
      <c r="D111" s="32">
        <v>8</v>
      </c>
      <c r="E111" s="32">
        <v>5</v>
      </c>
      <c r="F111" s="32">
        <v>6</v>
      </c>
      <c r="G111" s="32">
        <v>3</v>
      </c>
      <c r="H111" s="32">
        <v>60</v>
      </c>
      <c r="I111" s="32">
        <v>10.74</v>
      </c>
      <c r="J111" s="33">
        <f t="shared" si="5"/>
        <v>0.40325882585106471</v>
      </c>
      <c r="L111" s="86">
        <f t="shared" si="4"/>
        <v>0.625</v>
      </c>
    </row>
    <row r="112" spans="1:12" ht="19" x14ac:dyDescent="0.25">
      <c r="A112" s="32">
        <v>100272.1</v>
      </c>
      <c r="B112" s="32" t="s">
        <v>183</v>
      </c>
      <c r="C112" s="32" t="s">
        <v>184</v>
      </c>
      <c r="D112" s="32">
        <v>4</v>
      </c>
      <c r="E112" s="32">
        <v>2</v>
      </c>
      <c r="F112" s="32">
        <v>3</v>
      </c>
      <c r="G112" s="32">
        <v>2</v>
      </c>
      <c r="H112" s="32">
        <v>23</v>
      </c>
      <c r="I112" s="32">
        <v>12.85</v>
      </c>
      <c r="J112" s="33">
        <f t="shared" si="5"/>
        <v>0.40972582406331526</v>
      </c>
      <c r="L112" s="86">
        <f t="shared" si="4"/>
        <v>0.5</v>
      </c>
    </row>
    <row r="113" spans="1:12" ht="19" x14ac:dyDescent="0.25">
      <c r="A113" s="32">
        <v>116913.1</v>
      </c>
      <c r="B113" s="32" t="s">
        <v>185</v>
      </c>
      <c r="C113" s="32" t="s">
        <v>186</v>
      </c>
      <c r="D113" s="32">
        <v>4</v>
      </c>
      <c r="E113" s="32">
        <v>2</v>
      </c>
      <c r="F113" s="32">
        <v>3</v>
      </c>
      <c r="G113" s="32">
        <v>2</v>
      </c>
      <c r="H113" s="32">
        <v>66</v>
      </c>
      <c r="I113" s="32">
        <v>4.58</v>
      </c>
      <c r="J113" s="33">
        <f t="shared" si="5"/>
        <v>0.40972582406331526</v>
      </c>
      <c r="L113" s="86">
        <f t="shared" si="4"/>
        <v>0.5</v>
      </c>
    </row>
    <row r="114" spans="1:12" ht="19" x14ac:dyDescent="0.25">
      <c r="A114" s="32">
        <v>100851.1</v>
      </c>
      <c r="B114" s="32" t="s">
        <v>333</v>
      </c>
      <c r="C114" s="32" t="s">
        <v>334</v>
      </c>
      <c r="D114" s="32">
        <v>14</v>
      </c>
      <c r="E114" s="32">
        <v>10</v>
      </c>
      <c r="F114" s="32">
        <v>8</v>
      </c>
      <c r="G114" s="32">
        <v>7</v>
      </c>
      <c r="H114" s="32">
        <v>58</v>
      </c>
      <c r="I114" s="32">
        <v>20.69</v>
      </c>
      <c r="J114" s="33">
        <f t="shared" si="5"/>
        <v>0.41312556476046625</v>
      </c>
      <c r="L114" s="86">
        <f t="shared" si="4"/>
        <v>0.7142857142857143</v>
      </c>
    </row>
    <row r="115" spans="1:12" ht="19" x14ac:dyDescent="0.25">
      <c r="A115" s="32">
        <v>100542.1</v>
      </c>
      <c r="B115" s="32" t="s">
        <v>411</v>
      </c>
      <c r="C115" s="32" t="s">
        <v>412</v>
      </c>
      <c r="D115" s="32">
        <v>104</v>
      </c>
      <c r="E115" s="32">
        <v>116</v>
      </c>
      <c r="F115" s="32">
        <v>23</v>
      </c>
      <c r="G115" s="32">
        <v>25</v>
      </c>
      <c r="H115" s="32">
        <v>58</v>
      </c>
      <c r="I115" s="32">
        <v>308.27999999999997</v>
      </c>
      <c r="J115" s="33">
        <f t="shared" si="5"/>
        <v>0.41837674426531657</v>
      </c>
      <c r="L115" s="86">
        <f t="shared" si="4"/>
        <v>1.1153846153846154</v>
      </c>
    </row>
    <row r="116" spans="1:12" ht="19" x14ac:dyDescent="0.25">
      <c r="A116" s="32">
        <v>100213.1</v>
      </c>
      <c r="B116" s="32" t="s">
        <v>313</v>
      </c>
      <c r="C116" s="32" t="s">
        <v>314</v>
      </c>
      <c r="D116" s="32">
        <v>11</v>
      </c>
      <c r="E116" s="32">
        <v>15</v>
      </c>
      <c r="F116" s="32">
        <v>6</v>
      </c>
      <c r="G116" s="32">
        <v>9</v>
      </c>
      <c r="H116" s="32">
        <v>72</v>
      </c>
      <c r="I116" s="32">
        <v>37.35</v>
      </c>
      <c r="J116" s="33">
        <f t="shared" si="5"/>
        <v>0.43185278659009319</v>
      </c>
      <c r="L116" s="86">
        <f t="shared" si="4"/>
        <v>1.3636363636363635</v>
      </c>
    </row>
    <row r="117" spans="1:12" ht="19" x14ac:dyDescent="0.25">
      <c r="A117" s="32">
        <v>100314.1</v>
      </c>
      <c r="B117" s="32" t="s">
        <v>287</v>
      </c>
      <c r="C117" s="32" t="s">
        <v>288</v>
      </c>
      <c r="D117" s="32">
        <v>9</v>
      </c>
      <c r="E117" s="32">
        <v>6</v>
      </c>
      <c r="F117" s="32">
        <v>5</v>
      </c>
      <c r="G117" s="32">
        <v>3</v>
      </c>
      <c r="H117" s="32">
        <v>25</v>
      </c>
      <c r="I117" s="32">
        <v>47.96</v>
      </c>
      <c r="J117" s="33">
        <f t="shared" si="5"/>
        <v>0.43703107989838369</v>
      </c>
      <c r="L117" s="86">
        <f t="shared" si="4"/>
        <v>0.66666666666666663</v>
      </c>
    </row>
    <row r="118" spans="1:12" ht="19" x14ac:dyDescent="0.25">
      <c r="A118" s="32">
        <v>101022.1</v>
      </c>
      <c r="B118" s="32" t="s">
        <v>289</v>
      </c>
      <c r="C118" s="32" t="s">
        <v>290</v>
      </c>
      <c r="D118" s="32">
        <v>9</v>
      </c>
      <c r="E118" s="32">
        <v>6</v>
      </c>
      <c r="F118" s="32">
        <v>5</v>
      </c>
      <c r="G118" s="32">
        <v>4</v>
      </c>
      <c r="H118" s="32">
        <v>41</v>
      </c>
      <c r="I118" s="32">
        <v>40.97</v>
      </c>
      <c r="J118" s="33">
        <f t="shared" si="5"/>
        <v>0.43703107989838369</v>
      </c>
      <c r="L118" s="86">
        <f t="shared" si="4"/>
        <v>0.66666666666666663</v>
      </c>
    </row>
    <row r="119" spans="1:12" ht="19" x14ac:dyDescent="0.25">
      <c r="A119" s="32">
        <v>100675.1</v>
      </c>
      <c r="B119" s="32" t="s">
        <v>385</v>
      </c>
      <c r="C119" s="32" t="s">
        <v>386</v>
      </c>
      <c r="D119" s="32">
        <v>33</v>
      </c>
      <c r="E119" s="32">
        <v>27</v>
      </c>
      <c r="F119" s="32">
        <v>9</v>
      </c>
      <c r="G119" s="32">
        <v>8</v>
      </c>
      <c r="H119" s="32">
        <v>50</v>
      </c>
      <c r="I119" s="32">
        <v>133.71</v>
      </c>
      <c r="J119" s="33">
        <f t="shared" si="5"/>
        <v>0.43819520259317374</v>
      </c>
      <c r="L119" s="86">
        <f t="shared" si="4"/>
        <v>0.81818181818181823</v>
      </c>
    </row>
    <row r="120" spans="1:12" ht="19" x14ac:dyDescent="0.25">
      <c r="A120" s="32">
        <v>102171.1</v>
      </c>
      <c r="B120" s="32" t="s">
        <v>347</v>
      </c>
      <c r="C120" s="32" t="s">
        <v>348</v>
      </c>
      <c r="D120" s="32">
        <v>16</v>
      </c>
      <c r="E120" s="32">
        <v>12</v>
      </c>
      <c r="F120" s="32">
        <v>2</v>
      </c>
      <c r="G120" s="32">
        <v>3</v>
      </c>
      <c r="H120" s="32">
        <v>50</v>
      </c>
      <c r="I120" s="32">
        <v>50.26</v>
      </c>
      <c r="J120" s="33">
        <f t="shared" si="5"/>
        <v>0.44891564946860213</v>
      </c>
      <c r="L120" s="86">
        <f t="shared" si="4"/>
        <v>0.75</v>
      </c>
    </row>
    <row r="121" spans="1:12" ht="19" x14ac:dyDescent="0.25">
      <c r="A121" s="32">
        <v>100033.1</v>
      </c>
      <c r="B121" s="32" t="s">
        <v>37</v>
      </c>
      <c r="C121" s="32" t="s">
        <v>38</v>
      </c>
      <c r="D121" s="32">
        <v>61</v>
      </c>
      <c r="E121" s="32">
        <v>53</v>
      </c>
      <c r="F121" s="32">
        <v>10</v>
      </c>
      <c r="G121" s="32">
        <v>10</v>
      </c>
      <c r="H121" s="32">
        <v>50</v>
      </c>
      <c r="I121" s="32">
        <v>197.49</v>
      </c>
      <c r="J121" s="33">
        <f t="shared" si="5"/>
        <v>0.45350970014178399</v>
      </c>
      <c r="L121" s="86">
        <f t="shared" si="4"/>
        <v>0.86885245901639341</v>
      </c>
    </row>
    <row r="122" spans="1:12" ht="19" x14ac:dyDescent="0.25">
      <c r="A122" s="32">
        <v>101624.1</v>
      </c>
      <c r="B122" s="32" t="s">
        <v>353</v>
      </c>
      <c r="C122" s="32" t="s">
        <v>354</v>
      </c>
      <c r="D122" s="32">
        <v>17</v>
      </c>
      <c r="E122" s="32">
        <v>13</v>
      </c>
      <c r="F122" s="32">
        <v>3</v>
      </c>
      <c r="G122" s="32">
        <v>4</v>
      </c>
      <c r="H122" s="32">
        <v>50</v>
      </c>
      <c r="I122" s="32">
        <v>51.18</v>
      </c>
      <c r="J122" s="33">
        <f t="shared" si="5"/>
        <v>0.46454364591359698</v>
      </c>
      <c r="L122" s="86">
        <f t="shared" si="4"/>
        <v>0.76470588235294112</v>
      </c>
    </row>
    <row r="123" spans="1:12" ht="19" x14ac:dyDescent="0.25">
      <c r="A123" s="32">
        <v>100071.1</v>
      </c>
      <c r="B123" s="32" t="s">
        <v>301</v>
      </c>
      <c r="C123" s="32" t="s">
        <v>302</v>
      </c>
      <c r="D123" s="32">
        <v>10</v>
      </c>
      <c r="E123" s="32">
        <v>7</v>
      </c>
      <c r="F123" s="32">
        <v>5</v>
      </c>
      <c r="G123" s="32">
        <v>4</v>
      </c>
      <c r="H123" s="32">
        <v>28</v>
      </c>
      <c r="I123" s="32">
        <v>37.840000000000003</v>
      </c>
      <c r="J123" s="33">
        <f t="shared" si="5"/>
        <v>0.46568575163229758</v>
      </c>
      <c r="L123" s="86">
        <f t="shared" si="4"/>
        <v>0.7</v>
      </c>
    </row>
    <row r="124" spans="1:12" ht="19" x14ac:dyDescent="0.25">
      <c r="A124" s="32">
        <v>100078.1</v>
      </c>
      <c r="B124" s="32" t="s">
        <v>219</v>
      </c>
      <c r="C124" s="32" t="s">
        <v>220</v>
      </c>
      <c r="D124" s="32">
        <v>5</v>
      </c>
      <c r="E124" s="32">
        <v>3</v>
      </c>
      <c r="F124" s="32">
        <v>2</v>
      </c>
      <c r="G124" s="32">
        <v>3</v>
      </c>
      <c r="H124" s="32">
        <v>22</v>
      </c>
      <c r="I124" s="32">
        <v>36.200000000000003</v>
      </c>
      <c r="J124" s="33">
        <f t="shared" si="5"/>
        <v>0.47716178085961264</v>
      </c>
      <c r="L124" s="86">
        <f t="shared" si="4"/>
        <v>0.6</v>
      </c>
    </row>
    <row r="125" spans="1:12" ht="19" x14ac:dyDescent="0.25">
      <c r="A125" s="32">
        <v>101609.2</v>
      </c>
      <c r="B125" s="32" t="s">
        <v>221</v>
      </c>
      <c r="C125" s="32" t="s">
        <v>222</v>
      </c>
      <c r="D125" s="32">
        <v>5</v>
      </c>
      <c r="E125" s="32">
        <v>3</v>
      </c>
      <c r="F125" s="32">
        <v>2</v>
      </c>
      <c r="G125" s="32">
        <v>1</v>
      </c>
      <c r="H125" s="32">
        <v>30</v>
      </c>
      <c r="I125" s="32">
        <v>16.45</v>
      </c>
      <c r="J125" s="33">
        <f t="shared" si="5"/>
        <v>0.47716178085961264</v>
      </c>
      <c r="L125" s="86">
        <f t="shared" si="4"/>
        <v>0.6</v>
      </c>
    </row>
    <row r="126" spans="1:12" ht="19" x14ac:dyDescent="0.25">
      <c r="A126" s="32">
        <v>101807.1</v>
      </c>
      <c r="B126" s="32" t="s">
        <v>223</v>
      </c>
      <c r="C126" s="32" t="s">
        <v>224</v>
      </c>
      <c r="D126" s="32">
        <v>5</v>
      </c>
      <c r="E126" s="32">
        <v>3</v>
      </c>
      <c r="F126" s="32">
        <v>2</v>
      </c>
      <c r="G126" s="32">
        <v>2</v>
      </c>
      <c r="H126" s="32">
        <v>80</v>
      </c>
      <c r="I126" s="32">
        <v>7.49</v>
      </c>
      <c r="J126" s="33">
        <f t="shared" si="5"/>
        <v>0.47716178085961264</v>
      </c>
      <c r="L126" s="86">
        <f t="shared" si="4"/>
        <v>0.6</v>
      </c>
    </row>
    <row r="127" spans="1:12" ht="19" x14ac:dyDescent="0.25">
      <c r="A127" s="32">
        <v>104224.1</v>
      </c>
      <c r="B127" s="32" t="s">
        <v>225</v>
      </c>
      <c r="C127" s="32" t="s">
        <v>226</v>
      </c>
      <c r="D127" s="32">
        <v>5</v>
      </c>
      <c r="E127" s="32">
        <v>3</v>
      </c>
      <c r="F127" s="32">
        <v>2</v>
      </c>
      <c r="G127" s="32">
        <v>2</v>
      </c>
      <c r="H127" s="32">
        <v>47</v>
      </c>
      <c r="I127" s="32">
        <v>10.65</v>
      </c>
      <c r="J127" s="33">
        <f t="shared" si="5"/>
        <v>0.47716178085961264</v>
      </c>
      <c r="L127" s="86">
        <f t="shared" si="4"/>
        <v>0.6</v>
      </c>
    </row>
    <row r="128" spans="1:12" ht="19" x14ac:dyDescent="0.25">
      <c r="A128" s="32">
        <v>105329.1</v>
      </c>
      <c r="B128" s="32" t="s">
        <v>387</v>
      </c>
      <c r="C128" s="32" t="s">
        <v>388</v>
      </c>
      <c r="D128" s="32">
        <v>33</v>
      </c>
      <c r="E128" s="32">
        <v>39</v>
      </c>
      <c r="F128" s="32">
        <v>15</v>
      </c>
      <c r="G128" s="32">
        <v>15</v>
      </c>
      <c r="H128" s="32">
        <v>54</v>
      </c>
      <c r="I128" s="32">
        <v>152.34</v>
      </c>
      <c r="J128" s="33">
        <f t="shared" si="5"/>
        <v>0.47924524677417552</v>
      </c>
      <c r="L128" s="86">
        <f t="shared" si="4"/>
        <v>1.1818181818181819</v>
      </c>
    </row>
    <row r="129" spans="1:12" ht="19" x14ac:dyDescent="0.25">
      <c r="A129" s="32">
        <v>101500.1</v>
      </c>
      <c r="B129" s="32" t="s">
        <v>197</v>
      </c>
      <c r="C129" s="32" t="s">
        <v>198</v>
      </c>
      <c r="D129" s="32">
        <v>4</v>
      </c>
      <c r="E129" s="32">
        <v>6</v>
      </c>
      <c r="F129" s="32">
        <v>3</v>
      </c>
      <c r="G129" s="32">
        <v>5</v>
      </c>
      <c r="H129" s="32">
        <v>270</v>
      </c>
      <c r="I129" s="32">
        <v>9.4600000000000009</v>
      </c>
      <c r="J129" s="33">
        <f t="shared" si="5"/>
        <v>0.52569286911185109</v>
      </c>
      <c r="L129" s="86">
        <f t="shared" si="4"/>
        <v>1.5</v>
      </c>
    </row>
    <row r="130" spans="1:12" ht="19" x14ac:dyDescent="0.25">
      <c r="A130" s="32">
        <v>101937.1</v>
      </c>
      <c r="B130" s="32" t="s">
        <v>199</v>
      </c>
      <c r="C130" s="32" t="s">
        <v>200</v>
      </c>
      <c r="D130" s="32">
        <v>4</v>
      </c>
      <c r="E130" s="32">
        <v>6</v>
      </c>
      <c r="F130" s="32">
        <v>3</v>
      </c>
      <c r="G130" s="32">
        <v>4</v>
      </c>
      <c r="H130" s="32">
        <v>50</v>
      </c>
      <c r="I130" s="32">
        <v>16.93</v>
      </c>
      <c r="J130" s="33">
        <f t="shared" si="5"/>
        <v>0.52569286911185109</v>
      </c>
      <c r="L130" s="86">
        <f t="shared" si="4"/>
        <v>1.5</v>
      </c>
    </row>
    <row r="131" spans="1:12" ht="19" x14ac:dyDescent="0.25">
      <c r="A131" s="32">
        <v>100430.1</v>
      </c>
      <c r="B131" s="32" t="s">
        <v>359</v>
      </c>
      <c r="C131" s="32" t="s">
        <v>360</v>
      </c>
      <c r="D131" s="32">
        <v>18</v>
      </c>
      <c r="E131" s="32">
        <v>22</v>
      </c>
      <c r="F131" s="32">
        <v>6</v>
      </c>
      <c r="G131" s="32">
        <v>9</v>
      </c>
      <c r="H131" s="32">
        <v>42</v>
      </c>
      <c r="I131" s="32">
        <v>76.61</v>
      </c>
      <c r="J131" s="33">
        <f t="shared" si="5"/>
        <v>0.52674378019658474</v>
      </c>
      <c r="L131" s="86">
        <f t="shared" si="4"/>
        <v>1.2222222222222223</v>
      </c>
    </row>
    <row r="132" spans="1:12" ht="19" x14ac:dyDescent="0.25">
      <c r="A132" s="32">
        <v>100059.1</v>
      </c>
      <c r="B132" s="32" t="s">
        <v>327</v>
      </c>
      <c r="C132" s="32" t="s">
        <v>328</v>
      </c>
      <c r="D132" s="32">
        <v>13</v>
      </c>
      <c r="E132" s="32">
        <v>10</v>
      </c>
      <c r="F132" s="32">
        <v>4</v>
      </c>
      <c r="G132" s="32">
        <v>4</v>
      </c>
      <c r="H132" s="32">
        <v>68</v>
      </c>
      <c r="I132" s="32">
        <v>25.18</v>
      </c>
      <c r="J132" s="33">
        <f t="shared" si="5"/>
        <v>0.53102928304424912</v>
      </c>
      <c r="L132" s="86">
        <f t="shared" si="4"/>
        <v>0.76923076923076927</v>
      </c>
    </row>
    <row r="133" spans="1:12" ht="19" x14ac:dyDescent="0.25">
      <c r="A133" s="32">
        <v>100283.1</v>
      </c>
      <c r="B133" s="32" t="s">
        <v>335</v>
      </c>
      <c r="C133" s="32" t="s">
        <v>336</v>
      </c>
      <c r="D133" s="32">
        <v>14</v>
      </c>
      <c r="E133" s="32">
        <v>11</v>
      </c>
      <c r="F133" s="32">
        <v>5</v>
      </c>
      <c r="G133" s="32">
        <v>6</v>
      </c>
      <c r="H133" s="32">
        <v>57</v>
      </c>
      <c r="I133" s="32">
        <v>38.92</v>
      </c>
      <c r="J133" s="33">
        <f t="shared" ref="J133:J164" si="6">CHIDIST(2*(D133*LN(D133/AVERAGE(D133,E133))+E133*LN(E133/AVERAGE(D133,E133))),1)</f>
        <v>0.54802400232018811</v>
      </c>
      <c r="L133" s="86">
        <f t="shared" si="4"/>
        <v>0.7857142857142857</v>
      </c>
    </row>
    <row r="134" spans="1:12" ht="19" x14ac:dyDescent="0.25">
      <c r="A134" s="32">
        <v>103780.1</v>
      </c>
      <c r="B134" s="32" t="s">
        <v>231</v>
      </c>
      <c r="C134" s="32" t="s">
        <v>232</v>
      </c>
      <c r="D134" s="32">
        <v>5</v>
      </c>
      <c r="E134" s="32">
        <v>7</v>
      </c>
      <c r="F134" s="32">
        <v>4</v>
      </c>
      <c r="G134" s="32">
        <v>6</v>
      </c>
      <c r="H134" s="32">
        <v>54</v>
      </c>
      <c r="I134" s="32">
        <v>14.73</v>
      </c>
      <c r="J134" s="33">
        <f t="shared" si="6"/>
        <v>0.56279146459629348</v>
      </c>
      <c r="L134" s="86">
        <f t="shared" ref="L134:L190" si="7">E134/D134</f>
        <v>1.4</v>
      </c>
    </row>
    <row r="135" spans="1:12" ht="19" x14ac:dyDescent="0.25">
      <c r="A135" s="32">
        <v>100061.1</v>
      </c>
      <c r="B135" s="32" t="s">
        <v>349</v>
      </c>
      <c r="C135" s="32" t="s">
        <v>350</v>
      </c>
      <c r="D135" s="32">
        <v>16</v>
      </c>
      <c r="E135" s="32">
        <v>13</v>
      </c>
      <c r="F135" s="32">
        <v>10</v>
      </c>
      <c r="G135" s="32">
        <v>10</v>
      </c>
      <c r="H135" s="32">
        <v>62</v>
      </c>
      <c r="I135" s="32">
        <v>23.29</v>
      </c>
      <c r="J135" s="33">
        <f t="shared" si="6"/>
        <v>0.57712798126086273</v>
      </c>
      <c r="L135" s="86">
        <f t="shared" si="7"/>
        <v>0.8125</v>
      </c>
    </row>
    <row r="136" spans="1:12" ht="19" x14ac:dyDescent="0.25">
      <c r="A136" s="32">
        <v>100147.1</v>
      </c>
      <c r="B136" s="32" t="s">
        <v>265</v>
      </c>
      <c r="C136" s="32" t="s">
        <v>266</v>
      </c>
      <c r="D136" s="32">
        <v>8</v>
      </c>
      <c r="E136" s="32">
        <v>6</v>
      </c>
      <c r="F136" s="32">
        <v>3</v>
      </c>
      <c r="G136" s="32">
        <v>4</v>
      </c>
      <c r="H136" s="32">
        <v>28</v>
      </c>
      <c r="I136" s="32">
        <v>38.89</v>
      </c>
      <c r="J136" s="33">
        <f t="shared" si="6"/>
        <v>0.59234684358996736</v>
      </c>
      <c r="L136" s="86">
        <f t="shared" si="7"/>
        <v>0.75</v>
      </c>
    </row>
    <row r="137" spans="1:12" ht="19" x14ac:dyDescent="0.25">
      <c r="A137" s="32">
        <v>100847.1</v>
      </c>
      <c r="B137" s="32" t="s">
        <v>267</v>
      </c>
      <c r="C137" s="32" t="s">
        <v>268</v>
      </c>
      <c r="D137" s="32">
        <v>8</v>
      </c>
      <c r="E137" s="32">
        <v>6</v>
      </c>
      <c r="F137" s="32">
        <v>3</v>
      </c>
      <c r="G137" s="32">
        <v>3</v>
      </c>
      <c r="H137" s="32">
        <v>73</v>
      </c>
      <c r="I137" s="32">
        <v>11.61</v>
      </c>
      <c r="J137" s="33">
        <f t="shared" si="6"/>
        <v>0.59234684358996736</v>
      </c>
      <c r="L137" s="86">
        <f t="shared" si="7"/>
        <v>0.75</v>
      </c>
    </row>
    <row r="138" spans="1:12" ht="19" x14ac:dyDescent="0.25">
      <c r="A138" s="32">
        <v>104758.1</v>
      </c>
      <c r="B138" s="32" t="s">
        <v>291</v>
      </c>
      <c r="C138" s="32" t="s">
        <v>292</v>
      </c>
      <c r="D138" s="32">
        <v>9</v>
      </c>
      <c r="E138" s="32">
        <v>7</v>
      </c>
      <c r="F138" s="32">
        <v>3</v>
      </c>
      <c r="G138" s="32">
        <v>3</v>
      </c>
      <c r="H138" s="32">
        <v>33</v>
      </c>
      <c r="I138" s="32">
        <v>27.64</v>
      </c>
      <c r="J138" s="33">
        <f t="shared" si="6"/>
        <v>0.61661414703442019</v>
      </c>
      <c r="L138" s="86">
        <f t="shared" si="7"/>
        <v>0.77777777777777779</v>
      </c>
    </row>
    <row r="139" spans="1:12" ht="19" x14ac:dyDescent="0.25">
      <c r="A139" s="32">
        <v>101692.1</v>
      </c>
      <c r="B139" s="32" t="s">
        <v>355</v>
      </c>
      <c r="C139" s="32" t="s">
        <v>356</v>
      </c>
      <c r="D139" s="32">
        <v>17</v>
      </c>
      <c r="E139" s="32">
        <v>20</v>
      </c>
      <c r="F139" s="32">
        <v>8</v>
      </c>
      <c r="G139" s="32">
        <v>9</v>
      </c>
      <c r="H139" s="32">
        <v>54</v>
      </c>
      <c r="I139" s="32">
        <v>78.75</v>
      </c>
      <c r="J139" s="33">
        <f t="shared" si="6"/>
        <v>0.62168208907265976</v>
      </c>
      <c r="L139" s="86">
        <f t="shared" si="7"/>
        <v>1.1764705882352942</v>
      </c>
    </row>
    <row r="140" spans="1:12" ht="19" x14ac:dyDescent="0.25">
      <c r="A140" s="32">
        <v>100124.1</v>
      </c>
      <c r="B140" s="32" t="s">
        <v>275</v>
      </c>
      <c r="C140" s="32" t="s">
        <v>276</v>
      </c>
      <c r="D140" s="32">
        <v>8</v>
      </c>
      <c r="E140" s="32">
        <v>10</v>
      </c>
      <c r="F140" s="32">
        <v>6</v>
      </c>
      <c r="G140" s="32">
        <v>5</v>
      </c>
      <c r="H140" s="32">
        <v>60</v>
      </c>
      <c r="I140" s="32">
        <v>30.98</v>
      </c>
      <c r="J140" s="33">
        <f t="shared" si="6"/>
        <v>0.63700411833790882</v>
      </c>
      <c r="L140" s="86">
        <f t="shared" si="7"/>
        <v>1.25</v>
      </c>
    </row>
    <row r="141" spans="1:12" ht="19" x14ac:dyDescent="0.25">
      <c r="A141" s="32">
        <v>101113.1</v>
      </c>
      <c r="B141" s="32" t="s">
        <v>277</v>
      </c>
      <c r="C141" s="32" t="s">
        <v>278</v>
      </c>
      <c r="D141" s="32">
        <v>8</v>
      </c>
      <c r="E141" s="32">
        <v>10</v>
      </c>
      <c r="F141" s="32">
        <v>3</v>
      </c>
      <c r="G141" s="32">
        <v>5</v>
      </c>
      <c r="H141" s="32">
        <v>50</v>
      </c>
      <c r="I141" s="32">
        <v>36.36</v>
      </c>
      <c r="J141" s="33">
        <f t="shared" si="6"/>
        <v>0.63700411833790882</v>
      </c>
      <c r="L141" s="86">
        <f t="shared" si="7"/>
        <v>1.25</v>
      </c>
    </row>
    <row r="142" spans="1:12" ht="19" x14ac:dyDescent="0.25">
      <c r="A142" s="32">
        <v>100976.1</v>
      </c>
      <c r="B142" s="32" t="s">
        <v>303</v>
      </c>
      <c r="C142" s="32" t="s">
        <v>304</v>
      </c>
      <c r="D142" s="32">
        <v>10</v>
      </c>
      <c r="E142" s="32">
        <v>8</v>
      </c>
      <c r="F142" s="32">
        <v>5</v>
      </c>
      <c r="G142" s="32">
        <v>6</v>
      </c>
      <c r="H142" s="32">
        <v>57</v>
      </c>
      <c r="I142" s="32">
        <v>18.28</v>
      </c>
      <c r="J142" s="33">
        <f t="shared" si="6"/>
        <v>0.63700411833790882</v>
      </c>
      <c r="L142" s="86">
        <f t="shared" si="7"/>
        <v>0.8</v>
      </c>
    </row>
    <row r="143" spans="1:12" ht="19" x14ac:dyDescent="0.25">
      <c r="A143" s="32">
        <v>100674.1</v>
      </c>
      <c r="B143" s="32" t="s">
        <v>371</v>
      </c>
      <c r="C143" s="32" t="s">
        <v>372</v>
      </c>
      <c r="D143" s="32">
        <v>22</v>
      </c>
      <c r="E143" s="32">
        <v>19</v>
      </c>
      <c r="F143" s="32">
        <v>10</v>
      </c>
      <c r="G143" s="32">
        <v>9</v>
      </c>
      <c r="H143" s="32">
        <v>50</v>
      </c>
      <c r="I143" s="32">
        <v>71.37</v>
      </c>
      <c r="J143" s="33">
        <f t="shared" si="6"/>
        <v>0.63926212244829606</v>
      </c>
      <c r="L143" s="86">
        <f t="shared" si="7"/>
        <v>0.86363636363636365</v>
      </c>
    </row>
    <row r="144" spans="1:12" ht="19" x14ac:dyDescent="0.25">
      <c r="A144" s="32">
        <v>101730.1</v>
      </c>
      <c r="B144" s="32" t="s">
        <v>373</v>
      </c>
      <c r="C144" s="32" t="s">
        <v>374</v>
      </c>
      <c r="D144" s="32">
        <v>22</v>
      </c>
      <c r="E144" s="32">
        <v>19</v>
      </c>
      <c r="F144" s="32">
        <v>12</v>
      </c>
      <c r="G144" s="32">
        <v>11</v>
      </c>
      <c r="H144" s="32">
        <v>121</v>
      </c>
      <c r="I144" s="32">
        <v>30.22</v>
      </c>
      <c r="J144" s="33">
        <f t="shared" si="6"/>
        <v>0.63926212244829606</v>
      </c>
      <c r="L144" s="86">
        <f t="shared" si="7"/>
        <v>0.86363636363636365</v>
      </c>
    </row>
    <row r="145" spans="1:12" ht="19" x14ac:dyDescent="0.25">
      <c r="A145" s="32">
        <v>103740.1</v>
      </c>
      <c r="B145" s="32" t="s">
        <v>409</v>
      </c>
      <c r="C145" s="32" t="s">
        <v>410</v>
      </c>
      <c r="D145" s="32">
        <v>91</v>
      </c>
      <c r="E145" s="32">
        <v>85</v>
      </c>
      <c r="F145" s="32">
        <v>20</v>
      </c>
      <c r="G145" s="32">
        <v>21</v>
      </c>
      <c r="H145" s="32">
        <v>73</v>
      </c>
      <c r="I145" s="32">
        <v>212.01</v>
      </c>
      <c r="J145" s="33">
        <f t="shared" si="6"/>
        <v>0.65104507014971658</v>
      </c>
      <c r="L145" s="86">
        <f t="shared" si="7"/>
        <v>0.93406593406593408</v>
      </c>
    </row>
    <row r="146" spans="1:12" ht="19" x14ac:dyDescent="0.25">
      <c r="A146" s="32">
        <v>100317.1</v>
      </c>
      <c r="B146" s="32" t="s">
        <v>133</v>
      </c>
      <c r="C146" s="32" t="s">
        <v>134</v>
      </c>
      <c r="D146" s="32">
        <v>2</v>
      </c>
      <c r="E146" s="32">
        <v>3</v>
      </c>
      <c r="F146" s="32">
        <v>2</v>
      </c>
      <c r="G146" s="32">
        <v>3</v>
      </c>
      <c r="H146" s="32">
        <v>54</v>
      </c>
      <c r="I146" s="32">
        <v>6.46</v>
      </c>
      <c r="J146" s="33">
        <f t="shared" si="6"/>
        <v>0.65362923601728706</v>
      </c>
      <c r="L146" s="86">
        <f t="shared" si="7"/>
        <v>1.5</v>
      </c>
    </row>
    <row r="147" spans="1:12" ht="19" x14ac:dyDescent="0.25">
      <c r="A147" s="32">
        <v>101812.1</v>
      </c>
      <c r="B147" s="32" t="s">
        <v>135</v>
      </c>
      <c r="C147" s="32" t="s">
        <v>136</v>
      </c>
      <c r="D147" s="32">
        <v>2</v>
      </c>
      <c r="E147" s="32">
        <v>3</v>
      </c>
      <c r="F147" s="32">
        <v>1</v>
      </c>
      <c r="G147" s="32">
        <v>2</v>
      </c>
      <c r="H147" s="32">
        <v>103</v>
      </c>
      <c r="I147" s="32">
        <v>2.4300000000000002</v>
      </c>
      <c r="J147" s="33">
        <f t="shared" si="6"/>
        <v>0.65362923601728706</v>
      </c>
      <c r="L147" s="86">
        <f t="shared" si="7"/>
        <v>1.5</v>
      </c>
    </row>
    <row r="148" spans="1:12" ht="19" x14ac:dyDescent="0.25">
      <c r="A148" s="32">
        <v>100269.1</v>
      </c>
      <c r="B148" s="32" t="s">
        <v>165</v>
      </c>
      <c r="C148" s="32" t="s">
        <v>166</v>
      </c>
      <c r="D148" s="32">
        <v>3</v>
      </c>
      <c r="E148" s="32">
        <v>2</v>
      </c>
      <c r="F148" s="32">
        <v>2</v>
      </c>
      <c r="G148" s="32">
        <v>1</v>
      </c>
      <c r="H148" s="32">
        <v>48</v>
      </c>
      <c r="I148" s="32">
        <v>7.34</v>
      </c>
      <c r="J148" s="33">
        <f t="shared" si="6"/>
        <v>0.65362923601728706</v>
      </c>
      <c r="L148" s="86">
        <f t="shared" si="7"/>
        <v>0.66666666666666663</v>
      </c>
    </row>
    <row r="149" spans="1:12" ht="19" x14ac:dyDescent="0.25">
      <c r="A149" s="32">
        <v>100902.1</v>
      </c>
      <c r="B149" s="32" t="s">
        <v>167</v>
      </c>
      <c r="C149" s="32" t="s">
        <v>168</v>
      </c>
      <c r="D149" s="32">
        <v>3</v>
      </c>
      <c r="E149" s="32">
        <v>2</v>
      </c>
      <c r="F149" s="32">
        <v>1</v>
      </c>
      <c r="G149" s="32">
        <v>1</v>
      </c>
      <c r="H149" s="32">
        <v>37</v>
      </c>
      <c r="I149" s="32">
        <v>19.09</v>
      </c>
      <c r="J149" s="33">
        <f t="shared" si="6"/>
        <v>0.65362923601728706</v>
      </c>
      <c r="L149" s="86">
        <f t="shared" si="7"/>
        <v>0.66666666666666663</v>
      </c>
    </row>
    <row r="150" spans="1:12" ht="19" x14ac:dyDescent="0.25">
      <c r="A150" s="32">
        <v>101164.1</v>
      </c>
      <c r="B150" s="32" t="s">
        <v>169</v>
      </c>
      <c r="C150" s="32" t="s">
        <v>170</v>
      </c>
      <c r="D150" s="32">
        <v>3</v>
      </c>
      <c r="E150" s="32">
        <v>2</v>
      </c>
      <c r="F150" s="32">
        <v>2</v>
      </c>
      <c r="G150" s="32">
        <v>1</v>
      </c>
      <c r="H150" s="32">
        <v>43</v>
      </c>
      <c r="I150" s="32">
        <v>16.12</v>
      </c>
      <c r="J150" s="33">
        <f t="shared" si="6"/>
        <v>0.65362923601728706</v>
      </c>
      <c r="L150" s="86">
        <f t="shared" si="7"/>
        <v>0.66666666666666663</v>
      </c>
    </row>
    <row r="151" spans="1:12" ht="19" x14ac:dyDescent="0.25">
      <c r="A151" s="32">
        <v>103211.1</v>
      </c>
      <c r="B151" s="32" t="s">
        <v>171</v>
      </c>
      <c r="C151" s="32" t="s">
        <v>172</v>
      </c>
      <c r="D151" s="32">
        <v>3</v>
      </c>
      <c r="E151" s="32">
        <v>2</v>
      </c>
      <c r="F151" s="32">
        <v>1</v>
      </c>
      <c r="G151" s="32">
        <v>1</v>
      </c>
      <c r="H151" s="32">
        <v>128</v>
      </c>
      <c r="I151" s="32">
        <v>5.07</v>
      </c>
      <c r="J151" s="33">
        <f t="shared" si="6"/>
        <v>0.65362923601728706</v>
      </c>
      <c r="L151" s="86">
        <f t="shared" si="7"/>
        <v>0.66666666666666663</v>
      </c>
    </row>
    <row r="152" spans="1:12" ht="19" x14ac:dyDescent="0.25">
      <c r="A152" s="32">
        <v>100687.1</v>
      </c>
      <c r="B152" s="32" t="s">
        <v>319</v>
      </c>
      <c r="C152" s="32" t="s">
        <v>320</v>
      </c>
      <c r="D152" s="32">
        <v>12</v>
      </c>
      <c r="E152" s="32">
        <v>10</v>
      </c>
      <c r="F152" s="32">
        <v>7</v>
      </c>
      <c r="G152" s="32">
        <v>4</v>
      </c>
      <c r="H152" s="32">
        <v>60</v>
      </c>
      <c r="I152" s="32">
        <v>25.15</v>
      </c>
      <c r="J152" s="33">
        <f t="shared" si="6"/>
        <v>0.66960078551445501</v>
      </c>
      <c r="L152" s="86">
        <f t="shared" si="7"/>
        <v>0.83333333333333337</v>
      </c>
    </row>
    <row r="153" spans="1:12" ht="19" x14ac:dyDescent="0.25">
      <c r="A153" s="32">
        <v>101382.1</v>
      </c>
      <c r="B153" s="32" t="s">
        <v>321</v>
      </c>
      <c r="C153" s="32" t="s">
        <v>322</v>
      </c>
      <c r="D153" s="32">
        <v>12</v>
      </c>
      <c r="E153" s="32">
        <v>10</v>
      </c>
      <c r="F153" s="32">
        <v>8</v>
      </c>
      <c r="G153" s="32">
        <v>7</v>
      </c>
      <c r="H153" s="32">
        <v>57</v>
      </c>
      <c r="I153" s="32">
        <v>19.43</v>
      </c>
      <c r="J153" s="33">
        <f t="shared" si="6"/>
        <v>0.66960078551445501</v>
      </c>
      <c r="L153" s="86">
        <f t="shared" si="7"/>
        <v>0.83333333333333337</v>
      </c>
    </row>
    <row r="154" spans="1:12" ht="19" x14ac:dyDescent="0.25">
      <c r="A154" s="32">
        <v>103406.1</v>
      </c>
      <c r="B154" s="32" t="s">
        <v>379</v>
      </c>
      <c r="C154" s="32" t="s">
        <v>380</v>
      </c>
      <c r="D154" s="32">
        <v>28</v>
      </c>
      <c r="E154" s="32">
        <v>31</v>
      </c>
      <c r="F154" s="32">
        <v>13</v>
      </c>
      <c r="G154" s="32">
        <v>15</v>
      </c>
      <c r="H154" s="32">
        <v>104</v>
      </c>
      <c r="I154" s="32">
        <v>64.64</v>
      </c>
      <c r="J154" s="33">
        <f t="shared" si="6"/>
        <v>0.69605525168116278</v>
      </c>
      <c r="L154" s="86">
        <f t="shared" si="7"/>
        <v>1.1071428571428572</v>
      </c>
    </row>
    <row r="155" spans="1:12" ht="19" x14ac:dyDescent="0.25">
      <c r="A155" s="32">
        <v>100200.1</v>
      </c>
      <c r="B155" s="32" t="s">
        <v>173</v>
      </c>
      <c r="C155" s="32" t="s">
        <v>174</v>
      </c>
      <c r="D155" s="32">
        <v>3</v>
      </c>
      <c r="E155" s="32">
        <v>4</v>
      </c>
      <c r="F155" s="32">
        <v>1</v>
      </c>
      <c r="G155" s="32">
        <v>2</v>
      </c>
      <c r="H155" s="32">
        <v>28</v>
      </c>
      <c r="I155" s="32">
        <v>17.73</v>
      </c>
      <c r="J155" s="33">
        <f t="shared" si="6"/>
        <v>0.70497599456290039</v>
      </c>
      <c r="L155" s="86">
        <f t="shared" si="7"/>
        <v>1.3333333333333333</v>
      </c>
    </row>
    <row r="156" spans="1:12" ht="19" x14ac:dyDescent="0.25">
      <c r="A156" s="32">
        <v>100312.1</v>
      </c>
      <c r="B156" s="32" t="s">
        <v>187</v>
      </c>
      <c r="C156" s="32" t="s">
        <v>188</v>
      </c>
      <c r="D156" s="32">
        <v>4</v>
      </c>
      <c r="E156" s="32">
        <v>3</v>
      </c>
      <c r="F156" s="32">
        <v>2</v>
      </c>
      <c r="G156" s="32">
        <v>1</v>
      </c>
      <c r="H156" s="32">
        <v>28</v>
      </c>
      <c r="I156" s="32">
        <v>17.82</v>
      </c>
      <c r="J156" s="33">
        <f t="shared" si="6"/>
        <v>0.70497599456290039</v>
      </c>
      <c r="L156" s="86">
        <f t="shared" si="7"/>
        <v>0.75</v>
      </c>
    </row>
    <row r="157" spans="1:12" ht="19" x14ac:dyDescent="0.25">
      <c r="A157" s="32">
        <v>101735.1</v>
      </c>
      <c r="B157" s="32" t="s">
        <v>189</v>
      </c>
      <c r="C157" s="32" t="s">
        <v>190</v>
      </c>
      <c r="D157" s="32">
        <v>4</v>
      </c>
      <c r="E157" s="32">
        <v>3</v>
      </c>
      <c r="F157" s="32">
        <v>4</v>
      </c>
      <c r="G157" s="32">
        <v>3</v>
      </c>
      <c r="H157" s="32">
        <v>53</v>
      </c>
      <c r="I157" s="32">
        <v>12.17</v>
      </c>
      <c r="J157" s="33">
        <f t="shared" si="6"/>
        <v>0.70497599456290039</v>
      </c>
      <c r="L157" s="86">
        <f t="shared" si="7"/>
        <v>0.75</v>
      </c>
    </row>
    <row r="158" spans="1:12" ht="19" x14ac:dyDescent="0.25">
      <c r="A158" s="32">
        <v>104270.1</v>
      </c>
      <c r="B158" s="32" t="s">
        <v>191</v>
      </c>
      <c r="C158" s="32" t="s">
        <v>192</v>
      </c>
      <c r="D158" s="32">
        <v>4</v>
      </c>
      <c r="E158" s="32">
        <v>3</v>
      </c>
      <c r="F158" s="32">
        <v>2</v>
      </c>
      <c r="G158" s="32">
        <v>1</v>
      </c>
      <c r="H158" s="32">
        <v>71</v>
      </c>
      <c r="I158" s="32">
        <v>10.57</v>
      </c>
      <c r="J158" s="33">
        <f t="shared" si="6"/>
        <v>0.70497599456290039</v>
      </c>
      <c r="L158" s="86">
        <f t="shared" si="7"/>
        <v>0.75</v>
      </c>
    </row>
    <row r="159" spans="1:12" ht="19" x14ac:dyDescent="0.25">
      <c r="A159" s="32">
        <v>100778.1</v>
      </c>
      <c r="B159" s="32" t="s">
        <v>337</v>
      </c>
      <c r="C159" s="32" t="s">
        <v>338</v>
      </c>
      <c r="D159" s="32">
        <v>14</v>
      </c>
      <c r="E159" s="32">
        <v>16</v>
      </c>
      <c r="F159" s="32">
        <v>6</v>
      </c>
      <c r="G159" s="32">
        <v>6</v>
      </c>
      <c r="H159" s="32">
        <v>29</v>
      </c>
      <c r="I159" s="32">
        <v>72.959999999999994</v>
      </c>
      <c r="J159" s="33">
        <f t="shared" si="6"/>
        <v>0.71489954921949728</v>
      </c>
      <c r="L159" s="86">
        <f t="shared" si="7"/>
        <v>1.1428571428571428</v>
      </c>
    </row>
    <row r="160" spans="1:12" ht="19" x14ac:dyDescent="0.25">
      <c r="A160" s="32">
        <v>100563.1</v>
      </c>
      <c r="B160" s="32" t="s">
        <v>391</v>
      </c>
      <c r="C160" s="32" t="s">
        <v>392</v>
      </c>
      <c r="D160" s="32">
        <v>38</v>
      </c>
      <c r="E160" s="32">
        <v>35</v>
      </c>
      <c r="F160" s="32">
        <v>17</v>
      </c>
      <c r="G160" s="32">
        <v>16</v>
      </c>
      <c r="H160" s="32">
        <v>92</v>
      </c>
      <c r="I160" s="32">
        <v>88.19</v>
      </c>
      <c r="J160" s="33">
        <f t="shared" si="6"/>
        <v>0.72545864839336738</v>
      </c>
      <c r="L160" s="86">
        <f t="shared" si="7"/>
        <v>0.92105263157894735</v>
      </c>
    </row>
    <row r="161" spans="1:12" ht="19" x14ac:dyDescent="0.25">
      <c r="A161" s="32">
        <v>100080.1</v>
      </c>
      <c r="B161" s="32" t="s">
        <v>393</v>
      </c>
      <c r="C161" s="32" t="s">
        <v>394</v>
      </c>
      <c r="D161" s="32">
        <v>39</v>
      </c>
      <c r="E161" s="32">
        <v>36</v>
      </c>
      <c r="F161" s="32">
        <v>12</v>
      </c>
      <c r="G161" s="32">
        <v>11</v>
      </c>
      <c r="H161" s="32">
        <v>50</v>
      </c>
      <c r="I161" s="32">
        <v>119.04</v>
      </c>
      <c r="J161" s="33">
        <f t="shared" si="6"/>
        <v>0.7289997633273847</v>
      </c>
      <c r="L161" s="86">
        <f t="shared" si="7"/>
        <v>0.92307692307692313</v>
      </c>
    </row>
    <row r="162" spans="1:12" ht="19" x14ac:dyDescent="0.25">
      <c r="A162" s="32">
        <v>100365.1</v>
      </c>
      <c r="B162" s="32" t="s">
        <v>227</v>
      </c>
      <c r="C162" s="32" t="s">
        <v>228</v>
      </c>
      <c r="D162" s="32">
        <v>5</v>
      </c>
      <c r="E162" s="32">
        <v>4</v>
      </c>
      <c r="F162" s="32">
        <v>3</v>
      </c>
      <c r="G162" s="32">
        <v>2</v>
      </c>
      <c r="H162" s="32">
        <v>105</v>
      </c>
      <c r="I162" s="32">
        <v>9.5399999999999991</v>
      </c>
      <c r="J162" s="33">
        <f t="shared" si="6"/>
        <v>0.73862270667275554</v>
      </c>
      <c r="L162" s="86">
        <f t="shared" si="7"/>
        <v>0.8</v>
      </c>
    </row>
    <row r="163" spans="1:12" ht="19" x14ac:dyDescent="0.25">
      <c r="A163" s="32">
        <v>103348.1</v>
      </c>
      <c r="B163" s="32" t="s">
        <v>397</v>
      </c>
      <c r="C163" s="32" t="s">
        <v>398</v>
      </c>
      <c r="D163" s="32">
        <v>49</v>
      </c>
      <c r="E163" s="32">
        <v>46</v>
      </c>
      <c r="F163" s="32">
        <v>16</v>
      </c>
      <c r="G163" s="32">
        <v>19</v>
      </c>
      <c r="H163" s="32">
        <v>103</v>
      </c>
      <c r="I163" s="32">
        <v>75.87</v>
      </c>
      <c r="J163" s="33">
        <f t="shared" si="6"/>
        <v>0.75821999230112647</v>
      </c>
      <c r="L163" s="86">
        <f t="shared" si="7"/>
        <v>0.93877551020408168</v>
      </c>
    </row>
    <row r="164" spans="1:12" ht="19" x14ac:dyDescent="0.25">
      <c r="A164" s="32">
        <v>100041.1</v>
      </c>
      <c r="B164" s="32" t="s">
        <v>399</v>
      </c>
      <c r="C164" s="32" t="s">
        <v>400</v>
      </c>
      <c r="D164" s="32">
        <v>50</v>
      </c>
      <c r="E164" s="32">
        <v>47</v>
      </c>
      <c r="F164" s="32">
        <v>10</v>
      </c>
      <c r="G164" s="32">
        <v>10</v>
      </c>
      <c r="H164" s="32">
        <v>27</v>
      </c>
      <c r="I164" s="32">
        <v>311.45999999999998</v>
      </c>
      <c r="J164" s="33">
        <f t="shared" si="6"/>
        <v>0.76064938686436323</v>
      </c>
      <c r="L164" s="86">
        <f t="shared" si="7"/>
        <v>0.94</v>
      </c>
    </row>
    <row r="165" spans="1:12" ht="19" x14ac:dyDescent="0.25">
      <c r="A165" s="32">
        <v>101428.1</v>
      </c>
      <c r="B165" s="32" t="s">
        <v>245</v>
      </c>
      <c r="C165" s="32" t="s">
        <v>246</v>
      </c>
      <c r="D165" s="32">
        <v>6</v>
      </c>
      <c r="E165" s="32">
        <v>7</v>
      </c>
      <c r="F165" s="32">
        <v>3</v>
      </c>
      <c r="G165" s="32">
        <v>5</v>
      </c>
      <c r="H165" s="32">
        <v>128</v>
      </c>
      <c r="I165" s="32">
        <v>6.63</v>
      </c>
      <c r="J165" s="33">
        <f t="shared" ref="J165:J187" si="8">CHIDIST(2*(D165*LN(D165/AVERAGE(D165,E165))+E165*LN(E165/AVERAGE(D165,E165))),1)</f>
        <v>0.78140607186771438</v>
      </c>
      <c r="L165" s="86">
        <f t="shared" si="7"/>
        <v>1.1666666666666667</v>
      </c>
    </row>
    <row r="166" spans="1:12" ht="19" x14ac:dyDescent="0.25">
      <c r="A166" s="32">
        <v>101842.1</v>
      </c>
      <c r="B166" s="32" t="s">
        <v>247</v>
      </c>
      <c r="C166" s="32" t="s">
        <v>248</v>
      </c>
      <c r="D166" s="32">
        <v>6</v>
      </c>
      <c r="E166" s="32">
        <v>7</v>
      </c>
      <c r="F166" s="32">
        <v>3</v>
      </c>
      <c r="G166" s="32">
        <v>4</v>
      </c>
      <c r="H166" s="32">
        <v>278</v>
      </c>
      <c r="I166" s="32">
        <v>7.73</v>
      </c>
      <c r="J166" s="33">
        <f t="shared" si="8"/>
        <v>0.78140607186771438</v>
      </c>
      <c r="L166" s="86">
        <f t="shared" si="7"/>
        <v>1.1666666666666667</v>
      </c>
    </row>
    <row r="167" spans="1:12" ht="19" x14ac:dyDescent="0.25">
      <c r="A167" s="32">
        <v>102667.1</v>
      </c>
      <c r="B167" s="32" t="s">
        <v>253</v>
      </c>
      <c r="C167" s="32" t="s">
        <v>254</v>
      </c>
      <c r="D167" s="32">
        <v>7</v>
      </c>
      <c r="E167" s="32">
        <v>6</v>
      </c>
      <c r="F167" s="32">
        <v>3</v>
      </c>
      <c r="G167" s="32">
        <v>3</v>
      </c>
      <c r="H167" s="32">
        <v>83</v>
      </c>
      <c r="I167" s="32">
        <v>7.82</v>
      </c>
      <c r="J167" s="33">
        <f t="shared" si="8"/>
        <v>0.78140607186771438</v>
      </c>
      <c r="L167" s="86">
        <f t="shared" si="7"/>
        <v>0.8571428571428571</v>
      </c>
    </row>
    <row r="168" spans="1:12" ht="19" x14ac:dyDescent="0.25">
      <c r="A168" s="32">
        <v>100027.1</v>
      </c>
      <c r="B168" s="32" t="s">
        <v>269</v>
      </c>
      <c r="C168" s="32" t="s">
        <v>270</v>
      </c>
      <c r="D168" s="32">
        <v>8</v>
      </c>
      <c r="E168" s="32">
        <v>7</v>
      </c>
      <c r="F168" s="32">
        <v>4</v>
      </c>
      <c r="G168" s="32">
        <v>4</v>
      </c>
      <c r="H168" s="32">
        <v>29</v>
      </c>
      <c r="I168" s="32">
        <v>36.01</v>
      </c>
      <c r="J168" s="33">
        <f t="shared" si="8"/>
        <v>0.79617949821933409</v>
      </c>
      <c r="L168" s="86">
        <f t="shared" si="7"/>
        <v>0.875</v>
      </c>
    </row>
    <row r="169" spans="1:12" ht="19" x14ac:dyDescent="0.25">
      <c r="A169" s="32">
        <v>101106.1</v>
      </c>
      <c r="B169" s="32" t="s">
        <v>271</v>
      </c>
      <c r="C169" s="32" t="s">
        <v>272</v>
      </c>
      <c r="D169" s="32">
        <v>8</v>
      </c>
      <c r="E169" s="32">
        <v>7</v>
      </c>
      <c r="F169" s="32">
        <v>5</v>
      </c>
      <c r="G169" s="32">
        <v>6</v>
      </c>
      <c r="H169" s="32">
        <v>60</v>
      </c>
      <c r="I169" s="32">
        <v>14.09</v>
      </c>
      <c r="J169" s="33">
        <f t="shared" si="8"/>
        <v>0.79617949821933409</v>
      </c>
      <c r="L169" s="86">
        <f t="shared" si="7"/>
        <v>0.875</v>
      </c>
    </row>
    <row r="170" spans="1:12" ht="19" x14ac:dyDescent="0.25">
      <c r="A170" s="32">
        <v>101103.1</v>
      </c>
      <c r="B170" s="32" t="s">
        <v>293</v>
      </c>
      <c r="C170" s="32" t="s">
        <v>294</v>
      </c>
      <c r="D170" s="32">
        <v>9</v>
      </c>
      <c r="E170" s="32">
        <v>10</v>
      </c>
      <c r="F170" s="32">
        <v>6</v>
      </c>
      <c r="G170" s="32">
        <v>5</v>
      </c>
      <c r="H170" s="32">
        <v>50</v>
      </c>
      <c r="I170" s="32">
        <v>48.91</v>
      </c>
      <c r="J170" s="33">
        <f t="shared" si="8"/>
        <v>0.81850461050307166</v>
      </c>
      <c r="L170" s="86">
        <f t="shared" si="7"/>
        <v>1.1111111111111112</v>
      </c>
    </row>
    <row r="171" spans="1:12" ht="19" x14ac:dyDescent="0.25">
      <c r="A171" s="32">
        <v>100565.1</v>
      </c>
      <c r="B171" s="32" t="s">
        <v>305</v>
      </c>
      <c r="C171" s="32" t="s">
        <v>306</v>
      </c>
      <c r="D171" s="32">
        <v>10</v>
      </c>
      <c r="E171" s="32">
        <v>9</v>
      </c>
      <c r="F171" s="32">
        <v>8</v>
      </c>
      <c r="G171" s="32">
        <v>7</v>
      </c>
      <c r="H171" s="32">
        <v>60</v>
      </c>
      <c r="I171" s="32">
        <v>18.46</v>
      </c>
      <c r="J171" s="33">
        <f t="shared" si="8"/>
        <v>0.81850461050307166</v>
      </c>
      <c r="L171" s="86">
        <f t="shared" si="7"/>
        <v>0.9</v>
      </c>
    </row>
    <row r="172" spans="1:12" ht="19" x14ac:dyDescent="0.25">
      <c r="A172" s="32">
        <v>102083.1</v>
      </c>
      <c r="B172" s="32" t="s">
        <v>311</v>
      </c>
      <c r="C172" s="32" t="s">
        <v>312</v>
      </c>
      <c r="D172" s="32">
        <v>11</v>
      </c>
      <c r="E172" s="32">
        <v>10</v>
      </c>
      <c r="F172" s="32">
        <v>7</v>
      </c>
      <c r="G172" s="32">
        <v>6</v>
      </c>
      <c r="H172" s="32">
        <v>88</v>
      </c>
      <c r="I172" s="32">
        <v>29.1</v>
      </c>
      <c r="J172" s="33">
        <f t="shared" si="8"/>
        <v>0.82722719356780627</v>
      </c>
      <c r="L172" s="86">
        <f t="shared" si="7"/>
        <v>0.90909090909090906</v>
      </c>
    </row>
    <row r="173" spans="1:12" ht="19" x14ac:dyDescent="0.25">
      <c r="A173" s="32">
        <v>105181.1</v>
      </c>
      <c r="B173" s="32" t="s">
        <v>323</v>
      </c>
      <c r="C173" s="32" t="s">
        <v>324</v>
      </c>
      <c r="D173" s="32">
        <v>12</v>
      </c>
      <c r="E173" s="32">
        <v>13</v>
      </c>
      <c r="F173" s="32">
        <v>9</v>
      </c>
      <c r="G173" s="32">
        <v>9</v>
      </c>
      <c r="H173" s="32">
        <v>60</v>
      </c>
      <c r="I173" s="32">
        <v>39.450000000000003</v>
      </c>
      <c r="J173" s="33">
        <f t="shared" si="8"/>
        <v>0.84145971360005678</v>
      </c>
      <c r="L173" s="86">
        <f t="shared" si="7"/>
        <v>1.0833333333333333</v>
      </c>
    </row>
    <row r="174" spans="1:12" ht="19" x14ac:dyDescent="0.25">
      <c r="A174" s="32">
        <v>102713.1</v>
      </c>
      <c r="B174" s="32" t="s">
        <v>369</v>
      </c>
      <c r="C174" s="32" t="s">
        <v>370</v>
      </c>
      <c r="D174" s="32">
        <v>21</v>
      </c>
      <c r="E174" s="32">
        <v>22</v>
      </c>
      <c r="F174" s="32">
        <v>7</v>
      </c>
      <c r="G174" s="32">
        <v>7</v>
      </c>
      <c r="H174" s="32">
        <v>37</v>
      </c>
      <c r="I174" s="32">
        <v>99.45</v>
      </c>
      <c r="J174" s="33">
        <f t="shared" si="8"/>
        <v>0.87878829643143741</v>
      </c>
      <c r="L174" s="86">
        <f t="shared" si="7"/>
        <v>1.0476190476190477</v>
      </c>
    </row>
    <row r="175" spans="1:12" ht="19" x14ac:dyDescent="0.25">
      <c r="A175" s="32">
        <v>103223.1</v>
      </c>
      <c r="B175" s="32" t="s">
        <v>131</v>
      </c>
      <c r="C175" s="32" t="s">
        <v>132</v>
      </c>
      <c r="D175" s="32">
        <v>2</v>
      </c>
      <c r="E175" s="32">
        <v>2</v>
      </c>
      <c r="F175" s="32">
        <v>1</v>
      </c>
      <c r="G175" s="32">
        <v>1</v>
      </c>
      <c r="H175" s="32">
        <v>120</v>
      </c>
      <c r="I175" s="32">
        <v>5.42</v>
      </c>
      <c r="J175" s="33">
        <f t="shared" si="8"/>
        <v>1</v>
      </c>
      <c r="L175" s="86">
        <f t="shared" si="7"/>
        <v>1</v>
      </c>
    </row>
    <row r="176" spans="1:12" ht="19" x14ac:dyDescent="0.25">
      <c r="A176" s="32">
        <v>116649.1</v>
      </c>
      <c r="B176" s="32" t="s">
        <v>50</v>
      </c>
      <c r="C176" s="32" t="s">
        <v>51</v>
      </c>
      <c r="D176" s="32">
        <v>2</v>
      </c>
      <c r="E176" s="32">
        <v>2</v>
      </c>
      <c r="F176" s="32">
        <v>1</v>
      </c>
      <c r="G176" s="32">
        <v>1</v>
      </c>
      <c r="H176" s="32">
        <v>33</v>
      </c>
      <c r="I176" s="32">
        <v>12.3</v>
      </c>
      <c r="J176" s="33">
        <f t="shared" si="8"/>
        <v>1</v>
      </c>
      <c r="L176" s="86">
        <f t="shared" si="7"/>
        <v>1</v>
      </c>
    </row>
    <row r="177" spans="1:12" ht="19" x14ac:dyDescent="0.25">
      <c r="A177" s="32">
        <v>100060.1</v>
      </c>
      <c r="B177" s="32" t="s">
        <v>193</v>
      </c>
      <c r="C177" s="32" t="s">
        <v>194</v>
      </c>
      <c r="D177" s="32">
        <v>4</v>
      </c>
      <c r="E177" s="32">
        <v>4</v>
      </c>
      <c r="F177" s="32">
        <v>2</v>
      </c>
      <c r="G177" s="32">
        <v>2</v>
      </c>
      <c r="H177" s="32">
        <v>50</v>
      </c>
      <c r="I177" s="32">
        <v>7.98</v>
      </c>
      <c r="J177" s="33">
        <f t="shared" si="8"/>
        <v>1</v>
      </c>
      <c r="L177" s="86">
        <f t="shared" si="7"/>
        <v>1</v>
      </c>
    </row>
    <row r="178" spans="1:12" ht="19" x14ac:dyDescent="0.25">
      <c r="A178" s="32">
        <v>100152.1</v>
      </c>
      <c r="B178" s="32" t="s">
        <v>195</v>
      </c>
      <c r="C178" s="32" t="s">
        <v>196</v>
      </c>
      <c r="D178" s="32">
        <v>4</v>
      </c>
      <c r="E178" s="32">
        <v>4</v>
      </c>
      <c r="F178" s="32">
        <v>2</v>
      </c>
      <c r="G178" s="32">
        <v>3</v>
      </c>
      <c r="H178" s="32">
        <v>15</v>
      </c>
      <c r="I178" s="32">
        <v>54.13</v>
      </c>
      <c r="J178" s="33">
        <f t="shared" si="8"/>
        <v>1</v>
      </c>
      <c r="L178" s="86">
        <f t="shared" si="7"/>
        <v>1</v>
      </c>
    </row>
    <row r="179" spans="1:12" ht="19" x14ac:dyDescent="0.25">
      <c r="A179" s="32">
        <v>100543.1</v>
      </c>
      <c r="B179" s="32" t="s">
        <v>229</v>
      </c>
      <c r="C179" s="32" t="s">
        <v>230</v>
      </c>
      <c r="D179" s="32">
        <v>5</v>
      </c>
      <c r="E179" s="32">
        <v>5</v>
      </c>
      <c r="F179" s="32">
        <v>3</v>
      </c>
      <c r="G179" s="32">
        <v>3</v>
      </c>
      <c r="H179" s="32">
        <v>103</v>
      </c>
      <c r="I179" s="32">
        <v>9.2200000000000006</v>
      </c>
      <c r="J179" s="33">
        <f t="shared" si="8"/>
        <v>1</v>
      </c>
      <c r="L179" s="86">
        <f t="shared" si="7"/>
        <v>1</v>
      </c>
    </row>
    <row r="180" spans="1:12" ht="19" x14ac:dyDescent="0.25">
      <c r="A180" s="32">
        <v>102110.1</v>
      </c>
      <c r="B180" s="32" t="s">
        <v>241</v>
      </c>
      <c r="C180" s="32" t="s">
        <v>242</v>
      </c>
      <c r="D180" s="32">
        <v>6</v>
      </c>
      <c r="E180" s="32">
        <v>6</v>
      </c>
      <c r="F180" s="32">
        <v>4</v>
      </c>
      <c r="G180" s="32">
        <v>5</v>
      </c>
      <c r="H180" s="32">
        <v>59</v>
      </c>
      <c r="I180" s="32">
        <v>13.48</v>
      </c>
      <c r="J180" s="33">
        <f t="shared" si="8"/>
        <v>1</v>
      </c>
      <c r="L180" s="86">
        <f t="shared" si="7"/>
        <v>1</v>
      </c>
    </row>
    <row r="181" spans="1:12" ht="19" x14ac:dyDescent="0.25">
      <c r="A181" s="32">
        <v>102431.1</v>
      </c>
      <c r="B181" s="32" t="s">
        <v>243</v>
      </c>
      <c r="C181" s="32" t="s">
        <v>244</v>
      </c>
      <c r="D181" s="32">
        <v>6</v>
      </c>
      <c r="E181" s="32">
        <v>6</v>
      </c>
      <c r="F181" s="32">
        <v>2</v>
      </c>
      <c r="G181" s="32">
        <v>2</v>
      </c>
      <c r="H181" s="32">
        <v>70</v>
      </c>
      <c r="I181" s="32">
        <v>17.059999999999999</v>
      </c>
      <c r="J181" s="33">
        <f t="shared" si="8"/>
        <v>1</v>
      </c>
      <c r="L181" s="86">
        <f t="shared" si="7"/>
        <v>1</v>
      </c>
    </row>
    <row r="182" spans="1:12" ht="19" x14ac:dyDescent="0.25">
      <c r="A182" s="32">
        <v>101668.1</v>
      </c>
      <c r="B182" s="32" t="s">
        <v>273</v>
      </c>
      <c r="C182" s="32" t="s">
        <v>274</v>
      </c>
      <c r="D182" s="32">
        <v>8</v>
      </c>
      <c r="E182" s="32">
        <v>8</v>
      </c>
      <c r="F182" s="32">
        <v>6</v>
      </c>
      <c r="G182" s="32">
        <v>7</v>
      </c>
      <c r="H182" s="32">
        <v>58</v>
      </c>
      <c r="I182" s="32">
        <v>16.41</v>
      </c>
      <c r="J182" s="33">
        <f t="shared" si="8"/>
        <v>1</v>
      </c>
      <c r="L182" s="86">
        <f t="shared" si="7"/>
        <v>1</v>
      </c>
    </row>
    <row r="183" spans="1:12" ht="19" x14ac:dyDescent="0.25">
      <c r="A183" s="32">
        <v>100463.1</v>
      </c>
      <c r="B183" s="32" t="s">
        <v>48</v>
      </c>
      <c r="C183" s="32" t="s">
        <v>49</v>
      </c>
      <c r="D183" s="32">
        <v>11</v>
      </c>
      <c r="E183" s="32">
        <v>11</v>
      </c>
      <c r="F183" s="32">
        <v>5</v>
      </c>
      <c r="G183" s="32">
        <v>8</v>
      </c>
      <c r="H183" s="32">
        <v>62</v>
      </c>
      <c r="I183" s="32">
        <v>33.1</v>
      </c>
      <c r="J183" s="33">
        <f t="shared" si="8"/>
        <v>1</v>
      </c>
      <c r="L183" s="86">
        <f t="shared" si="7"/>
        <v>1</v>
      </c>
    </row>
    <row r="184" spans="1:12" ht="19" x14ac:dyDescent="0.25">
      <c r="A184" s="32">
        <v>102501.1</v>
      </c>
      <c r="B184" s="32" t="s">
        <v>329</v>
      </c>
      <c r="C184" s="32" t="s">
        <v>330</v>
      </c>
      <c r="D184" s="32">
        <v>13</v>
      </c>
      <c r="E184" s="32">
        <v>13</v>
      </c>
      <c r="F184" s="32">
        <v>4</v>
      </c>
      <c r="G184" s="32">
        <v>5</v>
      </c>
      <c r="H184" s="32">
        <v>48</v>
      </c>
      <c r="I184" s="32">
        <v>47.82</v>
      </c>
      <c r="J184" s="33">
        <f t="shared" si="8"/>
        <v>1</v>
      </c>
      <c r="L184" s="86">
        <f t="shared" si="7"/>
        <v>1</v>
      </c>
    </row>
    <row r="185" spans="1:12" ht="19" x14ac:dyDescent="0.25">
      <c r="A185" s="32">
        <v>100282.1</v>
      </c>
      <c r="B185" s="32" t="s">
        <v>345</v>
      </c>
      <c r="C185" s="32" t="s">
        <v>346</v>
      </c>
      <c r="D185" s="32">
        <v>15</v>
      </c>
      <c r="E185" s="32">
        <v>15</v>
      </c>
      <c r="F185" s="32">
        <v>10</v>
      </c>
      <c r="G185" s="32">
        <v>11</v>
      </c>
      <c r="H185" s="32">
        <v>270</v>
      </c>
      <c r="I185" s="32">
        <v>6.29</v>
      </c>
      <c r="J185" s="33">
        <f t="shared" si="8"/>
        <v>1</v>
      </c>
      <c r="L185" s="86">
        <f t="shared" si="7"/>
        <v>1</v>
      </c>
    </row>
    <row r="186" spans="1:12" ht="19" x14ac:dyDescent="0.25">
      <c r="A186" s="32">
        <v>103021.1</v>
      </c>
      <c r="B186" s="32" t="s">
        <v>367</v>
      </c>
      <c r="C186" s="32" t="s">
        <v>368</v>
      </c>
      <c r="D186" s="32">
        <v>21</v>
      </c>
      <c r="E186" s="32">
        <v>21</v>
      </c>
      <c r="F186" s="32">
        <v>10</v>
      </c>
      <c r="G186" s="32">
        <v>9</v>
      </c>
      <c r="H186" s="32">
        <v>47</v>
      </c>
      <c r="I186" s="32">
        <v>64.819999999999993</v>
      </c>
      <c r="J186" s="33">
        <f t="shared" si="8"/>
        <v>1</v>
      </c>
      <c r="L186" s="86">
        <f t="shared" si="7"/>
        <v>1</v>
      </c>
    </row>
    <row r="187" spans="1:12" ht="20" thickBot="1" x14ac:dyDescent="0.3">
      <c r="A187" s="34">
        <v>100305.1</v>
      </c>
      <c r="B187" s="34" t="s">
        <v>403</v>
      </c>
      <c r="C187" s="34" t="s">
        <v>404</v>
      </c>
      <c r="D187" s="34">
        <v>58</v>
      </c>
      <c r="E187" s="34">
        <v>58</v>
      </c>
      <c r="F187" s="34">
        <v>19</v>
      </c>
      <c r="G187" s="34">
        <v>20</v>
      </c>
      <c r="H187" s="34">
        <v>89</v>
      </c>
      <c r="I187" s="34">
        <v>115.94</v>
      </c>
      <c r="J187" s="35">
        <f t="shared" si="8"/>
        <v>1</v>
      </c>
      <c r="L187" s="86">
        <f t="shared" si="7"/>
        <v>1</v>
      </c>
    </row>
    <row r="188" spans="1:12" x14ac:dyDescent="0.2">
      <c r="L188" s="86" t="e">
        <f t="shared" si="7"/>
        <v>#DIV/0!</v>
      </c>
    </row>
    <row r="189" spans="1:12" x14ac:dyDescent="0.2">
      <c r="L189" s="86" t="e">
        <f t="shared" si="7"/>
        <v>#DIV/0!</v>
      </c>
    </row>
    <row r="190" spans="1:12" x14ac:dyDescent="0.2">
      <c r="L190" s="86" t="e">
        <f t="shared" si="7"/>
        <v>#DIV/0!</v>
      </c>
    </row>
    <row r="216" s="80" customFormat="1" x14ac:dyDescent="0.2"/>
  </sheetData>
  <sortState xmlns:xlrd2="http://schemas.microsoft.com/office/spreadsheetml/2017/richdata2" ref="A5:J187">
    <sortCondition ref="J5:J187"/>
  </sortState>
  <mergeCells count="3">
    <mergeCell ref="A1:H1"/>
    <mergeCell ref="A2:H2"/>
    <mergeCell ref="A3:H3"/>
  </mergeCells>
  <phoneticPr fontId="4"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6"/>
  <sheetViews>
    <sheetView topLeftCell="A2" workbookViewId="0">
      <selection activeCell="L5" sqref="L5:L190"/>
    </sheetView>
  </sheetViews>
  <sheetFormatPr baseColWidth="10" defaultColWidth="8.83203125" defaultRowHeight="18" x14ac:dyDescent="0.2"/>
  <cols>
    <col min="1" max="1" width="9" style="13" bestFit="1" customWidth="1"/>
    <col min="2" max="2" width="47.1640625" style="13" customWidth="1"/>
    <col min="3" max="3" width="47.6640625" style="13" customWidth="1"/>
    <col min="4" max="4" width="13.83203125" style="13" bestFit="1" customWidth="1"/>
    <col min="5" max="5" width="11.1640625" style="13" bestFit="1" customWidth="1"/>
    <col min="6" max="6" width="13.83203125" style="13" bestFit="1" customWidth="1"/>
    <col min="7" max="7" width="11.1640625" style="13" bestFit="1" customWidth="1"/>
    <col min="8" max="8" width="9.83203125" style="13" bestFit="1" customWidth="1"/>
    <col min="9" max="9" width="11" style="13" bestFit="1" customWidth="1"/>
    <col min="10" max="10" width="12" style="13" bestFit="1" customWidth="1"/>
    <col min="11" max="16384" width="8.83203125" style="13"/>
  </cols>
  <sheetData>
    <row r="1" spans="1:12" ht="12.75" customHeight="1" x14ac:dyDescent="0.2">
      <c r="A1" s="68" t="s">
        <v>0</v>
      </c>
      <c r="B1" s="68"/>
      <c r="C1" s="68"/>
      <c r="D1" s="68"/>
      <c r="E1" s="68"/>
      <c r="F1" s="68"/>
      <c r="G1" s="68"/>
      <c r="H1" s="68"/>
      <c r="I1" s="12"/>
      <c r="J1" s="12"/>
      <c r="K1" s="12"/>
      <c r="L1" s="12"/>
    </row>
    <row r="2" spans="1:12" s="15" customFormat="1" ht="19" thickBot="1" x14ac:dyDescent="0.25">
      <c r="A2" s="69" t="s">
        <v>415</v>
      </c>
      <c r="B2" s="69"/>
      <c r="C2" s="69"/>
      <c r="D2" s="69"/>
      <c r="E2" s="69"/>
      <c r="F2" s="69"/>
      <c r="G2" s="69"/>
      <c r="H2" s="69"/>
      <c r="I2" s="14"/>
      <c r="J2" s="14"/>
      <c r="K2" s="14"/>
      <c r="L2" s="14"/>
    </row>
    <row r="3" spans="1:12" s="15" customFormat="1" ht="65.25" customHeight="1" x14ac:dyDescent="0.2">
      <c r="A3" s="70" t="s">
        <v>1</v>
      </c>
      <c r="B3" s="70"/>
      <c r="C3" s="70"/>
      <c r="D3" s="70"/>
      <c r="E3" s="70"/>
      <c r="F3" s="70"/>
      <c r="G3" s="70"/>
      <c r="H3" s="70"/>
      <c r="I3" s="16"/>
      <c r="J3" s="17"/>
      <c r="K3" s="17"/>
      <c r="L3" s="17"/>
    </row>
    <row r="4" spans="1:12" ht="19" x14ac:dyDescent="0.25">
      <c r="A4" s="18" t="s">
        <v>30</v>
      </c>
      <c r="B4" s="18" t="s">
        <v>31</v>
      </c>
      <c r="C4" s="18" t="s">
        <v>32</v>
      </c>
      <c r="D4" s="18" t="s">
        <v>416</v>
      </c>
      <c r="E4" s="18" t="s">
        <v>417</v>
      </c>
      <c r="F4" s="18" t="s">
        <v>418</v>
      </c>
      <c r="G4" s="18" t="s">
        <v>419</v>
      </c>
      <c r="H4" s="18" t="s">
        <v>33</v>
      </c>
      <c r="I4" s="18" t="s">
        <v>34</v>
      </c>
      <c r="J4" s="19" t="s">
        <v>35</v>
      </c>
    </row>
    <row r="5" spans="1:12" ht="19" x14ac:dyDescent="0.25">
      <c r="A5" s="20">
        <v>105353.1</v>
      </c>
      <c r="B5" s="20" t="s">
        <v>89</v>
      </c>
      <c r="C5" s="20" t="s">
        <v>90</v>
      </c>
      <c r="D5" s="20">
        <v>0.1</v>
      </c>
      <c r="E5" s="20">
        <v>1136</v>
      </c>
      <c r="F5" s="20">
        <v>0</v>
      </c>
      <c r="G5" s="20">
        <v>20</v>
      </c>
      <c r="H5" s="20">
        <v>46</v>
      </c>
      <c r="I5" s="20">
        <v>1599.04</v>
      </c>
      <c r="J5" s="21">
        <f t="shared" ref="J5:J36" si="0">CHIDIST(2*(D5*LN(D5/AVERAGE(D5,E5))+E5*LN(E5/AVERAGE(D5,E5))),1)</f>
        <v>0</v>
      </c>
      <c r="L5" s="13">
        <f>E5/D5</f>
        <v>11360</v>
      </c>
    </row>
    <row r="6" spans="1:12" ht="19" x14ac:dyDescent="0.25">
      <c r="A6" s="22">
        <v>108037.1</v>
      </c>
      <c r="B6" s="22" t="s">
        <v>468</v>
      </c>
      <c r="C6" s="22" t="s">
        <v>469</v>
      </c>
      <c r="D6" s="22">
        <v>0.1</v>
      </c>
      <c r="E6" s="22">
        <v>45</v>
      </c>
      <c r="F6" s="22">
        <v>0</v>
      </c>
      <c r="G6" s="22">
        <v>22</v>
      </c>
      <c r="H6" s="22">
        <v>139</v>
      </c>
      <c r="I6" s="22">
        <v>16.16</v>
      </c>
      <c r="J6" s="23">
        <f t="shared" si="0"/>
        <v>5.4253537782950623E-15</v>
      </c>
      <c r="L6" s="13">
        <f t="shared" ref="L6:L69" si="1">E6/D6</f>
        <v>450</v>
      </c>
    </row>
    <row r="7" spans="1:12" ht="19" x14ac:dyDescent="0.25">
      <c r="A7" s="22">
        <v>103575.1</v>
      </c>
      <c r="B7" s="22" t="s">
        <v>85</v>
      </c>
      <c r="C7" s="22" t="s">
        <v>86</v>
      </c>
      <c r="D7" s="22">
        <v>0.1</v>
      </c>
      <c r="E7" s="22">
        <v>25</v>
      </c>
      <c r="F7" s="22">
        <v>0</v>
      </c>
      <c r="G7" s="22">
        <v>9</v>
      </c>
      <c r="H7" s="22">
        <v>51</v>
      </c>
      <c r="I7" s="22">
        <v>35.97</v>
      </c>
      <c r="J7" s="23">
        <f t="shared" si="0"/>
        <v>7.1583591259753107E-9</v>
      </c>
      <c r="L7" s="13">
        <f t="shared" si="1"/>
        <v>250</v>
      </c>
    </row>
    <row r="8" spans="1:12" ht="19" x14ac:dyDescent="0.25">
      <c r="A8" s="22">
        <v>104481.1</v>
      </c>
      <c r="B8" s="22" t="s">
        <v>466</v>
      </c>
      <c r="C8" s="22" t="s">
        <v>467</v>
      </c>
      <c r="D8" s="22">
        <v>0.1</v>
      </c>
      <c r="E8" s="22">
        <v>24</v>
      </c>
      <c r="F8" s="22">
        <v>0</v>
      </c>
      <c r="G8" s="22">
        <v>8</v>
      </c>
      <c r="H8" s="22">
        <v>53</v>
      </c>
      <c r="I8" s="22">
        <v>22.44</v>
      </c>
      <c r="J8" s="23">
        <f t="shared" si="0"/>
        <v>1.4544945988506472E-8</v>
      </c>
      <c r="L8" s="13">
        <f t="shared" si="1"/>
        <v>240</v>
      </c>
    </row>
    <row r="9" spans="1:12" ht="19" x14ac:dyDescent="0.25">
      <c r="A9" s="22">
        <v>102895.1</v>
      </c>
      <c r="B9" s="22" t="s">
        <v>75</v>
      </c>
      <c r="C9" s="22" t="s">
        <v>76</v>
      </c>
      <c r="D9" s="22">
        <v>0.1</v>
      </c>
      <c r="E9" s="22">
        <v>16</v>
      </c>
      <c r="F9" s="22">
        <v>0</v>
      </c>
      <c r="G9" s="22">
        <v>8</v>
      </c>
      <c r="H9" s="22">
        <v>46</v>
      </c>
      <c r="I9" s="22">
        <v>20.440000000000001</v>
      </c>
      <c r="J9" s="23">
        <f t="shared" si="0"/>
        <v>4.3509159911046351E-6</v>
      </c>
      <c r="L9" s="13">
        <f t="shared" si="1"/>
        <v>160</v>
      </c>
    </row>
    <row r="10" spans="1:12" ht="19" x14ac:dyDescent="0.25">
      <c r="A10" s="22">
        <v>104666.1</v>
      </c>
      <c r="B10" s="22" t="s">
        <v>87</v>
      </c>
      <c r="C10" s="22" t="s">
        <v>88</v>
      </c>
      <c r="D10" s="22">
        <v>0.1</v>
      </c>
      <c r="E10" s="22">
        <v>15</v>
      </c>
      <c r="F10" s="22">
        <v>0</v>
      </c>
      <c r="G10" s="22">
        <v>8</v>
      </c>
      <c r="H10" s="22">
        <v>57</v>
      </c>
      <c r="I10" s="22">
        <v>28.85</v>
      </c>
      <c r="J10" s="23">
        <f t="shared" si="0"/>
        <v>8.9178406245855111E-6</v>
      </c>
      <c r="L10" s="13">
        <f t="shared" si="1"/>
        <v>150</v>
      </c>
    </row>
    <row r="11" spans="1:12" ht="19" x14ac:dyDescent="0.25">
      <c r="A11" s="22">
        <v>100985.1</v>
      </c>
      <c r="B11" s="22" t="s">
        <v>464</v>
      </c>
      <c r="C11" s="22" t="s">
        <v>465</v>
      </c>
      <c r="D11" s="22">
        <v>0.1</v>
      </c>
      <c r="E11" s="22">
        <v>13</v>
      </c>
      <c r="F11" s="22">
        <v>0</v>
      </c>
      <c r="G11" s="22">
        <v>5</v>
      </c>
      <c r="H11" s="22">
        <v>20</v>
      </c>
      <c r="I11" s="22">
        <v>32.11</v>
      </c>
      <c r="J11" s="23">
        <f t="shared" si="0"/>
        <v>3.7652853205981985E-5</v>
      </c>
      <c r="L11" s="13">
        <f t="shared" si="1"/>
        <v>130</v>
      </c>
    </row>
    <row r="12" spans="1:12" ht="19" x14ac:dyDescent="0.25">
      <c r="A12" s="22">
        <v>101701.1</v>
      </c>
      <c r="B12" s="22" t="s">
        <v>77</v>
      </c>
      <c r="C12" s="22" t="s">
        <v>78</v>
      </c>
      <c r="D12" s="22">
        <v>0.1</v>
      </c>
      <c r="E12" s="22">
        <v>10</v>
      </c>
      <c r="F12" s="22">
        <v>0</v>
      </c>
      <c r="G12" s="22">
        <v>9</v>
      </c>
      <c r="H12" s="22">
        <v>60</v>
      </c>
      <c r="I12" s="22">
        <v>11.7</v>
      </c>
      <c r="J12" s="23">
        <f t="shared" si="0"/>
        <v>3.3219346718046114E-4</v>
      </c>
      <c r="L12" s="13">
        <f t="shared" si="1"/>
        <v>100</v>
      </c>
    </row>
    <row r="13" spans="1:12" ht="19" x14ac:dyDescent="0.25">
      <c r="A13" s="22">
        <v>100152.1</v>
      </c>
      <c r="B13" s="22" t="s">
        <v>195</v>
      </c>
      <c r="C13" s="22" t="s">
        <v>196</v>
      </c>
      <c r="D13" s="22">
        <v>0.1</v>
      </c>
      <c r="E13" s="22">
        <v>8</v>
      </c>
      <c r="F13" s="22">
        <v>0</v>
      </c>
      <c r="G13" s="22">
        <v>3</v>
      </c>
      <c r="H13" s="22">
        <v>15</v>
      </c>
      <c r="I13" s="22">
        <v>54.13</v>
      </c>
      <c r="J13" s="23">
        <f t="shared" si="0"/>
        <v>1.4419684603603677E-3</v>
      </c>
      <c r="L13" s="13">
        <f t="shared" si="1"/>
        <v>80</v>
      </c>
    </row>
    <row r="14" spans="1:12" ht="19" x14ac:dyDescent="0.25">
      <c r="A14" s="22">
        <v>100970.1</v>
      </c>
      <c r="B14" s="22" t="s">
        <v>460</v>
      </c>
      <c r="C14" s="22" t="s">
        <v>461</v>
      </c>
      <c r="D14" s="22">
        <v>0.1</v>
      </c>
      <c r="E14" s="22">
        <v>7</v>
      </c>
      <c r="F14" s="22">
        <v>0</v>
      </c>
      <c r="G14" s="22">
        <v>2</v>
      </c>
      <c r="H14" s="22">
        <v>16</v>
      </c>
      <c r="I14" s="22">
        <v>22.52</v>
      </c>
      <c r="J14" s="23">
        <f t="shared" si="0"/>
        <v>3.0262584265778165E-3</v>
      </c>
      <c r="L14" s="13">
        <f t="shared" si="1"/>
        <v>70</v>
      </c>
    </row>
    <row r="15" spans="1:12" ht="19" x14ac:dyDescent="0.25">
      <c r="A15" s="22">
        <v>101686.1</v>
      </c>
      <c r="B15" s="22" t="s">
        <v>462</v>
      </c>
      <c r="C15" s="22" t="s">
        <v>463</v>
      </c>
      <c r="D15" s="22">
        <v>0.1</v>
      </c>
      <c r="E15" s="22">
        <v>7</v>
      </c>
      <c r="F15" s="22">
        <v>0</v>
      </c>
      <c r="G15" s="22">
        <v>4</v>
      </c>
      <c r="H15" s="22">
        <v>25</v>
      </c>
      <c r="I15" s="22">
        <v>14.23</v>
      </c>
      <c r="J15" s="23">
        <f t="shared" si="0"/>
        <v>3.0262584265778165E-3</v>
      </c>
      <c r="L15" s="13">
        <f t="shared" si="1"/>
        <v>70</v>
      </c>
    </row>
    <row r="16" spans="1:12" ht="19" x14ac:dyDescent="0.25">
      <c r="A16" s="22">
        <v>100048.1</v>
      </c>
      <c r="B16" s="22" t="s">
        <v>261</v>
      </c>
      <c r="C16" s="22" t="s">
        <v>262</v>
      </c>
      <c r="D16" s="22">
        <v>0.1</v>
      </c>
      <c r="E16" s="22">
        <v>6</v>
      </c>
      <c r="F16" s="22">
        <v>0</v>
      </c>
      <c r="G16" s="22">
        <v>3</v>
      </c>
      <c r="H16" s="22">
        <v>18</v>
      </c>
      <c r="I16" s="22">
        <v>43.26</v>
      </c>
      <c r="J16" s="23">
        <f t="shared" si="0"/>
        <v>6.3936475565939278E-3</v>
      </c>
      <c r="L16" s="13">
        <f t="shared" si="1"/>
        <v>60</v>
      </c>
    </row>
    <row r="17" spans="1:12" ht="19" x14ac:dyDescent="0.25">
      <c r="A17" s="22">
        <v>100548.1</v>
      </c>
      <c r="B17" s="22" t="s">
        <v>207</v>
      </c>
      <c r="C17" s="22" t="s">
        <v>208</v>
      </c>
      <c r="D17" s="22">
        <v>0.1</v>
      </c>
      <c r="E17" s="22">
        <v>6</v>
      </c>
      <c r="F17" s="22">
        <v>0</v>
      </c>
      <c r="G17" s="22">
        <v>5</v>
      </c>
      <c r="H17" s="22">
        <v>76</v>
      </c>
      <c r="I17" s="22">
        <v>7.23</v>
      </c>
      <c r="J17" s="23">
        <f t="shared" si="0"/>
        <v>6.3936475565939278E-3</v>
      </c>
      <c r="L17" s="13">
        <f t="shared" si="1"/>
        <v>60</v>
      </c>
    </row>
    <row r="18" spans="1:12" ht="19" x14ac:dyDescent="0.25">
      <c r="A18" s="22">
        <v>102297.1</v>
      </c>
      <c r="B18" s="22" t="s">
        <v>458</v>
      </c>
      <c r="C18" s="22" t="s">
        <v>459</v>
      </c>
      <c r="D18" s="22">
        <v>0.1</v>
      </c>
      <c r="E18" s="22">
        <v>6</v>
      </c>
      <c r="F18" s="22">
        <v>0</v>
      </c>
      <c r="G18" s="22">
        <v>4</v>
      </c>
      <c r="H18" s="22">
        <v>59</v>
      </c>
      <c r="I18" s="22">
        <v>5.0599999999999996</v>
      </c>
      <c r="J18" s="23">
        <f t="shared" si="0"/>
        <v>6.3936475565939278E-3</v>
      </c>
      <c r="L18" s="13">
        <f t="shared" si="1"/>
        <v>60</v>
      </c>
    </row>
    <row r="19" spans="1:12" ht="19" x14ac:dyDescent="0.25">
      <c r="A19" s="22">
        <v>100027.1</v>
      </c>
      <c r="B19" s="22" t="s">
        <v>269</v>
      </c>
      <c r="C19" s="22" t="s">
        <v>270</v>
      </c>
      <c r="D19" s="22">
        <v>6</v>
      </c>
      <c r="E19" s="22">
        <v>0.1</v>
      </c>
      <c r="F19" s="22">
        <v>3</v>
      </c>
      <c r="G19" s="22">
        <v>0</v>
      </c>
      <c r="H19" s="22">
        <v>29</v>
      </c>
      <c r="I19" s="22">
        <v>36.01</v>
      </c>
      <c r="J19" s="23">
        <f t="shared" si="0"/>
        <v>6.3936475565939278E-3</v>
      </c>
      <c r="L19" s="13">
        <f t="shared" si="1"/>
        <v>1.6666666666666666E-2</v>
      </c>
    </row>
    <row r="20" spans="1:12" ht="19" x14ac:dyDescent="0.25">
      <c r="A20" s="22">
        <v>101657.1</v>
      </c>
      <c r="B20" s="22" t="s">
        <v>454</v>
      </c>
      <c r="C20" s="22" t="s">
        <v>455</v>
      </c>
      <c r="D20" s="22">
        <v>0.1</v>
      </c>
      <c r="E20" s="22">
        <v>5</v>
      </c>
      <c r="F20" s="22">
        <v>0</v>
      </c>
      <c r="G20" s="22">
        <v>5</v>
      </c>
      <c r="H20" s="22">
        <v>139</v>
      </c>
      <c r="I20" s="22">
        <v>1.8</v>
      </c>
      <c r="J20" s="23">
        <f t="shared" si="0"/>
        <v>1.3627960121946945E-2</v>
      </c>
      <c r="L20" s="13">
        <f t="shared" si="1"/>
        <v>50</v>
      </c>
    </row>
    <row r="21" spans="1:12" ht="19" x14ac:dyDescent="0.25">
      <c r="A21" s="22">
        <v>102527.1</v>
      </c>
      <c r="B21" s="22" t="s">
        <v>456</v>
      </c>
      <c r="C21" s="22" t="s">
        <v>457</v>
      </c>
      <c r="D21" s="22">
        <v>0.1</v>
      </c>
      <c r="E21" s="22">
        <v>5</v>
      </c>
      <c r="F21" s="22">
        <v>0</v>
      </c>
      <c r="G21" s="22">
        <v>4</v>
      </c>
      <c r="H21" s="22">
        <v>141</v>
      </c>
      <c r="I21" s="22">
        <v>1.77</v>
      </c>
      <c r="J21" s="23">
        <f t="shared" si="0"/>
        <v>1.3627960121946945E-2</v>
      </c>
      <c r="L21" s="13">
        <f t="shared" si="1"/>
        <v>50</v>
      </c>
    </row>
    <row r="22" spans="1:12" ht="19" x14ac:dyDescent="0.25">
      <c r="A22" s="22">
        <v>101241.1</v>
      </c>
      <c r="B22" s="22" t="s">
        <v>500</v>
      </c>
      <c r="C22" s="22" t="s">
        <v>501</v>
      </c>
      <c r="D22" s="22">
        <v>5</v>
      </c>
      <c r="E22" s="22">
        <v>0.1</v>
      </c>
      <c r="F22" s="22">
        <v>4</v>
      </c>
      <c r="G22" s="22">
        <v>0</v>
      </c>
      <c r="H22" s="22">
        <v>49</v>
      </c>
      <c r="I22" s="22">
        <v>5.08</v>
      </c>
      <c r="J22" s="23">
        <f t="shared" si="0"/>
        <v>1.3627960121946945E-2</v>
      </c>
      <c r="L22" s="13">
        <f t="shared" si="1"/>
        <v>0.02</v>
      </c>
    </row>
    <row r="23" spans="1:12" ht="19" x14ac:dyDescent="0.25">
      <c r="A23" s="22">
        <v>102197.1</v>
      </c>
      <c r="B23" s="22" t="s">
        <v>123</v>
      </c>
      <c r="C23" s="22" t="s">
        <v>124</v>
      </c>
      <c r="D23" s="22">
        <v>5</v>
      </c>
      <c r="E23" s="22">
        <v>0.1</v>
      </c>
      <c r="F23" s="22">
        <v>3</v>
      </c>
      <c r="G23" s="22">
        <v>0</v>
      </c>
      <c r="H23" s="22">
        <v>189</v>
      </c>
      <c r="I23" s="22">
        <v>1.85</v>
      </c>
      <c r="J23" s="23">
        <f t="shared" si="0"/>
        <v>1.3627960121946945E-2</v>
      </c>
      <c r="L23" s="13">
        <f t="shared" si="1"/>
        <v>0.02</v>
      </c>
    </row>
    <row r="24" spans="1:12" ht="19" x14ac:dyDescent="0.25">
      <c r="A24" s="22">
        <v>103740.1</v>
      </c>
      <c r="B24" s="22" t="s">
        <v>409</v>
      </c>
      <c r="C24" s="22" t="s">
        <v>410</v>
      </c>
      <c r="D24" s="22">
        <v>80</v>
      </c>
      <c r="E24" s="22">
        <v>52</v>
      </c>
      <c r="F24" s="22">
        <v>20</v>
      </c>
      <c r="G24" s="22">
        <v>16</v>
      </c>
      <c r="H24" s="22">
        <v>73</v>
      </c>
      <c r="I24" s="22">
        <v>212.01</v>
      </c>
      <c r="J24" s="23">
        <f t="shared" si="0"/>
        <v>1.443003552386928E-2</v>
      </c>
      <c r="L24" s="13">
        <f t="shared" si="1"/>
        <v>0.65</v>
      </c>
    </row>
    <row r="25" spans="1:12" ht="19" x14ac:dyDescent="0.25">
      <c r="A25" s="22">
        <v>101000.1</v>
      </c>
      <c r="B25" s="22" t="s">
        <v>309</v>
      </c>
      <c r="C25" s="22" t="s">
        <v>310</v>
      </c>
      <c r="D25" s="22">
        <v>9</v>
      </c>
      <c r="E25" s="22">
        <v>2</v>
      </c>
      <c r="F25" s="22">
        <v>7</v>
      </c>
      <c r="G25" s="22">
        <v>2</v>
      </c>
      <c r="H25" s="22">
        <v>110</v>
      </c>
      <c r="I25" s="22">
        <v>13.23</v>
      </c>
      <c r="J25" s="23">
        <f t="shared" si="0"/>
        <v>2.8161178125204266E-2</v>
      </c>
      <c r="L25" s="13">
        <f t="shared" si="1"/>
        <v>0.22222222222222221</v>
      </c>
    </row>
    <row r="26" spans="1:12" ht="19" x14ac:dyDescent="0.25">
      <c r="A26" s="22">
        <v>113787.1</v>
      </c>
      <c r="B26" s="22" t="s">
        <v>163</v>
      </c>
      <c r="C26" s="22" t="s">
        <v>164</v>
      </c>
      <c r="D26" s="22">
        <v>9</v>
      </c>
      <c r="E26" s="22">
        <v>2</v>
      </c>
      <c r="F26" s="22">
        <v>6</v>
      </c>
      <c r="G26" s="22">
        <v>2</v>
      </c>
      <c r="H26" s="22">
        <v>77</v>
      </c>
      <c r="I26" s="22">
        <v>9.07</v>
      </c>
      <c r="J26" s="23">
        <f t="shared" si="0"/>
        <v>2.8161178125204266E-2</v>
      </c>
      <c r="L26" s="13">
        <f t="shared" si="1"/>
        <v>0.22222222222222221</v>
      </c>
    </row>
    <row r="27" spans="1:12" ht="19" x14ac:dyDescent="0.25">
      <c r="A27" s="22">
        <v>100877.1</v>
      </c>
      <c r="B27" s="22" t="s">
        <v>401</v>
      </c>
      <c r="C27" s="22" t="s">
        <v>402</v>
      </c>
      <c r="D27" s="22">
        <v>97</v>
      </c>
      <c r="E27" s="22">
        <v>69</v>
      </c>
      <c r="F27" s="22">
        <v>45</v>
      </c>
      <c r="G27" s="22">
        <v>38</v>
      </c>
      <c r="H27" s="22">
        <v>281</v>
      </c>
      <c r="I27" s="22">
        <v>45.09</v>
      </c>
      <c r="J27" s="23">
        <f t="shared" si="0"/>
        <v>2.9374236278415306E-2</v>
      </c>
      <c r="L27" s="13">
        <f t="shared" si="1"/>
        <v>0.71134020618556704</v>
      </c>
    </row>
    <row r="28" spans="1:12" ht="19" x14ac:dyDescent="0.25">
      <c r="A28" s="22">
        <v>100994.1</v>
      </c>
      <c r="B28" s="22" t="s">
        <v>315</v>
      </c>
      <c r="C28" s="22" t="s">
        <v>316</v>
      </c>
      <c r="D28" s="22">
        <v>0.1</v>
      </c>
      <c r="E28" s="22">
        <v>4</v>
      </c>
      <c r="F28" s="22">
        <v>0</v>
      </c>
      <c r="G28" s="22">
        <v>4</v>
      </c>
      <c r="H28" s="22">
        <v>83</v>
      </c>
      <c r="I28" s="22">
        <v>11.49</v>
      </c>
      <c r="J28" s="23">
        <f t="shared" si="0"/>
        <v>2.9408300299379877E-2</v>
      </c>
      <c r="L28" s="13">
        <f t="shared" si="1"/>
        <v>40</v>
      </c>
    </row>
    <row r="29" spans="1:12" ht="19" x14ac:dyDescent="0.25">
      <c r="A29" s="22">
        <v>101428.1</v>
      </c>
      <c r="B29" s="22" t="s">
        <v>245</v>
      </c>
      <c r="C29" s="22" t="s">
        <v>246</v>
      </c>
      <c r="D29" s="22">
        <v>0.1</v>
      </c>
      <c r="E29" s="22">
        <v>4</v>
      </c>
      <c r="F29" s="22">
        <v>0</v>
      </c>
      <c r="G29" s="22">
        <v>4</v>
      </c>
      <c r="H29" s="22">
        <v>128</v>
      </c>
      <c r="I29" s="22">
        <v>6.63</v>
      </c>
      <c r="J29" s="23">
        <f t="shared" si="0"/>
        <v>2.9408300299379877E-2</v>
      </c>
      <c r="L29" s="13">
        <f t="shared" si="1"/>
        <v>40</v>
      </c>
    </row>
    <row r="30" spans="1:12" ht="19" x14ac:dyDescent="0.25">
      <c r="A30" s="22">
        <v>102123.1</v>
      </c>
      <c r="B30" s="22" t="s">
        <v>450</v>
      </c>
      <c r="C30" s="22" t="s">
        <v>451</v>
      </c>
      <c r="D30" s="22">
        <v>0.1</v>
      </c>
      <c r="E30" s="22">
        <v>4</v>
      </c>
      <c r="F30" s="22">
        <v>0</v>
      </c>
      <c r="G30" s="22">
        <v>4</v>
      </c>
      <c r="H30" s="22">
        <v>117</v>
      </c>
      <c r="I30" s="22">
        <v>1.71</v>
      </c>
      <c r="J30" s="23">
        <f t="shared" si="0"/>
        <v>2.9408300299379877E-2</v>
      </c>
      <c r="L30" s="13">
        <f t="shared" si="1"/>
        <v>40</v>
      </c>
    </row>
    <row r="31" spans="1:12" ht="19" x14ac:dyDescent="0.25">
      <c r="A31" s="22">
        <v>104239.1</v>
      </c>
      <c r="B31" s="22" t="s">
        <v>452</v>
      </c>
      <c r="C31" s="22" t="s">
        <v>453</v>
      </c>
      <c r="D31" s="22">
        <v>0.1</v>
      </c>
      <c r="E31" s="22">
        <v>4</v>
      </c>
      <c r="F31" s="22">
        <v>0</v>
      </c>
      <c r="G31" s="22">
        <v>4</v>
      </c>
      <c r="H31" s="22">
        <v>44</v>
      </c>
      <c r="I31" s="22">
        <v>4.58</v>
      </c>
      <c r="J31" s="23">
        <f t="shared" si="0"/>
        <v>2.9408300299379877E-2</v>
      </c>
      <c r="L31" s="13">
        <f t="shared" si="1"/>
        <v>40</v>
      </c>
    </row>
    <row r="32" spans="1:12" ht="19" x14ac:dyDescent="0.25">
      <c r="A32" s="22">
        <v>100071.1</v>
      </c>
      <c r="B32" s="22" t="s">
        <v>301</v>
      </c>
      <c r="C32" s="22" t="s">
        <v>302</v>
      </c>
      <c r="D32" s="22">
        <v>4</v>
      </c>
      <c r="E32" s="22">
        <v>0.1</v>
      </c>
      <c r="F32" s="22">
        <v>2</v>
      </c>
      <c r="G32" s="22">
        <v>0</v>
      </c>
      <c r="H32" s="22">
        <v>28</v>
      </c>
      <c r="I32" s="22">
        <v>37.840000000000003</v>
      </c>
      <c r="J32" s="23">
        <f t="shared" si="0"/>
        <v>2.9408300299379877E-2</v>
      </c>
      <c r="L32" s="13">
        <f t="shared" si="1"/>
        <v>2.5000000000000001E-2</v>
      </c>
    </row>
    <row r="33" spans="1:12" ht="19" x14ac:dyDescent="0.25">
      <c r="A33" s="22">
        <v>100282.1</v>
      </c>
      <c r="B33" s="22" t="s">
        <v>345</v>
      </c>
      <c r="C33" s="22" t="s">
        <v>346</v>
      </c>
      <c r="D33" s="22">
        <v>4</v>
      </c>
      <c r="E33" s="22">
        <v>0.1</v>
      </c>
      <c r="F33" s="22">
        <v>4</v>
      </c>
      <c r="G33" s="22">
        <v>0</v>
      </c>
      <c r="H33" s="22">
        <v>270</v>
      </c>
      <c r="I33" s="22">
        <v>6.29</v>
      </c>
      <c r="J33" s="23">
        <f t="shared" si="0"/>
        <v>2.9408300299379877E-2</v>
      </c>
      <c r="L33" s="13">
        <f t="shared" si="1"/>
        <v>2.5000000000000001E-2</v>
      </c>
    </row>
    <row r="34" spans="1:12" ht="19" x14ac:dyDescent="0.25">
      <c r="A34" s="22">
        <v>100444.1</v>
      </c>
      <c r="B34" s="22" t="s">
        <v>175</v>
      </c>
      <c r="C34" s="22" t="s">
        <v>176</v>
      </c>
      <c r="D34" s="22">
        <v>4</v>
      </c>
      <c r="E34" s="22">
        <v>0.1</v>
      </c>
      <c r="F34" s="22">
        <v>3</v>
      </c>
      <c r="G34" s="22">
        <v>0</v>
      </c>
      <c r="H34" s="22">
        <v>24</v>
      </c>
      <c r="I34" s="22">
        <v>16.39</v>
      </c>
      <c r="J34" s="23">
        <f t="shared" si="0"/>
        <v>2.9408300299379877E-2</v>
      </c>
      <c r="L34" s="13">
        <f t="shared" si="1"/>
        <v>2.5000000000000001E-2</v>
      </c>
    </row>
    <row r="35" spans="1:12" ht="19" x14ac:dyDescent="0.25">
      <c r="A35" s="22">
        <v>101955.1</v>
      </c>
      <c r="B35" s="22" t="s">
        <v>217</v>
      </c>
      <c r="C35" s="22" t="s">
        <v>218</v>
      </c>
      <c r="D35" s="22">
        <v>4</v>
      </c>
      <c r="E35" s="22">
        <v>0.1</v>
      </c>
      <c r="F35" s="22">
        <v>3</v>
      </c>
      <c r="G35" s="22">
        <v>0</v>
      </c>
      <c r="H35" s="22">
        <v>55</v>
      </c>
      <c r="I35" s="22">
        <v>10.07</v>
      </c>
      <c r="J35" s="23">
        <f t="shared" si="0"/>
        <v>2.9408300299379877E-2</v>
      </c>
      <c r="L35" s="13">
        <f t="shared" si="1"/>
        <v>2.5000000000000001E-2</v>
      </c>
    </row>
    <row r="36" spans="1:12" ht="19" x14ac:dyDescent="0.25">
      <c r="A36" s="22">
        <v>104322.1</v>
      </c>
      <c r="B36" s="22" t="s">
        <v>79</v>
      </c>
      <c r="C36" s="22" t="s">
        <v>80</v>
      </c>
      <c r="D36" s="22">
        <v>4</v>
      </c>
      <c r="E36" s="22">
        <v>0.1</v>
      </c>
      <c r="F36" s="22">
        <v>2</v>
      </c>
      <c r="G36" s="22">
        <v>0</v>
      </c>
      <c r="H36" s="22">
        <v>30</v>
      </c>
      <c r="I36" s="22">
        <v>13.52</v>
      </c>
      <c r="J36" s="23">
        <f t="shared" si="0"/>
        <v>2.9408300299379877E-2</v>
      </c>
      <c r="L36" s="13">
        <f t="shared" si="1"/>
        <v>2.5000000000000001E-2</v>
      </c>
    </row>
    <row r="37" spans="1:12" ht="19" x14ac:dyDescent="0.25">
      <c r="A37" s="22">
        <v>101663.1</v>
      </c>
      <c r="B37" s="22" t="s">
        <v>375</v>
      </c>
      <c r="C37" s="22" t="s">
        <v>376</v>
      </c>
      <c r="D37" s="22">
        <v>22</v>
      </c>
      <c r="E37" s="22">
        <v>38</v>
      </c>
      <c r="F37" s="22">
        <v>8</v>
      </c>
      <c r="G37" s="22">
        <v>13</v>
      </c>
      <c r="H37" s="22">
        <v>55</v>
      </c>
      <c r="I37" s="22">
        <v>111.87</v>
      </c>
      <c r="J37" s="23">
        <f t="shared" ref="J37:J68" si="2">CHIDIST(2*(D37*LN(D37/AVERAGE(D37,E37))+E37*LN(E37/AVERAGE(D37,E37))),1)</f>
        <v>3.7695039118847515E-2</v>
      </c>
      <c r="L37" s="13">
        <f t="shared" si="1"/>
        <v>1.7272727272727273</v>
      </c>
    </row>
    <row r="38" spans="1:12" ht="19" x14ac:dyDescent="0.25">
      <c r="A38" s="22">
        <v>101653.1</v>
      </c>
      <c r="B38" s="22" t="s">
        <v>514</v>
      </c>
      <c r="C38" s="22" t="s">
        <v>515</v>
      </c>
      <c r="D38" s="22">
        <v>9</v>
      </c>
      <c r="E38" s="22">
        <v>19</v>
      </c>
      <c r="F38" s="22">
        <v>7</v>
      </c>
      <c r="G38" s="22">
        <v>9</v>
      </c>
      <c r="H38" s="22">
        <v>109</v>
      </c>
      <c r="I38" s="22">
        <v>12.89</v>
      </c>
      <c r="J38" s="23">
        <f t="shared" si="2"/>
        <v>5.6018296352555633E-2</v>
      </c>
      <c r="L38" s="13">
        <f t="shared" si="1"/>
        <v>2.1111111111111112</v>
      </c>
    </row>
    <row r="39" spans="1:12" ht="19" x14ac:dyDescent="0.25">
      <c r="A39" s="22">
        <v>100116.1</v>
      </c>
      <c r="B39" s="22" t="s">
        <v>444</v>
      </c>
      <c r="C39" s="22" t="s">
        <v>445</v>
      </c>
      <c r="D39" s="22">
        <v>0.1</v>
      </c>
      <c r="E39" s="22">
        <v>3</v>
      </c>
      <c r="F39" s="22">
        <v>0</v>
      </c>
      <c r="G39" s="22">
        <v>2</v>
      </c>
      <c r="H39" s="22">
        <v>74</v>
      </c>
      <c r="I39" s="22">
        <v>2.02</v>
      </c>
      <c r="J39" s="23">
        <f t="shared" si="2"/>
        <v>6.4646504005004574E-2</v>
      </c>
      <c r="L39" s="13">
        <f t="shared" si="1"/>
        <v>30</v>
      </c>
    </row>
    <row r="40" spans="1:12" ht="19" x14ac:dyDescent="0.25">
      <c r="A40" s="22">
        <v>100706.1</v>
      </c>
      <c r="B40" s="22" t="s">
        <v>446</v>
      </c>
      <c r="C40" s="22" t="s">
        <v>447</v>
      </c>
      <c r="D40" s="22">
        <v>0.1</v>
      </c>
      <c r="E40" s="22">
        <v>3</v>
      </c>
      <c r="F40" s="22">
        <v>0</v>
      </c>
      <c r="G40" s="22">
        <v>3</v>
      </c>
      <c r="H40" s="22">
        <v>18</v>
      </c>
      <c r="I40" s="22">
        <v>8.35</v>
      </c>
      <c r="J40" s="23">
        <f t="shared" si="2"/>
        <v>6.4646504005004574E-2</v>
      </c>
      <c r="L40" s="13">
        <f t="shared" si="1"/>
        <v>30</v>
      </c>
    </row>
    <row r="41" spans="1:12" ht="19" x14ac:dyDescent="0.25">
      <c r="A41" s="22">
        <v>100847.1</v>
      </c>
      <c r="B41" s="22" t="s">
        <v>267</v>
      </c>
      <c r="C41" s="22" t="s">
        <v>268</v>
      </c>
      <c r="D41" s="22">
        <v>0.1</v>
      </c>
      <c r="E41" s="22">
        <v>3</v>
      </c>
      <c r="F41" s="22">
        <v>0</v>
      </c>
      <c r="G41" s="22">
        <v>3</v>
      </c>
      <c r="H41" s="22">
        <v>73</v>
      </c>
      <c r="I41" s="22">
        <v>11.61</v>
      </c>
      <c r="J41" s="23">
        <f t="shared" si="2"/>
        <v>6.4646504005004574E-2</v>
      </c>
      <c r="L41" s="13">
        <f t="shared" si="1"/>
        <v>30</v>
      </c>
    </row>
    <row r="42" spans="1:12" ht="19" x14ac:dyDescent="0.25">
      <c r="A42" s="22">
        <v>101488.1</v>
      </c>
      <c r="B42" s="22" t="s">
        <v>65</v>
      </c>
      <c r="C42" s="22" t="s">
        <v>66</v>
      </c>
      <c r="D42" s="22">
        <v>0.1</v>
      </c>
      <c r="E42" s="22">
        <v>3</v>
      </c>
      <c r="F42" s="22">
        <v>0</v>
      </c>
      <c r="G42" s="22">
        <v>3</v>
      </c>
      <c r="H42" s="22">
        <v>59</v>
      </c>
      <c r="I42" s="22">
        <v>4.22</v>
      </c>
      <c r="J42" s="23">
        <f t="shared" si="2"/>
        <v>6.4646504005004574E-2</v>
      </c>
      <c r="L42" s="13">
        <f t="shared" si="1"/>
        <v>30</v>
      </c>
    </row>
    <row r="43" spans="1:12" ht="19" x14ac:dyDescent="0.25">
      <c r="A43" s="22">
        <v>102932.1</v>
      </c>
      <c r="B43" s="22" t="s">
        <v>157</v>
      </c>
      <c r="C43" s="22" t="s">
        <v>158</v>
      </c>
      <c r="D43" s="22">
        <v>0.1</v>
      </c>
      <c r="E43" s="22">
        <v>3</v>
      </c>
      <c r="F43" s="22">
        <v>0</v>
      </c>
      <c r="G43" s="22">
        <v>3</v>
      </c>
      <c r="H43" s="22">
        <v>97</v>
      </c>
      <c r="I43" s="22">
        <v>3.09</v>
      </c>
      <c r="J43" s="23">
        <f t="shared" si="2"/>
        <v>6.4646504005004574E-2</v>
      </c>
      <c r="L43" s="13">
        <f t="shared" si="1"/>
        <v>30</v>
      </c>
    </row>
    <row r="44" spans="1:12" ht="19" x14ac:dyDescent="0.25">
      <c r="A44" s="22">
        <v>104956.1</v>
      </c>
      <c r="B44" s="22" t="s">
        <v>448</v>
      </c>
      <c r="C44" s="22" t="s">
        <v>449</v>
      </c>
      <c r="D44" s="22">
        <v>0.1</v>
      </c>
      <c r="E44" s="22">
        <v>3</v>
      </c>
      <c r="F44" s="22">
        <v>0</v>
      </c>
      <c r="G44" s="22">
        <v>2</v>
      </c>
      <c r="H44" s="22">
        <v>63</v>
      </c>
      <c r="I44" s="22">
        <v>2.4</v>
      </c>
      <c r="J44" s="23">
        <f t="shared" si="2"/>
        <v>6.4646504005004574E-2</v>
      </c>
      <c r="L44" s="13">
        <f t="shared" si="1"/>
        <v>30</v>
      </c>
    </row>
    <row r="45" spans="1:12" ht="19" x14ac:dyDescent="0.25">
      <c r="A45" s="22">
        <v>108577.1</v>
      </c>
      <c r="B45" s="22" t="s">
        <v>67</v>
      </c>
      <c r="C45" s="22" t="s">
        <v>68</v>
      </c>
      <c r="D45" s="22">
        <v>0.1</v>
      </c>
      <c r="E45" s="22">
        <v>3</v>
      </c>
      <c r="F45" s="22">
        <v>0</v>
      </c>
      <c r="G45" s="22">
        <v>1</v>
      </c>
      <c r="H45" s="22">
        <v>89</v>
      </c>
      <c r="I45" s="22">
        <v>2.82</v>
      </c>
      <c r="J45" s="23">
        <f t="shared" si="2"/>
        <v>6.4646504005004574E-2</v>
      </c>
      <c r="L45" s="13">
        <f t="shared" si="1"/>
        <v>30</v>
      </c>
    </row>
    <row r="46" spans="1:12" ht="19" x14ac:dyDescent="0.25">
      <c r="A46" s="22">
        <v>100003.1</v>
      </c>
      <c r="B46" s="22" t="s">
        <v>279</v>
      </c>
      <c r="C46" s="22" t="s">
        <v>280</v>
      </c>
      <c r="D46" s="22">
        <v>3</v>
      </c>
      <c r="E46" s="22">
        <v>0.1</v>
      </c>
      <c r="F46" s="22">
        <v>3</v>
      </c>
      <c r="G46" s="22">
        <v>0</v>
      </c>
      <c r="H46" s="22">
        <v>32</v>
      </c>
      <c r="I46" s="22">
        <v>23.78</v>
      </c>
      <c r="J46" s="23">
        <f t="shared" si="2"/>
        <v>6.4646504005004574E-2</v>
      </c>
      <c r="L46" s="13">
        <f t="shared" si="1"/>
        <v>3.3333333333333333E-2</v>
      </c>
    </row>
    <row r="47" spans="1:12" ht="19" x14ac:dyDescent="0.25">
      <c r="A47" s="22">
        <v>100200.1</v>
      </c>
      <c r="B47" s="22" t="s">
        <v>173</v>
      </c>
      <c r="C47" s="22" t="s">
        <v>174</v>
      </c>
      <c r="D47" s="22">
        <v>3</v>
      </c>
      <c r="E47" s="22">
        <v>0.1</v>
      </c>
      <c r="F47" s="22">
        <v>1</v>
      </c>
      <c r="G47" s="22">
        <v>0</v>
      </c>
      <c r="H47" s="22">
        <v>28</v>
      </c>
      <c r="I47" s="22">
        <v>17.73</v>
      </c>
      <c r="J47" s="23">
        <f t="shared" si="2"/>
        <v>6.4646504005004574E-2</v>
      </c>
      <c r="L47" s="13">
        <f t="shared" si="1"/>
        <v>3.3333333333333333E-2</v>
      </c>
    </row>
    <row r="48" spans="1:12" ht="19" x14ac:dyDescent="0.25">
      <c r="A48" s="22">
        <v>100259.1</v>
      </c>
      <c r="B48" s="22" t="s">
        <v>486</v>
      </c>
      <c r="C48" s="22" t="s">
        <v>487</v>
      </c>
      <c r="D48" s="22">
        <v>3</v>
      </c>
      <c r="E48" s="22">
        <v>0.1</v>
      </c>
      <c r="F48" s="22">
        <v>2</v>
      </c>
      <c r="G48" s="22">
        <v>0</v>
      </c>
      <c r="H48" s="22">
        <v>66</v>
      </c>
      <c r="I48" s="22">
        <v>2.2599999999999998</v>
      </c>
      <c r="J48" s="23">
        <f t="shared" si="2"/>
        <v>6.4646504005004574E-2</v>
      </c>
      <c r="L48" s="13">
        <f t="shared" si="1"/>
        <v>3.3333333333333333E-2</v>
      </c>
    </row>
    <row r="49" spans="1:12" ht="19" x14ac:dyDescent="0.25">
      <c r="A49" s="22">
        <v>100312.1</v>
      </c>
      <c r="B49" s="22" t="s">
        <v>187</v>
      </c>
      <c r="C49" s="22" t="s">
        <v>188</v>
      </c>
      <c r="D49" s="22">
        <v>3</v>
      </c>
      <c r="E49" s="22">
        <v>0.1</v>
      </c>
      <c r="F49" s="22">
        <v>1</v>
      </c>
      <c r="G49" s="22">
        <v>0</v>
      </c>
      <c r="H49" s="22">
        <v>28</v>
      </c>
      <c r="I49" s="22">
        <v>17.82</v>
      </c>
      <c r="J49" s="23">
        <f t="shared" si="2"/>
        <v>6.4646504005004574E-2</v>
      </c>
      <c r="L49" s="13">
        <f t="shared" si="1"/>
        <v>3.3333333333333333E-2</v>
      </c>
    </row>
    <row r="50" spans="1:12" ht="19" x14ac:dyDescent="0.25">
      <c r="A50" s="22">
        <v>100472.1</v>
      </c>
      <c r="B50" s="22" t="s">
        <v>205</v>
      </c>
      <c r="C50" s="22" t="s">
        <v>206</v>
      </c>
      <c r="D50" s="22">
        <v>3</v>
      </c>
      <c r="E50" s="22">
        <v>0.1</v>
      </c>
      <c r="F50" s="22">
        <v>2</v>
      </c>
      <c r="G50" s="22">
        <v>0</v>
      </c>
      <c r="H50" s="22">
        <v>109</v>
      </c>
      <c r="I50" s="22">
        <v>4.57</v>
      </c>
      <c r="J50" s="23">
        <f t="shared" si="2"/>
        <v>6.4646504005004574E-2</v>
      </c>
      <c r="L50" s="13">
        <f t="shared" si="1"/>
        <v>3.3333333333333333E-2</v>
      </c>
    </row>
    <row r="51" spans="1:12" ht="19" x14ac:dyDescent="0.25">
      <c r="A51" s="22">
        <v>100565.1</v>
      </c>
      <c r="B51" s="22" t="s">
        <v>305</v>
      </c>
      <c r="C51" s="22" t="s">
        <v>306</v>
      </c>
      <c r="D51" s="22">
        <v>3</v>
      </c>
      <c r="E51" s="22">
        <v>0.1</v>
      </c>
      <c r="F51" s="22">
        <v>3</v>
      </c>
      <c r="G51" s="22">
        <v>0</v>
      </c>
      <c r="H51" s="22">
        <v>60</v>
      </c>
      <c r="I51" s="22">
        <v>18.46</v>
      </c>
      <c r="J51" s="23">
        <f t="shared" si="2"/>
        <v>6.4646504005004574E-2</v>
      </c>
      <c r="L51" s="13">
        <f t="shared" si="1"/>
        <v>3.3333333333333333E-2</v>
      </c>
    </row>
    <row r="52" spans="1:12" ht="19" x14ac:dyDescent="0.25">
      <c r="A52" s="22">
        <v>100976.1</v>
      </c>
      <c r="B52" s="22" t="s">
        <v>303</v>
      </c>
      <c r="C52" s="22" t="s">
        <v>304</v>
      </c>
      <c r="D52" s="22">
        <v>3</v>
      </c>
      <c r="E52" s="22">
        <v>0.1</v>
      </c>
      <c r="F52" s="22">
        <v>2</v>
      </c>
      <c r="G52" s="22">
        <v>0</v>
      </c>
      <c r="H52" s="22">
        <v>57</v>
      </c>
      <c r="I52" s="22">
        <v>18.28</v>
      </c>
      <c r="J52" s="23">
        <f t="shared" si="2"/>
        <v>6.4646504005004574E-2</v>
      </c>
      <c r="L52" s="13">
        <f t="shared" si="1"/>
        <v>3.3333333333333333E-2</v>
      </c>
    </row>
    <row r="53" spans="1:12" ht="19" x14ac:dyDescent="0.25">
      <c r="A53" s="22">
        <v>101668.1</v>
      </c>
      <c r="B53" s="22" t="s">
        <v>273</v>
      </c>
      <c r="C53" s="22" t="s">
        <v>274</v>
      </c>
      <c r="D53" s="22">
        <v>3</v>
      </c>
      <c r="E53" s="22">
        <v>0.1</v>
      </c>
      <c r="F53" s="22">
        <v>2</v>
      </c>
      <c r="G53" s="22">
        <v>0</v>
      </c>
      <c r="H53" s="22">
        <v>58</v>
      </c>
      <c r="I53" s="22">
        <v>16.41</v>
      </c>
      <c r="J53" s="23">
        <f t="shared" si="2"/>
        <v>6.4646504005004574E-2</v>
      </c>
      <c r="L53" s="13">
        <f t="shared" si="1"/>
        <v>3.3333333333333333E-2</v>
      </c>
    </row>
    <row r="54" spans="1:12" ht="19" x14ac:dyDescent="0.25">
      <c r="A54" s="22">
        <v>101895.1</v>
      </c>
      <c r="B54" s="22" t="s">
        <v>488</v>
      </c>
      <c r="C54" s="22" t="s">
        <v>489</v>
      </c>
      <c r="D54" s="22">
        <v>3</v>
      </c>
      <c r="E54" s="22">
        <v>0.1</v>
      </c>
      <c r="F54" s="22">
        <v>3</v>
      </c>
      <c r="G54" s="22">
        <v>0</v>
      </c>
      <c r="H54" s="22">
        <v>36</v>
      </c>
      <c r="I54" s="22">
        <v>4.21</v>
      </c>
      <c r="J54" s="23">
        <f t="shared" si="2"/>
        <v>6.4646504005004574E-2</v>
      </c>
      <c r="L54" s="13">
        <f t="shared" si="1"/>
        <v>3.3333333333333333E-2</v>
      </c>
    </row>
    <row r="55" spans="1:12" ht="19" x14ac:dyDescent="0.25">
      <c r="A55" s="22">
        <v>100891.1</v>
      </c>
      <c r="B55" s="22" t="s">
        <v>413</v>
      </c>
      <c r="C55" s="22" t="s">
        <v>414</v>
      </c>
      <c r="D55" s="22">
        <v>106</v>
      </c>
      <c r="E55" s="22">
        <v>81</v>
      </c>
      <c r="F55" s="22">
        <v>17</v>
      </c>
      <c r="G55" s="22">
        <v>10</v>
      </c>
      <c r="H55" s="22">
        <v>69</v>
      </c>
      <c r="I55" s="22">
        <v>288.66000000000003</v>
      </c>
      <c r="J55" s="23">
        <f t="shared" si="2"/>
        <v>6.7112248716368769E-2</v>
      </c>
      <c r="L55" s="13">
        <f t="shared" si="1"/>
        <v>0.76415094339622647</v>
      </c>
    </row>
    <row r="56" spans="1:12" ht="19" x14ac:dyDescent="0.25">
      <c r="A56" s="22">
        <v>105329.1</v>
      </c>
      <c r="B56" s="22" t="s">
        <v>387</v>
      </c>
      <c r="C56" s="22" t="s">
        <v>388</v>
      </c>
      <c r="D56" s="22">
        <v>55</v>
      </c>
      <c r="E56" s="22">
        <v>38</v>
      </c>
      <c r="F56" s="22">
        <v>16</v>
      </c>
      <c r="G56" s="22">
        <v>16</v>
      </c>
      <c r="H56" s="22">
        <v>54</v>
      </c>
      <c r="I56" s="22">
        <v>152.34</v>
      </c>
      <c r="J56" s="23">
        <f t="shared" si="2"/>
        <v>7.7096637512147279E-2</v>
      </c>
      <c r="L56" s="13">
        <f t="shared" si="1"/>
        <v>0.69090909090909092</v>
      </c>
    </row>
    <row r="57" spans="1:12" ht="19" x14ac:dyDescent="0.25">
      <c r="A57" s="22">
        <v>101359.1</v>
      </c>
      <c r="B57" s="22" t="s">
        <v>341</v>
      </c>
      <c r="C57" s="22" t="s">
        <v>342</v>
      </c>
      <c r="D57" s="22">
        <v>2</v>
      </c>
      <c r="E57" s="22">
        <v>7</v>
      </c>
      <c r="F57" s="22">
        <v>2</v>
      </c>
      <c r="G57" s="22">
        <v>4</v>
      </c>
      <c r="H57" s="22">
        <v>77</v>
      </c>
      <c r="I57" s="22">
        <v>19.59</v>
      </c>
      <c r="J57" s="23">
        <f t="shared" si="2"/>
        <v>8.6307142272347759E-2</v>
      </c>
      <c r="L57" s="13">
        <f t="shared" si="1"/>
        <v>3.5</v>
      </c>
    </row>
    <row r="58" spans="1:12" ht="19" x14ac:dyDescent="0.25">
      <c r="A58" s="22">
        <v>100113.1</v>
      </c>
      <c r="B58" s="22" t="s">
        <v>41</v>
      </c>
      <c r="C58" s="22" t="s">
        <v>42</v>
      </c>
      <c r="D58" s="22">
        <v>72</v>
      </c>
      <c r="E58" s="22">
        <v>93</v>
      </c>
      <c r="F58" s="22">
        <v>21</v>
      </c>
      <c r="G58" s="22">
        <v>23</v>
      </c>
      <c r="H58" s="22">
        <v>85</v>
      </c>
      <c r="I58" s="22">
        <v>184.97</v>
      </c>
      <c r="J58" s="23">
        <f t="shared" si="2"/>
        <v>0.10161636242957615</v>
      </c>
      <c r="L58" s="13">
        <f t="shared" si="1"/>
        <v>1.2916666666666667</v>
      </c>
    </row>
    <row r="59" spans="1:12" ht="19" x14ac:dyDescent="0.25">
      <c r="A59" s="22">
        <v>101559.1</v>
      </c>
      <c r="B59" s="22" t="s">
        <v>43</v>
      </c>
      <c r="C59" s="22" t="s">
        <v>44</v>
      </c>
      <c r="D59" s="22">
        <v>11</v>
      </c>
      <c r="E59" s="22">
        <v>20</v>
      </c>
      <c r="F59" s="22">
        <v>5</v>
      </c>
      <c r="G59" s="22">
        <v>6</v>
      </c>
      <c r="H59" s="22">
        <v>44</v>
      </c>
      <c r="I59" s="22">
        <v>80.099999999999994</v>
      </c>
      <c r="J59" s="23">
        <f t="shared" si="2"/>
        <v>0.10349093298411574</v>
      </c>
      <c r="L59" s="13">
        <f t="shared" si="1"/>
        <v>1.8181818181818181</v>
      </c>
    </row>
    <row r="60" spans="1:12" ht="19" x14ac:dyDescent="0.25">
      <c r="A60" s="22">
        <v>100283.1</v>
      </c>
      <c r="B60" s="22" t="s">
        <v>335</v>
      </c>
      <c r="C60" s="22" t="s">
        <v>336</v>
      </c>
      <c r="D60" s="22">
        <v>13</v>
      </c>
      <c r="E60" s="22">
        <v>6</v>
      </c>
      <c r="F60" s="22">
        <v>7</v>
      </c>
      <c r="G60" s="22">
        <v>4</v>
      </c>
      <c r="H60" s="22">
        <v>57</v>
      </c>
      <c r="I60" s="22">
        <v>38.92</v>
      </c>
      <c r="J60" s="23">
        <f t="shared" si="2"/>
        <v>0.10415707946685371</v>
      </c>
      <c r="L60" s="13">
        <f t="shared" si="1"/>
        <v>0.46153846153846156</v>
      </c>
    </row>
    <row r="61" spans="1:12" ht="19" x14ac:dyDescent="0.25">
      <c r="A61" s="22">
        <v>101972.2</v>
      </c>
      <c r="B61" s="22" t="s">
        <v>407</v>
      </c>
      <c r="C61" s="22" t="s">
        <v>408</v>
      </c>
      <c r="D61" s="22">
        <v>55</v>
      </c>
      <c r="E61" s="22">
        <v>40</v>
      </c>
      <c r="F61" s="22">
        <v>6</v>
      </c>
      <c r="G61" s="22">
        <v>6</v>
      </c>
      <c r="H61" s="22">
        <v>21</v>
      </c>
      <c r="I61" s="22">
        <v>595.44000000000005</v>
      </c>
      <c r="J61" s="23">
        <f t="shared" si="2"/>
        <v>0.1230265149138579</v>
      </c>
      <c r="L61" s="13">
        <f t="shared" si="1"/>
        <v>0.72727272727272729</v>
      </c>
    </row>
    <row r="62" spans="1:12" ht="19" x14ac:dyDescent="0.25">
      <c r="A62" s="22">
        <v>100059.1</v>
      </c>
      <c r="B62" s="22" t="s">
        <v>327</v>
      </c>
      <c r="C62" s="22" t="s">
        <v>328</v>
      </c>
      <c r="D62" s="22">
        <v>8</v>
      </c>
      <c r="E62" s="22">
        <v>3</v>
      </c>
      <c r="F62" s="22">
        <v>4</v>
      </c>
      <c r="G62" s="22">
        <v>2</v>
      </c>
      <c r="H62" s="22">
        <v>68</v>
      </c>
      <c r="I62" s="22">
        <v>25.18</v>
      </c>
      <c r="J62" s="23">
        <f t="shared" si="2"/>
        <v>0.12461949455429933</v>
      </c>
      <c r="L62" s="13">
        <f t="shared" si="1"/>
        <v>0.375</v>
      </c>
    </row>
    <row r="63" spans="1:12" ht="19" x14ac:dyDescent="0.25">
      <c r="A63" s="22">
        <v>100563.1</v>
      </c>
      <c r="B63" s="22" t="s">
        <v>391</v>
      </c>
      <c r="C63" s="22" t="s">
        <v>392</v>
      </c>
      <c r="D63" s="22">
        <v>38</v>
      </c>
      <c r="E63" s="22">
        <v>52</v>
      </c>
      <c r="F63" s="22">
        <v>24</v>
      </c>
      <c r="G63" s="22">
        <v>23</v>
      </c>
      <c r="H63" s="22">
        <v>92</v>
      </c>
      <c r="I63" s="22">
        <v>88.19</v>
      </c>
      <c r="J63" s="23">
        <f t="shared" si="2"/>
        <v>0.13921210221326902</v>
      </c>
      <c r="L63" s="13">
        <f t="shared" si="1"/>
        <v>1.368421052631579</v>
      </c>
    </row>
    <row r="64" spans="1:12" ht="19" x14ac:dyDescent="0.25">
      <c r="A64" s="22">
        <v>100087.1</v>
      </c>
      <c r="B64" s="22" t="s">
        <v>93</v>
      </c>
      <c r="C64" s="22" t="s">
        <v>94</v>
      </c>
      <c r="D64" s="22">
        <v>0.1</v>
      </c>
      <c r="E64" s="22">
        <v>2</v>
      </c>
      <c r="F64" s="22">
        <v>0</v>
      </c>
      <c r="G64" s="22">
        <v>2</v>
      </c>
      <c r="H64" s="22">
        <v>46</v>
      </c>
      <c r="I64" s="22">
        <v>4.3099999999999996</v>
      </c>
      <c r="J64" s="23">
        <f t="shared" si="2"/>
        <v>0.14661185694431067</v>
      </c>
      <c r="L64" s="13">
        <f t="shared" si="1"/>
        <v>20</v>
      </c>
    </row>
    <row r="65" spans="1:12" ht="19" x14ac:dyDescent="0.25">
      <c r="A65" s="22">
        <v>100218.1</v>
      </c>
      <c r="B65" s="22" t="s">
        <v>141</v>
      </c>
      <c r="C65" s="22" t="s">
        <v>142</v>
      </c>
      <c r="D65" s="22">
        <v>0.1</v>
      </c>
      <c r="E65" s="22">
        <v>2</v>
      </c>
      <c r="F65" s="22">
        <v>0</v>
      </c>
      <c r="G65" s="22">
        <v>2</v>
      </c>
      <c r="H65" s="22">
        <v>46</v>
      </c>
      <c r="I65" s="22">
        <v>5.42</v>
      </c>
      <c r="J65" s="23">
        <f t="shared" si="2"/>
        <v>0.14661185694431067</v>
      </c>
      <c r="L65" s="13">
        <f t="shared" si="1"/>
        <v>20</v>
      </c>
    </row>
    <row r="66" spans="1:12" ht="19" x14ac:dyDescent="0.25">
      <c r="A66" s="22">
        <v>100236.1</v>
      </c>
      <c r="B66" s="22" t="s">
        <v>420</v>
      </c>
      <c r="C66" s="22" t="s">
        <v>421</v>
      </c>
      <c r="D66" s="22">
        <v>0.1</v>
      </c>
      <c r="E66" s="22">
        <v>2</v>
      </c>
      <c r="F66" s="22">
        <v>0</v>
      </c>
      <c r="G66" s="22">
        <v>2</v>
      </c>
      <c r="H66" s="22">
        <v>24</v>
      </c>
      <c r="I66" s="22">
        <v>4.21</v>
      </c>
      <c r="J66" s="23">
        <f t="shared" si="2"/>
        <v>0.14661185694431067</v>
      </c>
      <c r="L66" s="13">
        <f t="shared" si="1"/>
        <v>20</v>
      </c>
    </row>
    <row r="67" spans="1:12" ht="19" x14ac:dyDescent="0.25">
      <c r="A67" s="22">
        <v>100317.1</v>
      </c>
      <c r="B67" s="22" t="s">
        <v>133</v>
      </c>
      <c r="C67" s="22" t="s">
        <v>134</v>
      </c>
      <c r="D67" s="22">
        <v>0.1</v>
      </c>
      <c r="E67" s="22">
        <v>2</v>
      </c>
      <c r="F67" s="22">
        <v>0</v>
      </c>
      <c r="G67" s="22">
        <v>1</v>
      </c>
      <c r="H67" s="22">
        <v>54</v>
      </c>
      <c r="I67" s="22">
        <v>6.46</v>
      </c>
      <c r="J67" s="23">
        <f t="shared" si="2"/>
        <v>0.14661185694431067</v>
      </c>
      <c r="L67" s="13">
        <f t="shared" si="1"/>
        <v>20</v>
      </c>
    </row>
    <row r="68" spans="1:12" ht="19" x14ac:dyDescent="0.25">
      <c r="A68" s="22">
        <v>100347.1</v>
      </c>
      <c r="B68" s="22" t="s">
        <v>97</v>
      </c>
      <c r="C68" s="22" t="s">
        <v>98</v>
      </c>
      <c r="D68" s="22">
        <v>0.1</v>
      </c>
      <c r="E68" s="22">
        <v>2</v>
      </c>
      <c r="F68" s="22">
        <v>0</v>
      </c>
      <c r="G68" s="22">
        <v>2</v>
      </c>
      <c r="H68" s="22">
        <v>226</v>
      </c>
      <c r="I68" s="22">
        <v>0.88</v>
      </c>
      <c r="J68" s="23">
        <f t="shared" si="2"/>
        <v>0.14661185694431067</v>
      </c>
      <c r="L68" s="13">
        <f t="shared" si="1"/>
        <v>20</v>
      </c>
    </row>
    <row r="69" spans="1:12" ht="19" x14ac:dyDescent="0.25">
      <c r="A69" s="22">
        <v>100441.1</v>
      </c>
      <c r="B69" s="22" t="s">
        <v>422</v>
      </c>
      <c r="C69" s="22" t="s">
        <v>423</v>
      </c>
      <c r="D69" s="22">
        <v>0.1</v>
      </c>
      <c r="E69" s="22">
        <v>2</v>
      </c>
      <c r="F69" s="22">
        <v>0</v>
      </c>
      <c r="G69" s="22">
        <v>2</v>
      </c>
      <c r="H69" s="22">
        <v>17</v>
      </c>
      <c r="I69" s="22">
        <v>5.83</v>
      </c>
      <c r="J69" s="23">
        <f t="shared" ref="J69:J100" si="3">CHIDIST(2*(D69*LN(D69/AVERAGE(D69,E69))+E69*LN(E69/AVERAGE(D69,E69))),1)</f>
        <v>0.14661185694431067</v>
      </c>
      <c r="L69" s="13">
        <f t="shared" si="1"/>
        <v>20</v>
      </c>
    </row>
    <row r="70" spans="1:12" ht="19" x14ac:dyDescent="0.25">
      <c r="A70" s="22">
        <v>100578.1</v>
      </c>
      <c r="B70" s="22" t="s">
        <v>424</v>
      </c>
      <c r="C70" s="22" t="s">
        <v>425</v>
      </c>
      <c r="D70" s="22">
        <v>0.1</v>
      </c>
      <c r="E70" s="22">
        <v>2</v>
      </c>
      <c r="F70" s="22">
        <v>0</v>
      </c>
      <c r="G70" s="22">
        <v>2</v>
      </c>
      <c r="H70" s="22">
        <v>61</v>
      </c>
      <c r="I70" s="22">
        <v>1.64</v>
      </c>
      <c r="J70" s="23">
        <f t="shared" si="3"/>
        <v>0.14661185694431067</v>
      </c>
      <c r="L70" s="13">
        <f t="shared" ref="L70:L133" si="4">E70/D70</f>
        <v>20</v>
      </c>
    </row>
    <row r="71" spans="1:12" ht="19" x14ac:dyDescent="0.25">
      <c r="A71" s="22">
        <v>100843.1</v>
      </c>
      <c r="B71" s="22" t="s">
        <v>426</v>
      </c>
      <c r="C71" s="22" t="s">
        <v>427</v>
      </c>
      <c r="D71" s="22">
        <v>0.1</v>
      </c>
      <c r="E71" s="22">
        <v>2</v>
      </c>
      <c r="F71" s="22">
        <v>0</v>
      </c>
      <c r="G71" s="22">
        <v>1</v>
      </c>
      <c r="H71" s="22">
        <v>36</v>
      </c>
      <c r="I71" s="22">
        <v>2.79</v>
      </c>
      <c r="J71" s="23">
        <f t="shared" si="3"/>
        <v>0.14661185694431067</v>
      </c>
      <c r="L71" s="13">
        <f t="shared" si="4"/>
        <v>20</v>
      </c>
    </row>
    <row r="72" spans="1:12" ht="19" x14ac:dyDescent="0.25">
      <c r="A72" s="22">
        <v>101154.1</v>
      </c>
      <c r="B72" s="22" t="s">
        <v>111</v>
      </c>
      <c r="C72" s="22" t="s">
        <v>112</v>
      </c>
      <c r="D72" s="22">
        <v>0.1</v>
      </c>
      <c r="E72" s="22">
        <v>2</v>
      </c>
      <c r="F72" s="22">
        <v>0</v>
      </c>
      <c r="G72" s="22">
        <v>2</v>
      </c>
      <c r="H72" s="22">
        <v>92</v>
      </c>
      <c r="I72" s="22">
        <v>2.16</v>
      </c>
      <c r="J72" s="23">
        <f t="shared" si="3"/>
        <v>0.14661185694431067</v>
      </c>
      <c r="L72" s="13">
        <f t="shared" si="4"/>
        <v>20</v>
      </c>
    </row>
    <row r="73" spans="1:12" ht="19" x14ac:dyDescent="0.25">
      <c r="A73" s="22">
        <v>101609.2</v>
      </c>
      <c r="B73" s="22" t="s">
        <v>221</v>
      </c>
      <c r="C73" s="22" t="s">
        <v>222</v>
      </c>
      <c r="D73" s="22">
        <v>0.1</v>
      </c>
      <c r="E73" s="22">
        <v>2</v>
      </c>
      <c r="F73" s="22">
        <v>0</v>
      </c>
      <c r="G73" s="22">
        <v>2</v>
      </c>
      <c r="H73" s="22">
        <v>30</v>
      </c>
      <c r="I73" s="22">
        <v>16.45</v>
      </c>
      <c r="J73" s="23">
        <f t="shared" si="3"/>
        <v>0.14661185694431067</v>
      </c>
      <c r="L73" s="13">
        <f t="shared" si="4"/>
        <v>20</v>
      </c>
    </row>
    <row r="74" spans="1:12" ht="19" x14ac:dyDescent="0.25">
      <c r="A74" s="22">
        <v>102153.1</v>
      </c>
      <c r="B74" s="22" t="s">
        <v>428</v>
      </c>
      <c r="C74" s="22" t="s">
        <v>429</v>
      </c>
      <c r="D74" s="22">
        <v>0.1</v>
      </c>
      <c r="E74" s="22">
        <v>2</v>
      </c>
      <c r="F74" s="22">
        <v>0</v>
      </c>
      <c r="G74" s="22">
        <v>2</v>
      </c>
      <c r="H74" s="22">
        <v>51</v>
      </c>
      <c r="I74" s="22">
        <v>1.97</v>
      </c>
      <c r="J74" s="23">
        <f t="shared" si="3"/>
        <v>0.14661185694431067</v>
      </c>
      <c r="L74" s="13">
        <f t="shared" si="4"/>
        <v>20</v>
      </c>
    </row>
    <row r="75" spans="1:12" ht="19" x14ac:dyDescent="0.25">
      <c r="A75" s="22">
        <v>102245.1</v>
      </c>
      <c r="B75" s="22" t="s">
        <v>430</v>
      </c>
      <c r="C75" s="22" t="s">
        <v>431</v>
      </c>
      <c r="D75" s="22">
        <v>0.1</v>
      </c>
      <c r="E75" s="22">
        <v>2</v>
      </c>
      <c r="F75" s="22">
        <v>0</v>
      </c>
      <c r="G75" s="22">
        <v>1</v>
      </c>
      <c r="H75" s="22">
        <v>38</v>
      </c>
      <c r="I75" s="22">
        <v>2.6</v>
      </c>
      <c r="J75" s="23">
        <f t="shared" si="3"/>
        <v>0.14661185694431067</v>
      </c>
      <c r="L75" s="13">
        <f t="shared" si="4"/>
        <v>20</v>
      </c>
    </row>
    <row r="76" spans="1:12" ht="19" x14ac:dyDescent="0.25">
      <c r="A76" s="22">
        <v>102399.1</v>
      </c>
      <c r="B76" s="22" t="s">
        <v>432</v>
      </c>
      <c r="C76" s="22" t="s">
        <v>433</v>
      </c>
      <c r="D76" s="22">
        <v>0.1</v>
      </c>
      <c r="E76" s="22">
        <v>2</v>
      </c>
      <c r="F76" s="22">
        <v>0</v>
      </c>
      <c r="G76" s="22">
        <v>1</v>
      </c>
      <c r="H76" s="22">
        <v>141</v>
      </c>
      <c r="I76" s="22">
        <v>0.71</v>
      </c>
      <c r="J76" s="23">
        <f t="shared" si="3"/>
        <v>0.14661185694431067</v>
      </c>
      <c r="L76" s="13">
        <f t="shared" si="4"/>
        <v>20</v>
      </c>
    </row>
    <row r="77" spans="1:12" ht="19" x14ac:dyDescent="0.25">
      <c r="A77" s="22">
        <v>102456.1</v>
      </c>
      <c r="B77" s="22" t="s">
        <v>434</v>
      </c>
      <c r="C77" s="22" t="s">
        <v>435</v>
      </c>
      <c r="D77" s="22">
        <v>0.1</v>
      </c>
      <c r="E77" s="22">
        <v>2</v>
      </c>
      <c r="F77" s="22">
        <v>0</v>
      </c>
      <c r="G77" s="22">
        <v>2</v>
      </c>
      <c r="H77" s="22">
        <v>96</v>
      </c>
      <c r="I77" s="22">
        <v>1.04</v>
      </c>
      <c r="J77" s="23">
        <f t="shared" si="3"/>
        <v>0.14661185694431067</v>
      </c>
      <c r="L77" s="13">
        <f t="shared" si="4"/>
        <v>20</v>
      </c>
    </row>
    <row r="78" spans="1:12" ht="19" x14ac:dyDescent="0.25">
      <c r="A78" s="22">
        <v>102550.1</v>
      </c>
      <c r="B78" s="22" t="s">
        <v>213</v>
      </c>
      <c r="C78" s="22" t="s">
        <v>214</v>
      </c>
      <c r="D78" s="22">
        <v>0.1</v>
      </c>
      <c r="E78" s="22">
        <v>2</v>
      </c>
      <c r="F78" s="22">
        <v>0</v>
      </c>
      <c r="G78" s="22">
        <v>2</v>
      </c>
      <c r="H78" s="22">
        <v>82</v>
      </c>
      <c r="I78" s="22">
        <v>4.25</v>
      </c>
      <c r="J78" s="23">
        <f t="shared" si="3"/>
        <v>0.14661185694431067</v>
      </c>
      <c r="L78" s="13">
        <f t="shared" si="4"/>
        <v>20</v>
      </c>
    </row>
    <row r="79" spans="1:12" ht="19" x14ac:dyDescent="0.25">
      <c r="A79" s="22">
        <v>102650.1</v>
      </c>
      <c r="B79" s="22" t="s">
        <v>436</v>
      </c>
      <c r="C79" s="22" t="s">
        <v>437</v>
      </c>
      <c r="D79" s="22">
        <v>0.1</v>
      </c>
      <c r="E79" s="22">
        <v>2</v>
      </c>
      <c r="F79" s="22">
        <v>0</v>
      </c>
      <c r="G79" s="22">
        <v>2</v>
      </c>
      <c r="H79" s="22">
        <v>81</v>
      </c>
      <c r="I79" s="22">
        <v>1.23</v>
      </c>
      <c r="J79" s="23">
        <f t="shared" si="3"/>
        <v>0.14661185694431067</v>
      </c>
      <c r="L79" s="13">
        <f t="shared" si="4"/>
        <v>20</v>
      </c>
    </row>
    <row r="80" spans="1:12" ht="19" x14ac:dyDescent="0.25">
      <c r="A80" s="22">
        <v>104758.1</v>
      </c>
      <c r="B80" s="22" t="s">
        <v>291</v>
      </c>
      <c r="C80" s="22" t="s">
        <v>292</v>
      </c>
      <c r="D80" s="22">
        <v>0.1</v>
      </c>
      <c r="E80" s="22">
        <v>2</v>
      </c>
      <c r="F80" s="22">
        <v>0</v>
      </c>
      <c r="G80" s="22">
        <v>2</v>
      </c>
      <c r="H80" s="22">
        <v>33</v>
      </c>
      <c r="I80" s="22">
        <v>27.64</v>
      </c>
      <c r="J80" s="23">
        <f t="shared" si="3"/>
        <v>0.14661185694431067</v>
      </c>
      <c r="L80" s="13">
        <f t="shared" si="4"/>
        <v>20</v>
      </c>
    </row>
    <row r="81" spans="1:12" ht="19" x14ac:dyDescent="0.25">
      <c r="A81" s="22">
        <v>104922.1</v>
      </c>
      <c r="B81" s="22" t="s">
        <v>438</v>
      </c>
      <c r="C81" s="22" t="s">
        <v>439</v>
      </c>
      <c r="D81" s="22">
        <v>0.1</v>
      </c>
      <c r="E81" s="22">
        <v>2</v>
      </c>
      <c r="F81" s="22">
        <v>0</v>
      </c>
      <c r="G81" s="22">
        <v>1</v>
      </c>
      <c r="H81" s="22">
        <v>29</v>
      </c>
      <c r="I81" s="22">
        <v>3.43</v>
      </c>
      <c r="J81" s="23">
        <f t="shared" si="3"/>
        <v>0.14661185694431067</v>
      </c>
      <c r="L81" s="13">
        <f t="shared" si="4"/>
        <v>20</v>
      </c>
    </row>
    <row r="82" spans="1:12" ht="19" x14ac:dyDescent="0.25">
      <c r="A82" s="22">
        <v>107151.1</v>
      </c>
      <c r="B82" s="22" t="s">
        <v>440</v>
      </c>
      <c r="C82" s="22" t="s">
        <v>441</v>
      </c>
      <c r="D82" s="22">
        <v>0.1</v>
      </c>
      <c r="E82" s="22">
        <v>2</v>
      </c>
      <c r="F82" s="22">
        <v>0</v>
      </c>
      <c r="G82" s="22">
        <v>2</v>
      </c>
      <c r="H82" s="22">
        <v>105</v>
      </c>
      <c r="I82" s="22">
        <v>0.95</v>
      </c>
      <c r="J82" s="23">
        <f t="shared" si="3"/>
        <v>0.14661185694431067</v>
      </c>
      <c r="L82" s="13">
        <f t="shared" si="4"/>
        <v>20</v>
      </c>
    </row>
    <row r="83" spans="1:12" ht="19" x14ac:dyDescent="0.25">
      <c r="A83" s="22">
        <v>108173.1</v>
      </c>
      <c r="B83" s="22" t="s">
        <v>442</v>
      </c>
      <c r="C83" s="22" t="s">
        <v>443</v>
      </c>
      <c r="D83" s="22">
        <v>0.1</v>
      </c>
      <c r="E83" s="22">
        <v>2</v>
      </c>
      <c r="F83" s="22">
        <v>0</v>
      </c>
      <c r="G83" s="22">
        <v>2</v>
      </c>
      <c r="H83" s="22">
        <v>179</v>
      </c>
      <c r="I83" s="22">
        <v>0.56000000000000005</v>
      </c>
      <c r="J83" s="23">
        <f t="shared" si="3"/>
        <v>0.14661185694431067</v>
      </c>
      <c r="L83" s="13">
        <f t="shared" si="4"/>
        <v>20</v>
      </c>
    </row>
    <row r="84" spans="1:12" ht="19" x14ac:dyDescent="0.25">
      <c r="A84" s="22">
        <v>100112.1</v>
      </c>
      <c r="B84" s="22" t="s">
        <v>470</v>
      </c>
      <c r="C84" s="22" t="s">
        <v>471</v>
      </c>
      <c r="D84" s="22">
        <v>2</v>
      </c>
      <c r="E84" s="22">
        <v>0.1</v>
      </c>
      <c r="F84" s="22">
        <v>2</v>
      </c>
      <c r="G84" s="22">
        <v>0</v>
      </c>
      <c r="H84" s="22">
        <v>68</v>
      </c>
      <c r="I84" s="22">
        <v>1.48</v>
      </c>
      <c r="J84" s="23">
        <f t="shared" si="3"/>
        <v>0.14661185694431067</v>
      </c>
      <c r="L84" s="13">
        <f t="shared" si="4"/>
        <v>0.05</v>
      </c>
    </row>
    <row r="85" spans="1:12" ht="19" x14ac:dyDescent="0.25">
      <c r="A85" s="22">
        <v>100126.1</v>
      </c>
      <c r="B85" s="22" t="s">
        <v>95</v>
      </c>
      <c r="C85" s="22" t="s">
        <v>96</v>
      </c>
      <c r="D85" s="22">
        <v>2</v>
      </c>
      <c r="E85" s="22">
        <v>0.1</v>
      </c>
      <c r="F85" s="22">
        <v>2</v>
      </c>
      <c r="G85" s="22">
        <v>0</v>
      </c>
      <c r="H85" s="22">
        <v>69</v>
      </c>
      <c r="I85" s="22">
        <v>2.88</v>
      </c>
      <c r="J85" s="23">
        <f t="shared" si="3"/>
        <v>0.14661185694431067</v>
      </c>
      <c r="L85" s="13">
        <f t="shared" si="4"/>
        <v>0.05</v>
      </c>
    </row>
    <row r="86" spans="1:12" ht="19" x14ac:dyDescent="0.25">
      <c r="A86" s="22">
        <v>100269.1</v>
      </c>
      <c r="B86" s="22" t="s">
        <v>165</v>
      </c>
      <c r="C86" s="22" t="s">
        <v>166</v>
      </c>
      <c r="D86" s="22">
        <v>2</v>
      </c>
      <c r="E86" s="22">
        <v>0.1</v>
      </c>
      <c r="F86" s="22">
        <v>1</v>
      </c>
      <c r="G86" s="22">
        <v>0</v>
      </c>
      <c r="H86" s="22">
        <v>48</v>
      </c>
      <c r="I86" s="22">
        <v>7.34</v>
      </c>
      <c r="J86" s="23">
        <f t="shared" si="3"/>
        <v>0.14661185694431067</v>
      </c>
      <c r="L86" s="13">
        <f t="shared" si="4"/>
        <v>0.05</v>
      </c>
    </row>
    <row r="87" spans="1:12" ht="19" x14ac:dyDescent="0.25">
      <c r="A87" s="22">
        <v>100337.1</v>
      </c>
      <c r="B87" s="22" t="s">
        <v>145</v>
      </c>
      <c r="C87" s="22" t="s">
        <v>146</v>
      </c>
      <c r="D87" s="22">
        <v>2</v>
      </c>
      <c r="E87" s="22">
        <v>0.1</v>
      </c>
      <c r="F87" s="22">
        <v>2</v>
      </c>
      <c r="G87" s="22">
        <v>0</v>
      </c>
      <c r="H87" s="22">
        <v>45</v>
      </c>
      <c r="I87" s="22">
        <v>5.56</v>
      </c>
      <c r="J87" s="23">
        <f t="shared" si="3"/>
        <v>0.14661185694431067</v>
      </c>
      <c r="L87" s="13">
        <f t="shared" si="4"/>
        <v>0.05</v>
      </c>
    </row>
    <row r="88" spans="1:12" ht="19" x14ac:dyDescent="0.25">
      <c r="A88" s="22">
        <v>100384.1</v>
      </c>
      <c r="B88" s="22" t="s">
        <v>472</v>
      </c>
      <c r="C88" s="22" t="s">
        <v>473</v>
      </c>
      <c r="D88" s="22">
        <v>2</v>
      </c>
      <c r="E88" s="22">
        <v>0.1</v>
      </c>
      <c r="F88" s="22">
        <v>1</v>
      </c>
      <c r="G88" s="22">
        <v>0</v>
      </c>
      <c r="H88" s="22">
        <v>44</v>
      </c>
      <c r="I88" s="22">
        <v>2.25</v>
      </c>
      <c r="J88" s="23">
        <f t="shared" si="3"/>
        <v>0.14661185694431067</v>
      </c>
      <c r="L88" s="13">
        <f t="shared" si="4"/>
        <v>0.05</v>
      </c>
    </row>
    <row r="89" spans="1:12" ht="19" x14ac:dyDescent="0.25">
      <c r="A89" s="22">
        <v>100681.1</v>
      </c>
      <c r="B89" s="22" t="s">
        <v>474</v>
      </c>
      <c r="C89" s="22" t="s">
        <v>475</v>
      </c>
      <c r="D89" s="22">
        <v>2</v>
      </c>
      <c r="E89" s="22">
        <v>0.1</v>
      </c>
      <c r="F89" s="22">
        <v>1</v>
      </c>
      <c r="G89" s="22">
        <v>0</v>
      </c>
      <c r="H89" s="22">
        <v>29</v>
      </c>
      <c r="I89" s="22">
        <v>3.48</v>
      </c>
      <c r="J89" s="23">
        <f t="shared" si="3"/>
        <v>0.14661185694431067</v>
      </c>
      <c r="L89" s="13">
        <f t="shared" si="4"/>
        <v>0.05</v>
      </c>
    </row>
    <row r="90" spans="1:12" ht="19" x14ac:dyDescent="0.25">
      <c r="A90" s="22">
        <v>100853.1</v>
      </c>
      <c r="B90" s="22" t="s">
        <v>476</v>
      </c>
      <c r="C90" s="22" t="s">
        <v>477</v>
      </c>
      <c r="D90" s="22">
        <v>2</v>
      </c>
      <c r="E90" s="22">
        <v>0.1</v>
      </c>
      <c r="F90" s="22">
        <v>1</v>
      </c>
      <c r="G90" s="22">
        <v>0</v>
      </c>
      <c r="H90" s="22">
        <v>55</v>
      </c>
      <c r="I90" s="22">
        <v>1.8</v>
      </c>
      <c r="J90" s="23">
        <f t="shared" si="3"/>
        <v>0.14661185694431067</v>
      </c>
      <c r="L90" s="13">
        <f t="shared" si="4"/>
        <v>0.05</v>
      </c>
    </row>
    <row r="91" spans="1:12" ht="19" x14ac:dyDescent="0.25">
      <c r="A91" s="22">
        <v>101106.1</v>
      </c>
      <c r="B91" s="22" t="s">
        <v>271</v>
      </c>
      <c r="C91" s="22" t="s">
        <v>272</v>
      </c>
      <c r="D91" s="22">
        <v>2</v>
      </c>
      <c r="E91" s="22">
        <v>0.1</v>
      </c>
      <c r="F91" s="22">
        <v>2</v>
      </c>
      <c r="G91" s="22">
        <v>0</v>
      </c>
      <c r="H91" s="22">
        <v>60</v>
      </c>
      <c r="I91" s="22">
        <v>14.09</v>
      </c>
      <c r="J91" s="23">
        <f t="shared" si="3"/>
        <v>0.14661185694431067</v>
      </c>
      <c r="L91" s="13">
        <f t="shared" si="4"/>
        <v>0.05</v>
      </c>
    </row>
    <row r="92" spans="1:12" ht="19" x14ac:dyDescent="0.25">
      <c r="A92" s="22">
        <v>101493.1</v>
      </c>
      <c r="B92" s="22" t="s">
        <v>478</v>
      </c>
      <c r="C92" s="22" t="s">
        <v>479</v>
      </c>
      <c r="D92" s="22">
        <v>2</v>
      </c>
      <c r="E92" s="22">
        <v>0.1</v>
      </c>
      <c r="F92" s="22">
        <v>2</v>
      </c>
      <c r="G92" s="22">
        <v>0</v>
      </c>
      <c r="H92" s="22">
        <v>134</v>
      </c>
      <c r="I92" s="22">
        <v>0.75</v>
      </c>
      <c r="J92" s="23">
        <f t="shared" si="3"/>
        <v>0.14661185694431067</v>
      </c>
      <c r="L92" s="13">
        <f t="shared" si="4"/>
        <v>0.05</v>
      </c>
    </row>
    <row r="93" spans="1:12" ht="19" x14ac:dyDescent="0.25">
      <c r="A93" s="22">
        <v>101606.2</v>
      </c>
      <c r="B93" s="22" t="s">
        <v>480</v>
      </c>
      <c r="C93" s="22" t="s">
        <v>481</v>
      </c>
      <c r="D93" s="22">
        <v>2</v>
      </c>
      <c r="E93" s="22">
        <v>0.1</v>
      </c>
      <c r="F93" s="22">
        <v>1</v>
      </c>
      <c r="G93" s="22">
        <v>0</v>
      </c>
      <c r="H93" s="22">
        <v>71</v>
      </c>
      <c r="I93" s="22">
        <v>1.4</v>
      </c>
      <c r="J93" s="23">
        <f t="shared" si="3"/>
        <v>0.14661185694431067</v>
      </c>
      <c r="L93" s="13">
        <f t="shared" si="4"/>
        <v>0.05</v>
      </c>
    </row>
    <row r="94" spans="1:12" ht="19" x14ac:dyDescent="0.25">
      <c r="A94" s="22">
        <v>103903.1</v>
      </c>
      <c r="B94" s="22" t="s">
        <v>239</v>
      </c>
      <c r="C94" s="22" t="s">
        <v>240</v>
      </c>
      <c r="D94" s="22">
        <v>2</v>
      </c>
      <c r="E94" s="22">
        <v>0.1</v>
      </c>
      <c r="F94" s="22">
        <v>1</v>
      </c>
      <c r="G94" s="22">
        <v>0</v>
      </c>
      <c r="H94" s="22">
        <v>124</v>
      </c>
      <c r="I94" s="22">
        <v>4.05</v>
      </c>
      <c r="J94" s="23">
        <f t="shared" si="3"/>
        <v>0.14661185694431067</v>
      </c>
      <c r="L94" s="13">
        <f t="shared" si="4"/>
        <v>0.05</v>
      </c>
    </row>
    <row r="95" spans="1:12" ht="19" x14ac:dyDescent="0.25">
      <c r="A95" s="22">
        <v>104224.1</v>
      </c>
      <c r="B95" s="22" t="s">
        <v>225</v>
      </c>
      <c r="C95" s="22" t="s">
        <v>226</v>
      </c>
      <c r="D95" s="22">
        <v>2</v>
      </c>
      <c r="E95" s="22">
        <v>0.1</v>
      </c>
      <c r="F95" s="22">
        <v>1</v>
      </c>
      <c r="G95" s="22">
        <v>0</v>
      </c>
      <c r="H95" s="22">
        <v>47</v>
      </c>
      <c r="I95" s="22">
        <v>10.65</v>
      </c>
      <c r="J95" s="23">
        <f t="shared" si="3"/>
        <v>0.14661185694431067</v>
      </c>
      <c r="L95" s="13">
        <f t="shared" si="4"/>
        <v>0.05</v>
      </c>
    </row>
    <row r="96" spans="1:12" ht="19" x14ac:dyDescent="0.25">
      <c r="A96" s="22">
        <v>100147.1</v>
      </c>
      <c r="B96" s="22" t="s">
        <v>265</v>
      </c>
      <c r="C96" s="22" t="s">
        <v>266</v>
      </c>
      <c r="D96" s="22">
        <v>6</v>
      </c>
      <c r="E96" s="22">
        <v>2</v>
      </c>
      <c r="F96" s="22">
        <v>3</v>
      </c>
      <c r="G96" s="22">
        <v>2</v>
      </c>
      <c r="H96" s="22">
        <v>28</v>
      </c>
      <c r="I96" s="22">
        <v>38.89</v>
      </c>
      <c r="J96" s="23">
        <f t="shared" si="3"/>
        <v>0.14797595938502728</v>
      </c>
      <c r="L96" s="13">
        <f t="shared" si="4"/>
        <v>0.33333333333333331</v>
      </c>
    </row>
    <row r="97" spans="1:12" ht="19" x14ac:dyDescent="0.25">
      <c r="A97" s="22">
        <v>104830.1</v>
      </c>
      <c r="B97" s="22" t="s">
        <v>504</v>
      </c>
      <c r="C97" s="22" t="s">
        <v>505</v>
      </c>
      <c r="D97" s="22">
        <v>6</v>
      </c>
      <c r="E97" s="22">
        <v>2</v>
      </c>
      <c r="F97" s="22">
        <v>4</v>
      </c>
      <c r="G97" s="22">
        <v>1</v>
      </c>
      <c r="H97" s="22">
        <v>46</v>
      </c>
      <c r="I97" s="22">
        <v>8.6199999999999992</v>
      </c>
      <c r="J97" s="23">
        <f t="shared" si="3"/>
        <v>0.14797595938502728</v>
      </c>
      <c r="L97" s="13">
        <f t="shared" si="4"/>
        <v>0.33333333333333331</v>
      </c>
    </row>
    <row r="98" spans="1:12" ht="19" x14ac:dyDescent="0.25">
      <c r="A98" s="22">
        <v>100860.1</v>
      </c>
      <c r="B98" s="22" t="s">
        <v>498</v>
      </c>
      <c r="C98" s="22" t="s">
        <v>499</v>
      </c>
      <c r="D98" s="22">
        <v>4</v>
      </c>
      <c r="E98" s="22">
        <v>9</v>
      </c>
      <c r="F98" s="22">
        <v>4</v>
      </c>
      <c r="G98" s="22">
        <v>6</v>
      </c>
      <c r="H98" s="22">
        <v>88</v>
      </c>
      <c r="I98" s="22">
        <v>7.35</v>
      </c>
      <c r="J98" s="23">
        <f t="shared" si="3"/>
        <v>0.1600725396035062</v>
      </c>
      <c r="L98" s="13">
        <f t="shared" si="4"/>
        <v>2.25</v>
      </c>
    </row>
    <row r="99" spans="1:12" ht="19" x14ac:dyDescent="0.25">
      <c r="A99" s="22">
        <v>100460.1</v>
      </c>
      <c r="B99" s="22" t="s">
        <v>331</v>
      </c>
      <c r="C99" s="22" t="s">
        <v>332</v>
      </c>
      <c r="D99" s="22">
        <v>12</v>
      </c>
      <c r="E99" s="22">
        <v>7</v>
      </c>
      <c r="F99" s="22">
        <v>7</v>
      </c>
      <c r="G99" s="22">
        <v>5</v>
      </c>
      <c r="H99" s="22">
        <v>51</v>
      </c>
      <c r="I99" s="22">
        <v>40.24</v>
      </c>
      <c r="J99" s="23">
        <f t="shared" si="3"/>
        <v>0.24855393967260475</v>
      </c>
      <c r="L99" s="13">
        <f t="shared" si="4"/>
        <v>0.58333333333333337</v>
      </c>
    </row>
    <row r="100" spans="1:12" ht="19" x14ac:dyDescent="0.25">
      <c r="A100" s="22">
        <v>102953.1</v>
      </c>
      <c r="B100" s="22" t="s">
        <v>281</v>
      </c>
      <c r="C100" s="22" t="s">
        <v>282</v>
      </c>
      <c r="D100" s="22">
        <v>5</v>
      </c>
      <c r="E100" s="22">
        <v>2</v>
      </c>
      <c r="F100" s="22">
        <v>3</v>
      </c>
      <c r="G100" s="22">
        <v>1</v>
      </c>
      <c r="H100" s="22">
        <v>65</v>
      </c>
      <c r="I100" s="22">
        <v>15.4</v>
      </c>
      <c r="J100" s="23">
        <f t="shared" si="3"/>
        <v>0.24911031792271177</v>
      </c>
      <c r="L100" s="13">
        <f t="shared" si="4"/>
        <v>0.4</v>
      </c>
    </row>
    <row r="101" spans="1:12" ht="19" x14ac:dyDescent="0.25">
      <c r="A101" s="22">
        <v>102083.1</v>
      </c>
      <c r="B101" s="22" t="s">
        <v>311</v>
      </c>
      <c r="C101" s="22" t="s">
        <v>312</v>
      </c>
      <c r="D101" s="22">
        <v>18</v>
      </c>
      <c r="E101" s="22">
        <v>12</v>
      </c>
      <c r="F101" s="22">
        <v>12</v>
      </c>
      <c r="G101" s="22">
        <v>8</v>
      </c>
      <c r="H101" s="22">
        <v>88</v>
      </c>
      <c r="I101" s="22">
        <v>29.1</v>
      </c>
      <c r="J101" s="23">
        <f t="shared" ref="J101:J132" si="5">CHIDIST(2*(D101*LN(D101/AVERAGE(D101,E101))+E101*LN(E101/AVERAGE(D101,E101))),1)</f>
        <v>0.27170262577896004</v>
      </c>
      <c r="L101" s="13">
        <f t="shared" si="4"/>
        <v>0.66666666666666663</v>
      </c>
    </row>
    <row r="102" spans="1:12" ht="19" x14ac:dyDescent="0.25">
      <c r="A102" s="22">
        <v>102713.1</v>
      </c>
      <c r="B102" s="22" t="s">
        <v>369</v>
      </c>
      <c r="C102" s="22" t="s">
        <v>370</v>
      </c>
      <c r="D102" s="22">
        <v>18</v>
      </c>
      <c r="E102" s="22">
        <v>12</v>
      </c>
      <c r="F102" s="22">
        <v>7</v>
      </c>
      <c r="G102" s="22">
        <v>5</v>
      </c>
      <c r="H102" s="22">
        <v>37</v>
      </c>
      <c r="I102" s="22">
        <v>99.45</v>
      </c>
      <c r="J102" s="23">
        <f t="shared" si="5"/>
        <v>0.27170262577896004</v>
      </c>
      <c r="L102" s="13">
        <f t="shared" si="4"/>
        <v>0.66666666666666663</v>
      </c>
    </row>
    <row r="103" spans="1:12" ht="19" x14ac:dyDescent="0.25">
      <c r="A103" s="22">
        <v>109031.1</v>
      </c>
      <c r="B103" s="22" t="s">
        <v>137</v>
      </c>
      <c r="C103" s="22" t="s">
        <v>138</v>
      </c>
      <c r="D103" s="22">
        <v>9</v>
      </c>
      <c r="E103" s="22">
        <v>5</v>
      </c>
      <c r="F103" s="22">
        <v>4</v>
      </c>
      <c r="G103" s="22">
        <v>2</v>
      </c>
      <c r="H103" s="22">
        <v>41</v>
      </c>
      <c r="I103" s="22">
        <v>25.6</v>
      </c>
      <c r="J103" s="23">
        <f t="shared" si="5"/>
        <v>0.28168603522130897</v>
      </c>
      <c r="L103" s="13">
        <f t="shared" si="4"/>
        <v>0.55555555555555558</v>
      </c>
    </row>
    <row r="104" spans="1:12" ht="19" x14ac:dyDescent="0.25">
      <c r="A104" s="22">
        <v>102140.1</v>
      </c>
      <c r="B104" s="22" t="s">
        <v>518</v>
      </c>
      <c r="C104" s="22" t="s">
        <v>519</v>
      </c>
      <c r="D104" s="22">
        <v>20</v>
      </c>
      <c r="E104" s="22">
        <v>14</v>
      </c>
      <c r="F104" s="22">
        <v>5</v>
      </c>
      <c r="G104" s="22">
        <v>7</v>
      </c>
      <c r="H104" s="22">
        <v>47</v>
      </c>
      <c r="I104" s="22">
        <v>36.56</v>
      </c>
      <c r="J104" s="23">
        <f t="shared" si="5"/>
        <v>0.30221633710340895</v>
      </c>
      <c r="L104" s="13">
        <f t="shared" si="4"/>
        <v>0.7</v>
      </c>
    </row>
    <row r="105" spans="1:12" ht="19" x14ac:dyDescent="0.25">
      <c r="A105" s="22">
        <v>103348.1</v>
      </c>
      <c r="B105" s="22" t="s">
        <v>397</v>
      </c>
      <c r="C105" s="22" t="s">
        <v>398</v>
      </c>
      <c r="D105" s="22">
        <v>35</v>
      </c>
      <c r="E105" s="22">
        <v>27</v>
      </c>
      <c r="F105" s="22">
        <v>15</v>
      </c>
      <c r="G105" s="22">
        <v>12</v>
      </c>
      <c r="H105" s="22">
        <v>103</v>
      </c>
      <c r="I105" s="22">
        <v>75.87</v>
      </c>
      <c r="J105" s="23">
        <f t="shared" si="5"/>
        <v>0.30895407924766843</v>
      </c>
      <c r="L105" s="13">
        <f t="shared" si="4"/>
        <v>0.77142857142857146</v>
      </c>
    </row>
    <row r="106" spans="1:12" ht="19" x14ac:dyDescent="0.25">
      <c r="A106" s="22">
        <v>100902.1</v>
      </c>
      <c r="B106" s="22" t="s">
        <v>167</v>
      </c>
      <c r="C106" s="22" t="s">
        <v>168</v>
      </c>
      <c r="D106" s="22">
        <v>3</v>
      </c>
      <c r="E106" s="22">
        <v>6</v>
      </c>
      <c r="F106" s="22">
        <v>2</v>
      </c>
      <c r="G106" s="22">
        <v>4</v>
      </c>
      <c r="H106" s="22">
        <v>37</v>
      </c>
      <c r="I106" s="22">
        <v>19.09</v>
      </c>
      <c r="J106" s="23">
        <f t="shared" si="5"/>
        <v>0.31266274477969425</v>
      </c>
      <c r="L106" s="13">
        <f t="shared" si="4"/>
        <v>2</v>
      </c>
    </row>
    <row r="107" spans="1:12" ht="19" x14ac:dyDescent="0.25">
      <c r="A107" s="22">
        <v>105963.1</v>
      </c>
      <c r="B107" s="22" t="s">
        <v>506</v>
      </c>
      <c r="C107" s="22" t="s">
        <v>507</v>
      </c>
      <c r="D107" s="22">
        <v>6</v>
      </c>
      <c r="E107" s="22">
        <v>3</v>
      </c>
      <c r="F107" s="22">
        <v>4</v>
      </c>
      <c r="G107" s="22">
        <v>3</v>
      </c>
      <c r="H107" s="22">
        <v>26</v>
      </c>
      <c r="I107" s="22">
        <v>17.260000000000002</v>
      </c>
      <c r="J107" s="23">
        <f t="shared" si="5"/>
        <v>0.31266274477969425</v>
      </c>
      <c r="L107" s="13">
        <f t="shared" si="4"/>
        <v>0.5</v>
      </c>
    </row>
    <row r="108" spans="1:12" ht="19" x14ac:dyDescent="0.25">
      <c r="A108" s="22">
        <v>101326.1</v>
      </c>
      <c r="B108" s="22" t="s">
        <v>508</v>
      </c>
      <c r="C108" s="22" t="s">
        <v>509</v>
      </c>
      <c r="D108" s="22">
        <v>6</v>
      </c>
      <c r="E108" s="22">
        <v>10</v>
      </c>
      <c r="F108" s="22">
        <v>4</v>
      </c>
      <c r="G108" s="22">
        <v>7</v>
      </c>
      <c r="H108" s="22">
        <v>629</v>
      </c>
      <c r="I108" s="22">
        <v>1.27</v>
      </c>
      <c r="J108" s="23">
        <f t="shared" si="5"/>
        <v>0.31473851317871598</v>
      </c>
      <c r="L108" s="13">
        <f t="shared" si="4"/>
        <v>1.6666666666666667</v>
      </c>
    </row>
    <row r="109" spans="1:12" ht="19" x14ac:dyDescent="0.25">
      <c r="A109" s="22">
        <v>100430.1</v>
      </c>
      <c r="B109" s="22" t="s">
        <v>359</v>
      </c>
      <c r="C109" s="22" t="s">
        <v>360</v>
      </c>
      <c r="D109" s="22">
        <v>15</v>
      </c>
      <c r="E109" s="22">
        <v>10</v>
      </c>
      <c r="F109" s="22">
        <v>6</v>
      </c>
      <c r="G109" s="22">
        <v>4</v>
      </c>
      <c r="H109" s="22">
        <v>42</v>
      </c>
      <c r="I109" s="22">
        <v>76.61</v>
      </c>
      <c r="J109" s="23">
        <f t="shared" si="5"/>
        <v>0.31567652793189116</v>
      </c>
      <c r="L109" s="13">
        <f t="shared" si="4"/>
        <v>0.66666666666666663</v>
      </c>
    </row>
    <row r="110" spans="1:12" ht="19" x14ac:dyDescent="0.25">
      <c r="A110" s="22">
        <v>100092.1</v>
      </c>
      <c r="B110" s="22" t="s">
        <v>39</v>
      </c>
      <c r="C110" s="22" t="s">
        <v>40</v>
      </c>
      <c r="D110" s="22">
        <v>68</v>
      </c>
      <c r="E110" s="22">
        <v>80</v>
      </c>
      <c r="F110" s="22">
        <v>20</v>
      </c>
      <c r="G110" s="22">
        <v>22</v>
      </c>
      <c r="H110" s="22">
        <v>83</v>
      </c>
      <c r="I110" s="22">
        <v>176.05</v>
      </c>
      <c r="J110" s="23">
        <f t="shared" si="5"/>
        <v>0.32367421434144394</v>
      </c>
      <c r="L110" s="13">
        <f t="shared" si="4"/>
        <v>1.1764705882352942</v>
      </c>
    </row>
    <row r="111" spans="1:12" ht="19" x14ac:dyDescent="0.25">
      <c r="A111" s="22">
        <v>100305.1</v>
      </c>
      <c r="B111" s="22" t="s">
        <v>403</v>
      </c>
      <c r="C111" s="22" t="s">
        <v>404</v>
      </c>
      <c r="D111" s="22">
        <v>50</v>
      </c>
      <c r="E111" s="22">
        <v>41</v>
      </c>
      <c r="F111" s="22">
        <v>19</v>
      </c>
      <c r="G111" s="22">
        <v>18</v>
      </c>
      <c r="H111" s="22">
        <v>89</v>
      </c>
      <c r="I111" s="22">
        <v>115.94</v>
      </c>
      <c r="J111" s="23">
        <f t="shared" si="5"/>
        <v>0.34505310309775544</v>
      </c>
      <c r="L111" s="13">
        <f t="shared" si="4"/>
        <v>0.82</v>
      </c>
    </row>
    <row r="112" spans="1:12" ht="19" x14ac:dyDescent="0.25">
      <c r="A112" s="22">
        <v>100675.1</v>
      </c>
      <c r="B112" s="22" t="s">
        <v>385</v>
      </c>
      <c r="C112" s="22" t="s">
        <v>386</v>
      </c>
      <c r="D112" s="22">
        <v>41</v>
      </c>
      <c r="E112" s="22">
        <v>33</v>
      </c>
      <c r="F112" s="22">
        <v>10</v>
      </c>
      <c r="G112" s="22">
        <v>9</v>
      </c>
      <c r="H112" s="22">
        <v>50</v>
      </c>
      <c r="I112" s="22">
        <v>133.71</v>
      </c>
      <c r="J112" s="23">
        <f t="shared" si="5"/>
        <v>0.35191011685468815</v>
      </c>
      <c r="L112" s="13">
        <f t="shared" si="4"/>
        <v>0.80487804878048785</v>
      </c>
    </row>
    <row r="113" spans="1:12" ht="19" x14ac:dyDescent="0.25">
      <c r="A113" s="22">
        <v>100429.1</v>
      </c>
      <c r="B113" s="22" t="s">
        <v>203</v>
      </c>
      <c r="C113" s="22" t="s">
        <v>204</v>
      </c>
      <c r="D113" s="22">
        <v>7</v>
      </c>
      <c r="E113" s="22">
        <v>4</v>
      </c>
      <c r="F113" s="22">
        <v>3</v>
      </c>
      <c r="G113" s="22">
        <v>3</v>
      </c>
      <c r="H113" s="22">
        <v>54</v>
      </c>
      <c r="I113" s="22">
        <v>14.68</v>
      </c>
      <c r="J113" s="23">
        <f t="shared" si="5"/>
        <v>0.36266638727039491</v>
      </c>
      <c r="L113" s="13">
        <f t="shared" si="4"/>
        <v>0.5714285714285714</v>
      </c>
    </row>
    <row r="114" spans="1:12" ht="19" x14ac:dyDescent="0.25">
      <c r="A114" s="22">
        <v>103225.1</v>
      </c>
      <c r="B114" s="22" t="s">
        <v>510</v>
      </c>
      <c r="C114" s="22" t="s">
        <v>511</v>
      </c>
      <c r="D114" s="22">
        <v>7</v>
      </c>
      <c r="E114" s="22">
        <v>4</v>
      </c>
      <c r="F114" s="22">
        <v>6</v>
      </c>
      <c r="G114" s="22">
        <v>3</v>
      </c>
      <c r="H114" s="22">
        <v>158</v>
      </c>
      <c r="I114" s="22">
        <v>3.48</v>
      </c>
      <c r="J114" s="23">
        <f t="shared" si="5"/>
        <v>0.36266638727039491</v>
      </c>
      <c r="L114" s="13">
        <f t="shared" si="4"/>
        <v>0.5714285714285714</v>
      </c>
    </row>
    <row r="115" spans="1:12" ht="19" x14ac:dyDescent="0.25">
      <c r="A115" s="22">
        <v>102501.1</v>
      </c>
      <c r="B115" s="22" t="s">
        <v>329</v>
      </c>
      <c r="C115" s="22" t="s">
        <v>330</v>
      </c>
      <c r="D115" s="22">
        <v>12</v>
      </c>
      <c r="E115" s="22">
        <v>8</v>
      </c>
      <c r="F115" s="22">
        <v>5</v>
      </c>
      <c r="G115" s="22">
        <v>3</v>
      </c>
      <c r="H115" s="22">
        <v>48</v>
      </c>
      <c r="I115" s="22">
        <v>47.82</v>
      </c>
      <c r="J115" s="23">
        <f t="shared" si="5"/>
        <v>0.36947764195804128</v>
      </c>
      <c r="L115" s="13">
        <f t="shared" si="4"/>
        <v>0.66666666666666663</v>
      </c>
    </row>
    <row r="116" spans="1:12" ht="19" x14ac:dyDescent="0.25">
      <c r="A116" s="22">
        <v>100778.1</v>
      </c>
      <c r="B116" s="22" t="s">
        <v>337</v>
      </c>
      <c r="C116" s="22" t="s">
        <v>338</v>
      </c>
      <c r="D116" s="22">
        <v>8</v>
      </c>
      <c r="E116" s="22">
        <v>5</v>
      </c>
      <c r="F116" s="22">
        <v>3</v>
      </c>
      <c r="G116" s="22">
        <v>3</v>
      </c>
      <c r="H116" s="22">
        <v>29</v>
      </c>
      <c r="I116" s="22">
        <v>72.959999999999994</v>
      </c>
      <c r="J116" s="23">
        <f t="shared" si="5"/>
        <v>0.40325882585106471</v>
      </c>
      <c r="L116" s="13">
        <f t="shared" si="4"/>
        <v>0.625</v>
      </c>
    </row>
    <row r="117" spans="1:12" ht="19" x14ac:dyDescent="0.25">
      <c r="A117" s="22">
        <v>101795.1</v>
      </c>
      <c r="B117" s="22" t="s">
        <v>211</v>
      </c>
      <c r="C117" s="22" t="s">
        <v>212</v>
      </c>
      <c r="D117" s="22">
        <v>2</v>
      </c>
      <c r="E117" s="22">
        <v>4</v>
      </c>
      <c r="F117" s="22">
        <v>1</v>
      </c>
      <c r="G117" s="22">
        <v>2</v>
      </c>
      <c r="H117" s="22">
        <v>91</v>
      </c>
      <c r="I117" s="22">
        <v>6.08</v>
      </c>
      <c r="J117" s="23">
        <f t="shared" si="5"/>
        <v>0.40972582406331526</v>
      </c>
      <c r="L117" s="13">
        <f t="shared" si="4"/>
        <v>2</v>
      </c>
    </row>
    <row r="118" spans="1:12" ht="19" x14ac:dyDescent="0.25">
      <c r="A118" s="22">
        <v>105765.1</v>
      </c>
      <c r="B118" s="22" t="s">
        <v>484</v>
      </c>
      <c r="C118" s="22" t="s">
        <v>485</v>
      </c>
      <c r="D118" s="22">
        <v>2</v>
      </c>
      <c r="E118" s="22">
        <v>4</v>
      </c>
      <c r="F118" s="22">
        <v>2</v>
      </c>
      <c r="G118" s="22">
        <v>3</v>
      </c>
      <c r="H118" s="22">
        <v>140</v>
      </c>
      <c r="I118" s="22">
        <v>2.14</v>
      </c>
      <c r="J118" s="23">
        <f t="shared" si="5"/>
        <v>0.40972582406331526</v>
      </c>
      <c r="L118" s="13">
        <f t="shared" si="4"/>
        <v>2</v>
      </c>
    </row>
    <row r="119" spans="1:12" ht="19" x14ac:dyDescent="0.25">
      <c r="A119" s="22">
        <v>100467.1</v>
      </c>
      <c r="B119" s="22" t="s">
        <v>71</v>
      </c>
      <c r="C119" s="22" t="s">
        <v>72</v>
      </c>
      <c r="D119" s="22">
        <v>4</v>
      </c>
      <c r="E119" s="22">
        <v>2</v>
      </c>
      <c r="F119" s="22">
        <v>4</v>
      </c>
      <c r="G119" s="22">
        <v>2</v>
      </c>
      <c r="H119" s="22">
        <v>41</v>
      </c>
      <c r="I119" s="22">
        <v>10.85</v>
      </c>
      <c r="J119" s="23">
        <f t="shared" si="5"/>
        <v>0.40972582406331526</v>
      </c>
      <c r="L119" s="13">
        <f t="shared" si="4"/>
        <v>0.5</v>
      </c>
    </row>
    <row r="120" spans="1:12" ht="19" x14ac:dyDescent="0.25">
      <c r="A120" s="22">
        <v>101001.1</v>
      </c>
      <c r="B120" s="22" t="s">
        <v>516</v>
      </c>
      <c r="C120" s="22" t="s">
        <v>517</v>
      </c>
      <c r="D120" s="22">
        <v>11</v>
      </c>
      <c r="E120" s="22">
        <v>15</v>
      </c>
      <c r="F120" s="22">
        <v>3</v>
      </c>
      <c r="G120" s="22">
        <v>6</v>
      </c>
      <c r="H120" s="22">
        <v>52</v>
      </c>
      <c r="I120" s="22">
        <v>25.06</v>
      </c>
      <c r="J120" s="23">
        <f t="shared" si="5"/>
        <v>0.43185278659009319</v>
      </c>
      <c r="L120" s="13">
        <f t="shared" si="4"/>
        <v>1.3636363636363635</v>
      </c>
    </row>
    <row r="121" spans="1:12" ht="19" x14ac:dyDescent="0.25">
      <c r="A121" s="22">
        <v>100213.1</v>
      </c>
      <c r="B121" s="22" t="s">
        <v>313</v>
      </c>
      <c r="C121" s="22" t="s">
        <v>314</v>
      </c>
      <c r="D121" s="22">
        <v>16</v>
      </c>
      <c r="E121" s="22">
        <v>12</v>
      </c>
      <c r="F121" s="22">
        <v>9</v>
      </c>
      <c r="G121" s="22">
        <v>8</v>
      </c>
      <c r="H121" s="22">
        <v>72</v>
      </c>
      <c r="I121" s="22">
        <v>37.35</v>
      </c>
      <c r="J121" s="23">
        <f t="shared" si="5"/>
        <v>0.44891564946860213</v>
      </c>
      <c r="L121" s="13">
        <f t="shared" si="4"/>
        <v>0.75</v>
      </c>
    </row>
    <row r="122" spans="1:12" ht="19" x14ac:dyDescent="0.25">
      <c r="A122" s="22">
        <v>101842.1</v>
      </c>
      <c r="B122" s="22" t="s">
        <v>247</v>
      </c>
      <c r="C122" s="22" t="s">
        <v>248</v>
      </c>
      <c r="D122" s="22">
        <v>13</v>
      </c>
      <c r="E122" s="22">
        <v>17</v>
      </c>
      <c r="F122" s="22">
        <v>4</v>
      </c>
      <c r="G122" s="22">
        <v>9</v>
      </c>
      <c r="H122" s="22">
        <v>278</v>
      </c>
      <c r="I122" s="22">
        <v>7.73</v>
      </c>
      <c r="J122" s="23">
        <f t="shared" si="5"/>
        <v>0.46454364591359698</v>
      </c>
      <c r="L122" s="13">
        <f t="shared" si="4"/>
        <v>1.3076923076923077</v>
      </c>
    </row>
    <row r="123" spans="1:12" ht="19" x14ac:dyDescent="0.25">
      <c r="A123" s="22">
        <v>100471.1</v>
      </c>
      <c r="B123" s="22" t="s">
        <v>343</v>
      </c>
      <c r="C123" s="22" t="s">
        <v>344</v>
      </c>
      <c r="D123" s="22">
        <v>7</v>
      </c>
      <c r="E123" s="22">
        <v>10</v>
      </c>
      <c r="F123" s="22">
        <v>4</v>
      </c>
      <c r="G123" s="22">
        <v>5</v>
      </c>
      <c r="H123" s="22">
        <v>37</v>
      </c>
      <c r="I123" s="22">
        <v>55.99</v>
      </c>
      <c r="J123" s="23">
        <f t="shared" si="5"/>
        <v>0.46568575163229758</v>
      </c>
      <c r="L123" s="13">
        <f t="shared" si="4"/>
        <v>1.4285714285714286</v>
      </c>
    </row>
    <row r="124" spans="1:12" ht="19" x14ac:dyDescent="0.25">
      <c r="A124" s="22">
        <v>100353.1</v>
      </c>
      <c r="B124" s="22" t="s">
        <v>389</v>
      </c>
      <c r="C124" s="22" t="s">
        <v>390</v>
      </c>
      <c r="D124" s="22">
        <v>5</v>
      </c>
      <c r="E124" s="22">
        <v>3</v>
      </c>
      <c r="F124" s="22">
        <v>4</v>
      </c>
      <c r="G124" s="22">
        <v>3</v>
      </c>
      <c r="H124" s="22">
        <v>74</v>
      </c>
      <c r="I124" s="22">
        <v>44.82</v>
      </c>
      <c r="J124" s="23">
        <f t="shared" si="5"/>
        <v>0.47716178085961264</v>
      </c>
      <c r="L124" s="13">
        <f t="shared" si="4"/>
        <v>0.6</v>
      </c>
    </row>
    <row r="125" spans="1:12" ht="19" x14ac:dyDescent="0.25">
      <c r="A125" s="22">
        <v>100687.1</v>
      </c>
      <c r="B125" s="22" t="s">
        <v>319</v>
      </c>
      <c r="C125" s="22" t="s">
        <v>320</v>
      </c>
      <c r="D125" s="22">
        <v>5</v>
      </c>
      <c r="E125" s="22">
        <v>3</v>
      </c>
      <c r="F125" s="22">
        <v>3</v>
      </c>
      <c r="G125" s="22">
        <v>2</v>
      </c>
      <c r="H125" s="22">
        <v>60</v>
      </c>
      <c r="I125" s="22">
        <v>25.15</v>
      </c>
      <c r="J125" s="23">
        <f t="shared" si="5"/>
        <v>0.47716178085961264</v>
      </c>
      <c r="L125" s="13">
        <f t="shared" si="4"/>
        <v>0.6</v>
      </c>
    </row>
    <row r="126" spans="1:12" ht="19" x14ac:dyDescent="0.25">
      <c r="A126" s="22">
        <v>101730.1</v>
      </c>
      <c r="B126" s="22" t="s">
        <v>373</v>
      </c>
      <c r="C126" s="22" t="s">
        <v>374</v>
      </c>
      <c r="D126" s="22">
        <v>14</v>
      </c>
      <c r="E126" s="22">
        <v>18</v>
      </c>
      <c r="F126" s="22">
        <v>9</v>
      </c>
      <c r="G126" s="22">
        <v>9</v>
      </c>
      <c r="H126" s="22">
        <v>121</v>
      </c>
      <c r="I126" s="22">
        <v>30.22</v>
      </c>
      <c r="J126" s="23">
        <f t="shared" si="5"/>
        <v>0.47892495719239814</v>
      </c>
      <c r="L126" s="13">
        <f t="shared" si="4"/>
        <v>1.2857142857142858</v>
      </c>
    </row>
    <row r="127" spans="1:12" ht="19" x14ac:dyDescent="0.25">
      <c r="A127" s="22">
        <v>100463.1</v>
      </c>
      <c r="B127" s="22" t="s">
        <v>48</v>
      </c>
      <c r="C127" s="22" t="s">
        <v>49</v>
      </c>
      <c r="D127" s="22">
        <v>8</v>
      </c>
      <c r="E127" s="22">
        <v>11</v>
      </c>
      <c r="F127" s="22">
        <v>5</v>
      </c>
      <c r="G127" s="22">
        <v>7</v>
      </c>
      <c r="H127" s="22">
        <v>62</v>
      </c>
      <c r="I127" s="22">
        <v>33.1</v>
      </c>
      <c r="J127" s="23">
        <f t="shared" si="5"/>
        <v>0.49038914428959068</v>
      </c>
      <c r="L127" s="13">
        <f t="shared" si="4"/>
        <v>1.375</v>
      </c>
    </row>
    <row r="128" spans="1:12" ht="19" x14ac:dyDescent="0.25">
      <c r="A128" s="22">
        <v>100124.1</v>
      </c>
      <c r="B128" s="22" t="s">
        <v>275</v>
      </c>
      <c r="C128" s="22" t="s">
        <v>276</v>
      </c>
      <c r="D128" s="22">
        <v>11</v>
      </c>
      <c r="E128" s="22">
        <v>8</v>
      </c>
      <c r="F128" s="22">
        <v>6</v>
      </c>
      <c r="G128" s="22">
        <v>5</v>
      </c>
      <c r="H128" s="22">
        <v>60</v>
      </c>
      <c r="I128" s="22">
        <v>30.98</v>
      </c>
      <c r="J128" s="23">
        <f t="shared" si="5"/>
        <v>0.49038914428959068</v>
      </c>
      <c r="L128" s="13">
        <f t="shared" si="4"/>
        <v>0.72727272727272729</v>
      </c>
    </row>
    <row r="129" spans="1:12" ht="19" x14ac:dyDescent="0.25">
      <c r="A129" s="22">
        <v>101022.1</v>
      </c>
      <c r="B129" s="22" t="s">
        <v>289</v>
      </c>
      <c r="C129" s="22" t="s">
        <v>290</v>
      </c>
      <c r="D129" s="22">
        <v>11</v>
      </c>
      <c r="E129" s="22">
        <v>8</v>
      </c>
      <c r="F129" s="22">
        <v>5</v>
      </c>
      <c r="G129" s="22">
        <v>4</v>
      </c>
      <c r="H129" s="22">
        <v>41</v>
      </c>
      <c r="I129" s="22">
        <v>40.97</v>
      </c>
      <c r="J129" s="23">
        <f t="shared" si="5"/>
        <v>0.49038914428959068</v>
      </c>
      <c r="L129" s="13">
        <f t="shared" si="4"/>
        <v>0.72727272727272729</v>
      </c>
    </row>
    <row r="130" spans="1:12" ht="19" x14ac:dyDescent="0.25">
      <c r="A130" s="22">
        <v>102214.1</v>
      </c>
      <c r="B130" s="22" t="s">
        <v>363</v>
      </c>
      <c r="C130" s="22" t="s">
        <v>364</v>
      </c>
      <c r="D130" s="22">
        <v>4</v>
      </c>
      <c r="E130" s="22">
        <v>6</v>
      </c>
      <c r="F130" s="22">
        <v>2</v>
      </c>
      <c r="G130" s="22">
        <v>5</v>
      </c>
      <c r="H130" s="22">
        <v>158</v>
      </c>
      <c r="I130" s="22">
        <v>13.62</v>
      </c>
      <c r="J130" s="23">
        <f t="shared" si="5"/>
        <v>0.52569286911185109</v>
      </c>
      <c r="L130" s="13">
        <f t="shared" si="4"/>
        <v>1.5</v>
      </c>
    </row>
    <row r="131" spans="1:12" ht="19" x14ac:dyDescent="0.25">
      <c r="A131" s="22">
        <v>100036.1</v>
      </c>
      <c r="B131" s="22" t="s">
        <v>357</v>
      </c>
      <c r="C131" s="22" t="s">
        <v>358</v>
      </c>
      <c r="D131" s="22">
        <v>6</v>
      </c>
      <c r="E131" s="22">
        <v>4</v>
      </c>
      <c r="F131" s="22">
        <v>3</v>
      </c>
      <c r="G131" s="22">
        <v>3</v>
      </c>
      <c r="H131" s="22">
        <v>39</v>
      </c>
      <c r="I131" s="22">
        <v>44.42</v>
      </c>
      <c r="J131" s="23">
        <f t="shared" si="5"/>
        <v>0.52569286911185109</v>
      </c>
      <c r="L131" s="13">
        <f t="shared" si="4"/>
        <v>0.66666666666666663</v>
      </c>
    </row>
    <row r="132" spans="1:12" ht="19" x14ac:dyDescent="0.25">
      <c r="A132" s="22">
        <v>101712.1</v>
      </c>
      <c r="B132" s="22" t="s">
        <v>297</v>
      </c>
      <c r="C132" s="22" t="s">
        <v>298</v>
      </c>
      <c r="D132" s="22">
        <v>6</v>
      </c>
      <c r="E132" s="22">
        <v>4</v>
      </c>
      <c r="F132" s="22">
        <v>3</v>
      </c>
      <c r="G132" s="22">
        <v>3</v>
      </c>
      <c r="H132" s="22">
        <v>33</v>
      </c>
      <c r="I132" s="22">
        <v>38.07</v>
      </c>
      <c r="J132" s="23">
        <f t="shared" si="5"/>
        <v>0.52569286911185109</v>
      </c>
      <c r="L132" s="13">
        <f t="shared" si="4"/>
        <v>0.66666666666666663</v>
      </c>
    </row>
    <row r="133" spans="1:12" ht="19" x14ac:dyDescent="0.25">
      <c r="A133" s="22">
        <v>100189.1</v>
      </c>
      <c r="B133" s="22" t="s">
        <v>383</v>
      </c>
      <c r="C133" s="22" t="s">
        <v>384</v>
      </c>
      <c r="D133" s="22">
        <v>22</v>
      </c>
      <c r="E133" s="22">
        <v>18</v>
      </c>
      <c r="F133" s="22">
        <v>12</v>
      </c>
      <c r="G133" s="22">
        <v>11</v>
      </c>
      <c r="H133" s="22">
        <v>61</v>
      </c>
      <c r="I133" s="22">
        <v>78.67</v>
      </c>
      <c r="J133" s="23">
        <f t="shared" ref="J133:J164" si="6">CHIDIST(2*(D133*LN(D133/AVERAGE(D133,E133))+E133*LN(E133/AVERAGE(D133,E133))),1)</f>
        <v>0.52674378019658474</v>
      </c>
      <c r="L133" s="13">
        <f t="shared" si="4"/>
        <v>0.81818181818181823</v>
      </c>
    </row>
    <row r="134" spans="1:12" ht="19" x14ac:dyDescent="0.25">
      <c r="A134" s="22">
        <v>102318.1</v>
      </c>
      <c r="B134" s="22" t="s">
        <v>405</v>
      </c>
      <c r="C134" s="22" t="s">
        <v>406</v>
      </c>
      <c r="D134" s="22">
        <v>113</v>
      </c>
      <c r="E134" s="22">
        <v>104</v>
      </c>
      <c r="F134" s="22">
        <v>47</v>
      </c>
      <c r="G134" s="22">
        <v>43</v>
      </c>
      <c r="H134" s="22">
        <v>273</v>
      </c>
      <c r="I134" s="22">
        <v>63.86</v>
      </c>
      <c r="J134" s="23">
        <f t="shared" si="6"/>
        <v>0.54116817271953943</v>
      </c>
      <c r="L134" s="13">
        <f t="shared" ref="L134:L190" si="7">E134/D134</f>
        <v>0.92035398230088494</v>
      </c>
    </row>
    <row r="135" spans="1:12" ht="19" x14ac:dyDescent="0.25">
      <c r="A135" s="22">
        <v>100542.1</v>
      </c>
      <c r="B135" s="22" t="s">
        <v>411</v>
      </c>
      <c r="C135" s="22" t="s">
        <v>412</v>
      </c>
      <c r="D135" s="22">
        <v>72</v>
      </c>
      <c r="E135" s="22">
        <v>65</v>
      </c>
      <c r="F135" s="22">
        <v>21</v>
      </c>
      <c r="G135" s="22">
        <v>21</v>
      </c>
      <c r="H135" s="22">
        <v>58</v>
      </c>
      <c r="I135" s="22">
        <v>308.27999999999997</v>
      </c>
      <c r="J135" s="23">
        <f t="shared" si="6"/>
        <v>0.54971943957656011</v>
      </c>
      <c r="L135" s="13">
        <f t="shared" si="7"/>
        <v>0.90277777777777779</v>
      </c>
    </row>
    <row r="136" spans="1:12" ht="19" x14ac:dyDescent="0.25">
      <c r="A136" s="22">
        <v>100532.1</v>
      </c>
      <c r="B136" s="22" t="s">
        <v>325</v>
      </c>
      <c r="C136" s="22" t="s">
        <v>326</v>
      </c>
      <c r="D136" s="22">
        <v>7</v>
      </c>
      <c r="E136" s="22">
        <v>5</v>
      </c>
      <c r="F136" s="22">
        <v>3</v>
      </c>
      <c r="G136" s="22">
        <v>4</v>
      </c>
      <c r="H136" s="22">
        <v>68</v>
      </c>
      <c r="I136" s="22">
        <v>23.59</v>
      </c>
      <c r="J136" s="23">
        <f t="shared" si="6"/>
        <v>0.56279146459629348</v>
      </c>
      <c r="L136" s="13">
        <f t="shared" si="7"/>
        <v>0.7142857142857143</v>
      </c>
    </row>
    <row r="137" spans="1:12" ht="19" x14ac:dyDescent="0.25">
      <c r="A137" s="22">
        <v>102431.1</v>
      </c>
      <c r="B137" s="22" t="s">
        <v>243</v>
      </c>
      <c r="C137" s="22" t="s">
        <v>244</v>
      </c>
      <c r="D137" s="22">
        <v>7</v>
      </c>
      <c r="E137" s="22">
        <v>5</v>
      </c>
      <c r="F137" s="22">
        <v>3</v>
      </c>
      <c r="G137" s="22">
        <v>2</v>
      </c>
      <c r="H137" s="22">
        <v>70</v>
      </c>
      <c r="I137" s="22">
        <v>17.059999999999999</v>
      </c>
      <c r="J137" s="23">
        <f t="shared" si="6"/>
        <v>0.56279146459629348</v>
      </c>
      <c r="L137" s="13">
        <f t="shared" si="7"/>
        <v>0.7142857142857143</v>
      </c>
    </row>
    <row r="138" spans="1:12" ht="19" x14ac:dyDescent="0.25">
      <c r="A138" s="22">
        <v>103406.1</v>
      </c>
      <c r="B138" s="22" t="s">
        <v>379</v>
      </c>
      <c r="C138" s="22" t="s">
        <v>380</v>
      </c>
      <c r="D138" s="22">
        <v>35</v>
      </c>
      <c r="E138" s="22">
        <v>40</v>
      </c>
      <c r="F138" s="22">
        <v>14</v>
      </c>
      <c r="G138" s="22">
        <v>17</v>
      </c>
      <c r="H138" s="22">
        <v>104</v>
      </c>
      <c r="I138" s="22">
        <v>64.64</v>
      </c>
      <c r="J138" s="23">
        <f t="shared" si="6"/>
        <v>0.5635582180948171</v>
      </c>
      <c r="L138" s="13">
        <f t="shared" si="7"/>
        <v>1.1428571428571428</v>
      </c>
    </row>
    <row r="139" spans="1:12" ht="19" x14ac:dyDescent="0.25">
      <c r="A139" s="22">
        <v>100056.1</v>
      </c>
      <c r="B139" s="22" t="s">
        <v>381</v>
      </c>
      <c r="C139" s="22" t="s">
        <v>382</v>
      </c>
      <c r="D139" s="22">
        <v>17</v>
      </c>
      <c r="E139" s="22">
        <v>14</v>
      </c>
      <c r="F139" s="22">
        <v>6</v>
      </c>
      <c r="G139" s="22">
        <v>6</v>
      </c>
      <c r="H139" s="22">
        <v>36</v>
      </c>
      <c r="I139" s="22">
        <v>104.08</v>
      </c>
      <c r="J139" s="23">
        <f t="shared" si="6"/>
        <v>0.58972275629190229</v>
      </c>
      <c r="L139" s="13">
        <f t="shared" si="7"/>
        <v>0.82352941176470584</v>
      </c>
    </row>
    <row r="140" spans="1:12" ht="19" x14ac:dyDescent="0.25">
      <c r="A140" s="22">
        <v>100674.1</v>
      </c>
      <c r="B140" s="22" t="s">
        <v>371</v>
      </c>
      <c r="C140" s="22" t="s">
        <v>372</v>
      </c>
      <c r="D140" s="22">
        <v>17</v>
      </c>
      <c r="E140" s="22">
        <v>14</v>
      </c>
      <c r="F140" s="22">
        <v>5</v>
      </c>
      <c r="G140" s="22">
        <v>5</v>
      </c>
      <c r="H140" s="22">
        <v>50</v>
      </c>
      <c r="I140" s="22">
        <v>71.37</v>
      </c>
      <c r="J140" s="23">
        <f t="shared" si="6"/>
        <v>0.58972275629190229</v>
      </c>
      <c r="L140" s="13">
        <f t="shared" si="7"/>
        <v>0.82352941176470584</v>
      </c>
    </row>
    <row r="141" spans="1:12" ht="19" x14ac:dyDescent="0.25">
      <c r="A141" s="22">
        <v>100095.1</v>
      </c>
      <c r="B141" s="22" t="s">
        <v>490</v>
      </c>
      <c r="C141" s="22" t="s">
        <v>491</v>
      </c>
      <c r="D141" s="22">
        <v>3</v>
      </c>
      <c r="E141" s="22">
        <v>2</v>
      </c>
      <c r="F141" s="22">
        <v>2</v>
      </c>
      <c r="G141" s="22">
        <v>2</v>
      </c>
      <c r="H141" s="22">
        <v>59</v>
      </c>
      <c r="I141" s="22">
        <v>4.21</v>
      </c>
      <c r="J141" s="23">
        <f t="shared" si="6"/>
        <v>0.65362923601728706</v>
      </c>
      <c r="L141" s="13">
        <f t="shared" si="7"/>
        <v>0.66666666666666663</v>
      </c>
    </row>
    <row r="142" spans="1:12" ht="19" x14ac:dyDescent="0.25">
      <c r="A142" s="22">
        <v>102071.1</v>
      </c>
      <c r="B142" s="22" t="s">
        <v>73</v>
      </c>
      <c r="C142" s="22" t="s">
        <v>74</v>
      </c>
      <c r="D142" s="22">
        <v>3</v>
      </c>
      <c r="E142" s="22">
        <v>2</v>
      </c>
      <c r="F142" s="22">
        <v>2</v>
      </c>
      <c r="G142" s="22">
        <v>2</v>
      </c>
      <c r="H142" s="22">
        <v>45</v>
      </c>
      <c r="I142" s="22">
        <v>8.92</v>
      </c>
      <c r="J142" s="23">
        <f t="shared" si="6"/>
        <v>0.65362923601728706</v>
      </c>
      <c r="L142" s="13">
        <f t="shared" si="7"/>
        <v>0.66666666666666663</v>
      </c>
    </row>
    <row r="143" spans="1:12" ht="19" x14ac:dyDescent="0.25">
      <c r="A143" s="22">
        <v>103327.1</v>
      </c>
      <c r="B143" s="22" t="s">
        <v>257</v>
      </c>
      <c r="C143" s="22" t="s">
        <v>258</v>
      </c>
      <c r="D143" s="22">
        <v>3</v>
      </c>
      <c r="E143" s="22">
        <v>2</v>
      </c>
      <c r="F143" s="22">
        <v>3</v>
      </c>
      <c r="G143" s="22">
        <v>2</v>
      </c>
      <c r="H143" s="22">
        <v>85</v>
      </c>
      <c r="I143" s="22">
        <v>7.63</v>
      </c>
      <c r="J143" s="23">
        <f t="shared" si="6"/>
        <v>0.65362923601728706</v>
      </c>
      <c r="L143" s="13">
        <f t="shared" si="7"/>
        <v>0.66666666666666663</v>
      </c>
    </row>
    <row r="144" spans="1:12" ht="19" x14ac:dyDescent="0.25">
      <c r="A144" s="22">
        <v>108586.1</v>
      </c>
      <c r="B144" s="22" t="s">
        <v>69</v>
      </c>
      <c r="C144" s="22" t="s">
        <v>70</v>
      </c>
      <c r="D144" s="22">
        <v>3</v>
      </c>
      <c r="E144" s="22">
        <v>2</v>
      </c>
      <c r="F144" s="22">
        <v>1</v>
      </c>
      <c r="G144" s="22">
        <v>1</v>
      </c>
      <c r="H144" s="22">
        <v>61</v>
      </c>
      <c r="I144" s="22">
        <v>5.72</v>
      </c>
      <c r="J144" s="23">
        <f t="shared" si="6"/>
        <v>0.65362923601728706</v>
      </c>
      <c r="L144" s="13">
        <f t="shared" si="7"/>
        <v>0.66666666666666663</v>
      </c>
    </row>
    <row r="145" spans="1:12" ht="19" x14ac:dyDescent="0.25">
      <c r="A145" s="22">
        <v>105181.1</v>
      </c>
      <c r="B145" s="22" t="s">
        <v>323</v>
      </c>
      <c r="C145" s="22" t="s">
        <v>324</v>
      </c>
      <c r="D145" s="22">
        <v>12</v>
      </c>
      <c r="E145" s="22">
        <v>10</v>
      </c>
      <c r="F145" s="22">
        <v>7</v>
      </c>
      <c r="G145" s="22">
        <v>6</v>
      </c>
      <c r="H145" s="22">
        <v>60</v>
      </c>
      <c r="I145" s="22">
        <v>39.450000000000003</v>
      </c>
      <c r="J145" s="23">
        <f t="shared" si="6"/>
        <v>0.66960078551445501</v>
      </c>
      <c r="L145" s="13">
        <f t="shared" si="7"/>
        <v>0.83333333333333337</v>
      </c>
    </row>
    <row r="146" spans="1:12" ht="19" x14ac:dyDescent="0.25">
      <c r="A146" s="22">
        <v>101032.1</v>
      </c>
      <c r="B146" s="22" t="s">
        <v>249</v>
      </c>
      <c r="C146" s="22" t="s">
        <v>250</v>
      </c>
      <c r="D146" s="22">
        <v>3</v>
      </c>
      <c r="E146" s="22">
        <v>4</v>
      </c>
      <c r="F146" s="22">
        <v>3</v>
      </c>
      <c r="G146" s="22">
        <v>3</v>
      </c>
      <c r="H146" s="22">
        <v>97</v>
      </c>
      <c r="I146" s="22">
        <v>7.23</v>
      </c>
      <c r="J146" s="23">
        <f t="shared" si="6"/>
        <v>0.70497599456290039</v>
      </c>
      <c r="L146" s="13">
        <f t="shared" si="7"/>
        <v>1.3333333333333333</v>
      </c>
    </row>
    <row r="147" spans="1:12" ht="19" x14ac:dyDescent="0.25">
      <c r="A147" s="22">
        <v>100523.1</v>
      </c>
      <c r="B147" s="22" t="s">
        <v>99</v>
      </c>
      <c r="C147" s="22" t="s">
        <v>100</v>
      </c>
      <c r="D147" s="22">
        <v>4</v>
      </c>
      <c r="E147" s="22">
        <v>3</v>
      </c>
      <c r="F147" s="22">
        <v>4</v>
      </c>
      <c r="G147" s="22">
        <v>3</v>
      </c>
      <c r="H147" s="22">
        <v>48</v>
      </c>
      <c r="I147" s="22">
        <v>9.35</v>
      </c>
      <c r="J147" s="23">
        <f t="shared" si="6"/>
        <v>0.70497599456290039</v>
      </c>
      <c r="L147" s="13">
        <f t="shared" si="7"/>
        <v>0.75</v>
      </c>
    </row>
    <row r="148" spans="1:12" ht="19" x14ac:dyDescent="0.25">
      <c r="A148" s="22">
        <v>101937.1</v>
      </c>
      <c r="B148" s="22" t="s">
        <v>199</v>
      </c>
      <c r="C148" s="22" t="s">
        <v>200</v>
      </c>
      <c r="D148" s="22">
        <v>4</v>
      </c>
      <c r="E148" s="22">
        <v>3</v>
      </c>
      <c r="F148" s="22">
        <v>4</v>
      </c>
      <c r="G148" s="22">
        <v>3</v>
      </c>
      <c r="H148" s="22">
        <v>50</v>
      </c>
      <c r="I148" s="22">
        <v>16.93</v>
      </c>
      <c r="J148" s="23">
        <f t="shared" si="6"/>
        <v>0.70497599456290039</v>
      </c>
      <c r="L148" s="13">
        <f t="shared" si="7"/>
        <v>0.75</v>
      </c>
    </row>
    <row r="149" spans="1:12" ht="19" x14ac:dyDescent="0.25">
      <c r="A149" s="22">
        <v>103120.1</v>
      </c>
      <c r="B149" s="22" t="s">
        <v>494</v>
      </c>
      <c r="C149" s="22" t="s">
        <v>495</v>
      </c>
      <c r="D149" s="22">
        <v>4</v>
      </c>
      <c r="E149" s="22">
        <v>3</v>
      </c>
      <c r="F149" s="22">
        <v>2</v>
      </c>
      <c r="G149" s="22">
        <v>2</v>
      </c>
      <c r="H149" s="22">
        <v>108</v>
      </c>
      <c r="I149" s="22">
        <v>3.25</v>
      </c>
      <c r="J149" s="23">
        <f t="shared" si="6"/>
        <v>0.70497599456290039</v>
      </c>
      <c r="L149" s="13">
        <f t="shared" si="7"/>
        <v>0.75</v>
      </c>
    </row>
    <row r="150" spans="1:12" ht="19" x14ac:dyDescent="0.25">
      <c r="A150" s="22">
        <v>101103.1</v>
      </c>
      <c r="B150" s="22" t="s">
        <v>293</v>
      </c>
      <c r="C150" s="22" t="s">
        <v>294</v>
      </c>
      <c r="D150" s="22">
        <v>16</v>
      </c>
      <c r="E150" s="22">
        <v>14</v>
      </c>
      <c r="F150" s="22">
        <v>6</v>
      </c>
      <c r="G150" s="22">
        <v>6</v>
      </c>
      <c r="H150" s="22">
        <v>50</v>
      </c>
      <c r="I150" s="22">
        <v>48.91</v>
      </c>
      <c r="J150" s="23">
        <f t="shared" si="6"/>
        <v>0.71489954921949728</v>
      </c>
      <c r="L150" s="13">
        <f t="shared" si="7"/>
        <v>0.875</v>
      </c>
    </row>
    <row r="151" spans="1:12" ht="19" x14ac:dyDescent="0.25">
      <c r="A151" s="22">
        <v>104504.1</v>
      </c>
      <c r="B151" s="22" t="s">
        <v>365</v>
      </c>
      <c r="C151" s="22" t="s">
        <v>366</v>
      </c>
      <c r="D151" s="22">
        <v>38</v>
      </c>
      <c r="E151" s="22">
        <v>35</v>
      </c>
      <c r="F151" s="22">
        <v>21</v>
      </c>
      <c r="G151" s="22">
        <v>17</v>
      </c>
      <c r="H151" s="22">
        <v>291</v>
      </c>
      <c r="I151" s="22">
        <v>18.57</v>
      </c>
      <c r="J151" s="23">
        <f t="shared" si="6"/>
        <v>0.72545864839336738</v>
      </c>
      <c r="L151" s="13">
        <f t="shared" si="7"/>
        <v>0.92105263157894735</v>
      </c>
    </row>
    <row r="152" spans="1:12" ht="19" x14ac:dyDescent="0.25">
      <c r="A152" s="22">
        <v>100601.1</v>
      </c>
      <c r="B152" s="22" t="s">
        <v>351</v>
      </c>
      <c r="C152" s="22" t="s">
        <v>352</v>
      </c>
      <c r="D152" s="22">
        <v>4</v>
      </c>
      <c r="E152" s="22">
        <v>5</v>
      </c>
      <c r="F152" s="22">
        <v>2</v>
      </c>
      <c r="G152" s="22">
        <v>3</v>
      </c>
      <c r="H152" s="22">
        <v>44</v>
      </c>
      <c r="I152" s="22">
        <v>68.75</v>
      </c>
      <c r="J152" s="23">
        <f t="shared" si="6"/>
        <v>0.73862270667275554</v>
      </c>
      <c r="L152" s="13">
        <f t="shared" si="7"/>
        <v>1.25</v>
      </c>
    </row>
    <row r="153" spans="1:12" ht="19" x14ac:dyDescent="0.25">
      <c r="A153" s="22">
        <v>103223.1</v>
      </c>
      <c r="B153" s="22" t="s">
        <v>131</v>
      </c>
      <c r="C153" s="22" t="s">
        <v>132</v>
      </c>
      <c r="D153" s="22">
        <v>4</v>
      </c>
      <c r="E153" s="22">
        <v>5</v>
      </c>
      <c r="F153" s="22">
        <v>3</v>
      </c>
      <c r="G153" s="22">
        <v>4</v>
      </c>
      <c r="H153" s="22">
        <v>120</v>
      </c>
      <c r="I153" s="22">
        <v>5.42</v>
      </c>
      <c r="J153" s="23">
        <f t="shared" si="6"/>
        <v>0.73862270667275554</v>
      </c>
      <c r="L153" s="13">
        <f t="shared" si="7"/>
        <v>1.25</v>
      </c>
    </row>
    <row r="154" spans="1:12" ht="19" x14ac:dyDescent="0.25">
      <c r="A154" s="22">
        <v>100110.1</v>
      </c>
      <c r="B154" s="22" t="s">
        <v>285</v>
      </c>
      <c r="C154" s="22" t="s">
        <v>286</v>
      </c>
      <c r="D154" s="22">
        <v>5</v>
      </c>
      <c r="E154" s="22">
        <v>4</v>
      </c>
      <c r="F154" s="22">
        <v>4</v>
      </c>
      <c r="G154" s="22">
        <v>2</v>
      </c>
      <c r="H154" s="22">
        <v>51</v>
      </c>
      <c r="I154" s="22">
        <v>22.71</v>
      </c>
      <c r="J154" s="23">
        <f t="shared" si="6"/>
        <v>0.73862270667275554</v>
      </c>
      <c r="L154" s="13">
        <f t="shared" si="7"/>
        <v>0.8</v>
      </c>
    </row>
    <row r="155" spans="1:12" ht="19" x14ac:dyDescent="0.25">
      <c r="A155" s="22">
        <v>100314.1</v>
      </c>
      <c r="B155" s="22" t="s">
        <v>287</v>
      </c>
      <c r="C155" s="22" t="s">
        <v>288</v>
      </c>
      <c r="D155" s="22">
        <v>5</v>
      </c>
      <c r="E155" s="22">
        <v>4</v>
      </c>
      <c r="F155" s="22">
        <v>4</v>
      </c>
      <c r="G155" s="22">
        <v>3</v>
      </c>
      <c r="H155" s="22">
        <v>25</v>
      </c>
      <c r="I155" s="22">
        <v>47.96</v>
      </c>
      <c r="J155" s="23">
        <f t="shared" si="6"/>
        <v>0.73862270667275554</v>
      </c>
      <c r="L155" s="13">
        <f t="shared" si="7"/>
        <v>0.8</v>
      </c>
    </row>
    <row r="156" spans="1:12" ht="19" x14ac:dyDescent="0.25">
      <c r="A156" s="22">
        <v>100543.1</v>
      </c>
      <c r="B156" s="22" t="s">
        <v>229</v>
      </c>
      <c r="C156" s="22" t="s">
        <v>230</v>
      </c>
      <c r="D156" s="22">
        <v>5</v>
      </c>
      <c r="E156" s="22">
        <v>4</v>
      </c>
      <c r="F156" s="22">
        <v>2</v>
      </c>
      <c r="G156" s="22">
        <v>2</v>
      </c>
      <c r="H156" s="22">
        <v>103</v>
      </c>
      <c r="I156" s="22">
        <v>9.2200000000000006</v>
      </c>
      <c r="J156" s="23">
        <f t="shared" si="6"/>
        <v>0.73862270667275554</v>
      </c>
      <c r="L156" s="13">
        <f t="shared" si="7"/>
        <v>0.8</v>
      </c>
    </row>
    <row r="157" spans="1:12" ht="19" x14ac:dyDescent="0.25">
      <c r="A157" s="22">
        <v>100551.1</v>
      </c>
      <c r="B157" s="22" t="s">
        <v>502</v>
      </c>
      <c r="C157" s="22" t="s">
        <v>503</v>
      </c>
      <c r="D157" s="22">
        <v>5</v>
      </c>
      <c r="E157" s="22">
        <v>4</v>
      </c>
      <c r="F157" s="22">
        <v>2</v>
      </c>
      <c r="G157" s="22">
        <v>3</v>
      </c>
      <c r="H157" s="22">
        <v>191</v>
      </c>
      <c r="I157" s="22">
        <v>2.35</v>
      </c>
      <c r="J157" s="23">
        <f t="shared" si="6"/>
        <v>0.73862270667275554</v>
      </c>
      <c r="L157" s="13">
        <f t="shared" si="7"/>
        <v>0.8</v>
      </c>
    </row>
    <row r="158" spans="1:12" ht="19" x14ac:dyDescent="0.25">
      <c r="A158" s="22">
        <v>101164.1</v>
      </c>
      <c r="B158" s="22" t="s">
        <v>169</v>
      </c>
      <c r="C158" s="22" t="s">
        <v>170</v>
      </c>
      <c r="D158" s="22">
        <v>5</v>
      </c>
      <c r="E158" s="22">
        <v>4</v>
      </c>
      <c r="F158" s="22">
        <v>3</v>
      </c>
      <c r="G158" s="22">
        <v>3</v>
      </c>
      <c r="H158" s="22">
        <v>43</v>
      </c>
      <c r="I158" s="22">
        <v>16.12</v>
      </c>
      <c r="J158" s="23">
        <f t="shared" si="6"/>
        <v>0.73862270667275554</v>
      </c>
      <c r="L158" s="13">
        <f t="shared" si="7"/>
        <v>0.8</v>
      </c>
    </row>
    <row r="159" spans="1:12" ht="19" x14ac:dyDescent="0.25">
      <c r="A159" s="22">
        <v>100033.1</v>
      </c>
      <c r="B159" s="22" t="s">
        <v>37</v>
      </c>
      <c r="C159" s="22" t="s">
        <v>38</v>
      </c>
      <c r="D159" s="22">
        <v>40</v>
      </c>
      <c r="E159" s="22">
        <v>43</v>
      </c>
      <c r="F159" s="22">
        <v>8</v>
      </c>
      <c r="G159" s="22">
        <v>9</v>
      </c>
      <c r="H159" s="22">
        <v>50</v>
      </c>
      <c r="I159" s="22">
        <v>197.49</v>
      </c>
      <c r="J159" s="23">
        <f t="shared" si="6"/>
        <v>0.74190729380837395</v>
      </c>
      <c r="L159" s="13">
        <f t="shared" si="7"/>
        <v>1.075</v>
      </c>
    </row>
    <row r="160" spans="1:12" ht="19" x14ac:dyDescent="0.25">
      <c r="A160" s="22">
        <v>100026.1</v>
      </c>
      <c r="B160" s="22" t="s">
        <v>520</v>
      </c>
      <c r="C160" s="22" t="s">
        <v>521</v>
      </c>
      <c r="D160" s="22">
        <v>22</v>
      </c>
      <c r="E160" s="22">
        <v>20</v>
      </c>
      <c r="F160" s="22">
        <v>11</v>
      </c>
      <c r="G160" s="22">
        <v>13</v>
      </c>
      <c r="H160" s="22">
        <v>54</v>
      </c>
      <c r="I160" s="22">
        <v>39.159999999999997</v>
      </c>
      <c r="J160" s="23">
        <f t="shared" si="6"/>
        <v>0.75757632254255003</v>
      </c>
      <c r="L160" s="13">
        <f t="shared" si="7"/>
        <v>0.90909090909090906</v>
      </c>
    </row>
    <row r="161" spans="1:12" ht="19" x14ac:dyDescent="0.25">
      <c r="A161" s="22">
        <v>100365.1</v>
      </c>
      <c r="B161" s="22" t="s">
        <v>227</v>
      </c>
      <c r="C161" s="22" t="s">
        <v>228</v>
      </c>
      <c r="D161" s="22">
        <v>5</v>
      </c>
      <c r="E161" s="22">
        <v>6</v>
      </c>
      <c r="F161" s="22">
        <v>2</v>
      </c>
      <c r="G161" s="22">
        <v>3</v>
      </c>
      <c r="H161" s="22">
        <v>105</v>
      </c>
      <c r="I161" s="22">
        <v>9.5399999999999991</v>
      </c>
      <c r="J161" s="23">
        <f t="shared" si="6"/>
        <v>0.76286581443892021</v>
      </c>
      <c r="L161" s="13">
        <f t="shared" si="7"/>
        <v>1.2</v>
      </c>
    </row>
    <row r="162" spans="1:12" ht="19" x14ac:dyDescent="0.25">
      <c r="A162" s="22">
        <v>101692.1</v>
      </c>
      <c r="B162" s="22" t="s">
        <v>355</v>
      </c>
      <c r="C162" s="22" t="s">
        <v>356</v>
      </c>
      <c r="D162" s="22">
        <v>25</v>
      </c>
      <c r="E162" s="22">
        <v>23</v>
      </c>
      <c r="F162" s="22">
        <v>11</v>
      </c>
      <c r="G162" s="22">
        <v>9</v>
      </c>
      <c r="H162" s="22">
        <v>54</v>
      </c>
      <c r="I162" s="22">
        <v>78.75</v>
      </c>
      <c r="J162" s="23">
        <f t="shared" si="6"/>
        <v>0.77279800978587077</v>
      </c>
      <c r="L162" s="13">
        <f t="shared" si="7"/>
        <v>0.92</v>
      </c>
    </row>
    <row r="163" spans="1:12" ht="19" x14ac:dyDescent="0.25">
      <c r="A163" s="22">
        <v>100096.1</v>
      </c>
      <c r="B163" s="22" t="s">
        <v>299</v>
      </c>
      <c r="C163" s="22" t="s">
        <v>300</v>
      </c>
      <c r="D163" s="22">
        <v>7</v>
      </c>
      <c r="E163" s="22">
        <v>6</v>
      </c>
      <c r="F163" s="22">
        <v>4</v>
      </c>
      <c r="G163" s="22">
        <v>4</v>
      </c>
      <c r="H163" s="22">
        <v>28</v>
      </c>
      <c r="I163" s="22">
        <v>52.29</v>
      </c>
      <c r="J163" s="23">
        <f t="shared" si="6"/>
        <v>0.78140607186771438</v>
      </c>
      <c r="L163" s="13">
        <f t="shared" si="7"/>
        <v>0.8571428571428571</v>
      </c>
    </row>
    <row r="164" spans="1:12" ht="19" x14ac:dyDescent="0.25">
      <c r="A164" s="22">
        <v>103021.1</v>
      </c>
      <c r="B164" s="22" t="s">
        <v>367</v>
      </c>
      <c r="C164" s="22" t="s">
        <v>368</v>
      </c>
      <c r="D164" s="22">
        <v>9</v>
      </c>
      <c r="E164" s="22">
        <v>10</v>
      </c>
      <c r="F164" s="22">
        <v>7</v>
      </c>
      <c r="G164" s="22">
        <v>5</v>
      </c>
      <c r="H164" s="22">
        <v>47</v>
      </c>
      <c r="I164" s="22">
        <v>64.819999999999993</v>
      </c>
      <c r="J164" s="23">
        <f t="shared" si="6"/>
        <v>0.81850461050307166</v>
      </c>
      <c r="L164" s="13">
        <f t="shared" si="7"/>
        <v>1.1111111111111112</v>
      </c>
    </row>
    <row r="165" spans="1:12" ht="19" x14ac:dyDescent="0.25">
      <c r="A165" s="22">
        <v>101624.1</v>
      </c>
      <c r="B165" s="22" t="s">
        <v>353</v>
      </c>
      <c r="C165" s="22" t="s">
        <v>354</v>
      </c>
      <c r="D165" s="22">
        <v>10</v>
      </c>
      <c r="E165" s="22">
        <v>11</v>
      </c>
      <c r="F165" s="22">
        <v>4</v>
      </c>
      <c r="G165" s="22">
        <v>3</v>
      </c>
      <c r="H165" s="22">
        <v>50</v>
      </c>
      <c r="I165" s="22">
        <v>51.18</v>
      </c>
      <c r="J165" s="23">
        <f t="shared" ref="J165:J190" si="8">CHIDIST(2*(D165*LN(D165/AVERAGE(D165,E165))+E165*LN(E165/AVERAGE(D165,E165))),1)</f>
        <v>0.82722719356780627</v>
      </c>
      <c r="L165" s="13">
        <f t="shared" si="7"/>
        <v>1.1000000000000001</v>
      </c>
    </row>
    <row r="166" spans="1:12" ht="19" x14ac:dyDescent="0.25">
      <c r="A166" s="22">
        <v>101500.1</v>
      </c>
      <c r="B166" s="22" t="s">
        <v>197</v>
      </c>
      <c r="C166" s="22" t="s">
        <v>198</v>
      </c>
      <c r="D166" s="22">
        <v>20</v>
      </c>
      <c r="E166" s="22">
        <v>21</v>
      </c>
      <c r="F166" s="22">
        <v>14</v>
      </c>
      <c r="G166" s="22">
        <v>13</v>
      </c>
      <c r="H166" s="22">
        <v>270</v>
      </c>
      <c r="I166" s="22">
        <v>9.4600000000000009</v>
      </c>
      <c r="J166" s="23">
        <f t="shared" si="8"/>
        <v>0.87588995419408966</v>
      </c>
      <c r="L166" s="13">
        <f t="shared" si="7"/>
        <v>1.05</v>
      </c>
    </row>
    <row r="167" spans="1:12" ht="19" x14ac:dyDescent="0.25">
      <c r="A167" s="22">
        <v>100701.1</v>
      </c>
      <c r="B167" s="22" t="s">
        <v>377</v>
      </c>
      <c r="C167" s="22" t="s">
        <v>378</v>
      </c>
      <c r="D167" s="22">
        <v>21</v>
      </c>
      <c r="E167" s="22">
        <v>22</v>
      </c>
      <c r="F167" s="22">
        <v>11</v>
      </c>
      <c r="G167" s="22">
        <v>11</v>
      </c>
      <c r="H167" s="22">
        <v>95</v>
      </c>
      <c r="I167" s="22">
        <v>46.18</v>
      </c>
      <c r="J167" s="23">
        <f t="shared" si="8"/>
        <v>0.87878829643143741</v>
      </c>
      <c r="L167" s="13">
        <f t="shared" si="7"/>
        <v>1.0476190476190477</v>
      </c>
    </row>
    <row r="168" spans="1:12" ht="19" x14ac:dyDescent="0.25">
      <c r="A168" s="22">
        <v>100080.1</v>
      </c>
      <c r="B168" s="22" t="s">
        <v>393</v>
      </c>
      <c r="C168" s="22" t="s">
        <v>394</v>
      </c>
      <c r="D168" s="22">
        <v>22</v>
      </c>
      <c r="E168" s="22">
        <v>23</v>
      </c>
      <c r="F168" s="22">
        <v>6</v>
      </c>
      <c r="G168" s="22">
        <v>8</v>
      </c>
      <c r="H168" s="22">
        <v>50</v>
      </c>
      <c r="I168" s="22">
        <v>119.04</v>
      </c>
      <c r="J168" s="23">
        <f t="shared" si="8"/>
        <v>0.88149261070479268</v>
      </c>
      <c r="L168" s="13">
        <f t="shared" si="7"/>
        <v>1.0454545454545454</v>
      </c>
    </row>
    <row r="169" spans="1:12" ht="19" x14ac:dyDescent="0.25">
      <c r="A169" s="22">
        <v>100073.1</v>
      </c>
      <c r="B169" s="22" t="s">
        <v>395</v>
      </c>
      <c r="C169" s="22" t="s">
        <v>396</v>
      </c>
      <c r="D169" s="22">
        <v>31</v>
      </c>
      <c r="E169" s="22">
        <v>32</v>
      </c>
      <c r="F169" s="22">
        <v>13</v>
      </c>
      <c r="G169" s="22">
        <v>12</v>
      </c>
      <c r="H169" s="22">
        <v>71</v>
      </c>
      <c r="I169" s="22">
        <v>98.09</v>
      </c>
      <c r="J169" s="23">
        <f t="shared" si="8"/>
        <v>0.89973920457569978</v>
      </c>
      <c r="L169" s="13">
        <f t="shared" si="7"/>
        <v>1.032258064516129</v>
      </c>
    </row>
    <row r="170" spans="1:12" ht="19" x14ac:dyDescent="0.25">
      <c r="A170" s="22">
        <v>100041.1</v>
      </c>
      <c r="B170" s="22" t="s">
        <v>399</v>
      </c>
      <c r="C170" s="22" t="s">
        <v>400</v>
      </c>
      <c r="D170" s="22">
        <v>36</v>
      </c>
      <c r="E170" s="22">
        <v>37</v>
      </c>
      <c r="F170" s="22">
        <v>9</v>
      </c>
      <c r="G170" s="22">
        <v>9</v>
      </c>
      <c r="H170" s="22">
        <v>27</v>
      </c>
      <c r="I170" s="22">
        <v>311.45999999999998</v>
      </c>
      <c r="J170" s="23">
        <f t="shared" si="8"/>
        <v>0.90682599632892169</v>
      </c>
      <c r="L170" s="13">
        <f t="shared" si="7"/>
        <v>1.0277777777777777</v>
      </c>
    </row>
    <row r="171" spans="1:12" s="28" customFormat="1" ht="19" x14ac:dyDescent="0.25">
      <c r="A171" s="26">
        <v>105036.1</v>
      </c>
      <c r="B171" s="26" t="s">
        <v>259</v>
      </c>
      <c r="C171" s="26" t="s">
        <v>260</v>
      </c>
      <c r="D171" s="26">
        <v>43</v>
      </c>
      <c r="E171" s="26">
        <v>42</v>
      </c>
      <c r="F171" s="26">
        <v>18</v>
      </c>
      <c r="G171" s="26">
        <v>22</v>
      </c>
      <c r="H171" s="26">
        <v>133</v>
      </c>
      <c r="I171" s="26">
        <v>34.909999999999997</v>
      </c>
      <c r="J171" s="27">
        <f t="shared" si="8"/>
        <v>0.91362566868209183</v>
      </c>
      <c r="L171" s="13">
        <f t="shared" si="7"/>
        <v>0.97674418604651159</v>
      </c>
    </row>
    <row r="172" spans="1:12" ht="19" x14ac:dyDescent="0.25">
      <c r="A172" s="22">
        <v>100254.1</v>
      </c>
      <c r="B172" s="22" t="s">
        <v>482</v>
      </c>
      <c r="C172" s="22" t="s">
        <v>483</v>
      </c>
      <c r="D172" s="22">
        <v>2</v>
      </c>
      <c r="E172" s="22">
        <v>2</v>
      </c>
      <c r="F172" s="22">
        <v>1</v>
      </c>
      <c r="G172" s="22">
        <v>1</v>
      </c>
      <c r="H172" s="22">
        <v>66</v>
      </c>
      <c r="I172" s="22">
        <v>3.01</v>
      </c>
      <c r="J172" s="23">
        <f t="shared" si="8"/>
        <v>1</v>
      </c>
      <c r="L172" s="13">
        <f t="shared" si="7"/>
        <v>1</v>
      </c>
    </row>
    <row r="173" spans="1:12" ht="19" x14ac:dyDescent="0.25">
      <c r="A173" s="22">
        <v>101807.1</v>
      </c>
      <c r="B173" s="22" t="s">
        <v>223</v>
      </c>
      <c r="C173" s="22" t="s">
        <v>224</v>
      </c>
      <c r="D173" s="22">
        <v>2</v>
      </c>
      <c r="E173" s="22">
        <v>2</v>
      </c>
      <c r="F173" s="22">
        <v>1</v>
      </c>
      <c r="G173" s="22">
        <v>1</v>
      </c>
      <c r="H173" s="22">
        <v>80</v>
      </c>
      <c r="I173" s="22">
        <v>7.49</v>
      </c>
      <c r="J173" s="23">
        <f t="shared" si="8"/>
        <v>1</v>
      </c>
      <c r="L173" s="13">
        <f t="shared" si="7"/>
        <v>1</v>
      </c>
    </row>
    <row r="174" spans="1:12" ht="19" x14ac:dyDescent="0.25">
      <c r="A174" s="22">
        <v>102110.1</v>
      </c>
      <c r="B174" s="22" t="s">
        <v>241</v>
      </c>
      <c r="C174" s="22" t="s">
        <v>242</v>
      </c>
      <c r="D174" s="22">
        <v>2</v>
      </c>
      <c r="E174" s="22">
        <v>2</v>
      </c>
      <c r="F174" s="22">
        <v>1</v>
      </c>
      <c r="G174" s="22">
        <v>1</v>
      </c>
      <c r="H174" s="22">
        <v>59</v>
      </c>
      <c r="I174" s="22">
        <v>13.48</v>
      </c>
      <c r="J174" s="23">
        <f t="shared" si="8"/>
        <v>1</v>
      </c>
      <c r="L174" s="13">
        <f t="shared" si="7"/>
        <v>1</v>
      </c>
    </row>
    <row r="175" spans="1:12" ht="19" x14ac:dyDescent="0.25">
      <c r="A175" s="22">
        <v>103780.1</v>
      </c>
      <c r="B175" s="22" t="s">
        <v>231</v>
      </c>
      <c r="C175" s="22" t="s">
        <v>232</v>
      </c>
      <c r="D175" s="22">
        <v>2</v>
      </c>
      <c r="E175" s="22">
        <v>2</v>
      </c>
      <c r="F175" s="22">
        <v>2</v>
      </c>
      <c r="G175" s="22">
        <v>2</v>
      </c>
      <c r="H175" s="22">
        <v>54</v>
      </c>
      <c r="I175" s="22">
        <v>14.73</v>
      </c>
      <c r="J175" s="23">
        <f t="shared" si="8"/>
        <v>1</v>
      </c>
      <c r="L175" s="13">
        <f t="shared" si="7"/>
        <v>1</v>
      </c>
    </row>
    <row r="176" spans="1:12" ht="19" x14ac:dyDescent="0.25">
      <c r="A176" s="22">
        <v>116649.1</v>
      </c>
      <c r="B176" s="22" t="s">
        <v>50</v>
      </c>
      <c r="C176" s="22" t="s">
        <v>51</v>
      </c>
      <c r="D176" s="22">
        <v>2</v>
      </c>
      <c r="E176" s="22">
        <v>2</v>
      </c>
      <c r="F176" s="22">
        <v>1</v>
      </c>
      <c r="G176" s="22">
        <v>1</v>
      </c>
      <c r="H176" s="22">
        <v>33</v>
      </c>
      <c r="I176" s="22">
        <v>12.3</v>
      </c>
      <c r="J176" s="23">
        <f t="shared" si="8"/>
        <v>1</v>
      </c>
      <c r="L176" s="13">
        <f t="shared" si="7"/>
        <v>1</v>
      </c>
    </row>
    <row r="177" spans="1:12" ht="19" x14ac:dyDescent="0.25">
      <c r="A177" s="22">
        <v>100105.1</v>
      </c>
      <c r="B177" s="22" t="s">
        <v>492</v>
      </c>
      <c r="C177" s="22" t="s">
        <v>493</v>
      </c>
      <c r="D177" s="22">
        <v>3</v>
      </c>
      <c r="E177" s="22">
        <v>3</v>
      </c>
      <c r="F177" s="22">
        <v>1</v>
      </c>
      <c r="G177" s="22">
        <v>1</v>
      </c>
      <c r="H177" s="22">
        <v>42</v>
      </c>
      <c r="I177" s="22">
        <v>7.15</v>
      </c>
      <c r="J177" s="23">
        <f t="shared" si="8"/>
        <v>1</v>
      </c>
      <c r="L177" s="13">
        <f t="shared" si="7"/>
        <v>1</v>
      </c>
    </row>
    <row r="178" spans="1:12" ht="19" x14ac:dyDescent="0.25">
      <c r="A178" s="22">
        <v>101031.1</v>
      </c>
      <c r="B178" s="22" t="s">
        <v>235</v>
      </c>
      <c r="C178" s="22" t="s">
        <v>236</v>
      </c>
      <c r="D178" s="22">
        <v>3</v>
      </c>
      <c r="E178" s="22">
        <v>3</v>
      </c>
      <c r="F178" s="22">
        <v>3</v>
      </c>
      <c r="G178" s="22">
        <v>3</v>
      </c>
      <c r="H178" s="22">
        <v>94</v>
      </c>
      <c r="I178" s="22">
        <v>6.36</v>
      </c>
      <c r="J178" s="23">
        <f t="shared" si="8"/>
        <v>1</v>
      </c>
      <c r="L178" s="13">
        <f t="shared" si="7"/>
        <v>1</v>
      </c>
    </row>
    <row r="179" spans="1:12" ht="19" x14ac:dyDescent="0.25">
      <c r="A179" s="22">
        <v>101735.1</v>
      </c>
      <c r="B179" s="22" t="s">
        <v>189</v>
      </c>
      <c r="C179" s="22" t="s">
        <v>190</v>
      </c>
      <c r="D179" s="22">
        <v>3</v>
      </c>
      <c r="E179" s="22">
        <v>3</v>
      </c>
      <c r="F179" s="22">
        <v>2</v>
      </c>
      <c r="G179" s="22">
        <v>3</v>
      </c>
      <c r="H179" s="22">
        <v>53</v>
      </c>
      <c r="I179" s="22">
        <v>12.17</v>
      </c>
      <c r="J179" s="23">
        <f t="shared" si="8"/>
        <v>1</v>
      </c>
      <c r="L179" s="13">
        <f t="shared" si="7"/>
        <v>1</v>
      </c>
    </row>
    <row r="180" spans="1:12" ht="19" x14ac:dyDescent="0.25">
      <c r="A180" s="22">
        <v>100078.1</v>
      </c>
      <c r="B180" s="22" t="s">
        <v>219</v>
      </c>
      <c r="C180" s="22" t="s">
        <v>220</v>
      </c>
      <c r="D180" s="22">
        <v>4</v>
      </c>
      <c r="E180" s="22">
        <v>4</v>
      </c>
      <c r="F180" s="22">
        <v>3</v>
      </c>
      <c r="G180" s="22">
        <v>3</v>
      </c>
      <c r="H180" s="22">
        <v>22</v>
      </c>
      <c r="I180" s="22">
        <v>36.200000000000003</v>
      </c>
      <c r="J180" s="23">
        <f t="shared" si="8"/>
        <v>1</v>
      </c>
      <c r="L180" s="13">
        <f t="shared" si="7"/>
        <v>1</v>
      </c>
    </row>
    <row r="181" spans="1:12" ht="19" x14ac:dyDescent="0.25">
      <c r="A181" s="22">
        <v>100748.1</v>
      </c>
      <c r="B181" s="22" t="s">
        <v>496</v>
      </c>
      <c r="C181" s="22" t="s">
        <v>497</v>
      </c>
      <c r="D181" s="22">
        <v>4</v>
      </c>
      <c r="E181" s="22">
        <v>4</v>
      </c>
      <c r="F181" s="22">
        <v>3</v>
      </c>
      <c r="G181" s="22">
        <v>4</v>
      </c>
      <c r="H181" s="22">
        <v>107</v>
      </c>
      <c r="I181" s="22">
        <v>3.75</v>
      </c>
      <c r="J181" s="23">
        <f t="shared" si="8"/>
        <v>1</v>
      </c>
      <c r="L181" s="13">
        <f t="shared" si="7"/>
        <v>1</v>
      </c>
    </row>
    <row r="182" spans="1:12" ht="19" x14ac:dyDescent="0.25">
      <c r="A182" s="22">
        <v>103211.1</v>
      </c>
      <c r="B182" s="22" t="s">
        <v>171</v>
      </c>
      <c r="C182" s="22" t="s">
        <v>172</v>
      </c>
      <c r="D182" s="22">
        <v>4</v>
      </c>
      <c r="E182" s="22">
        <v>4</v>
      </c>
      <c r="F182" s="22">
        <v>4</v>
      </c>
      <c r="G182" s="22">
        <v>3</v>
      </c>
      <c r="H182" s="22">
        <v>128</v>
      </c>
      <c r="I182" s="22">
        <v>5.07</v>
      </c>
      <c r="J182" s="23">
        <f t="shared" si="8"/>
        <v>1</v>
      </c>
      <c r="L182" s="13">
        <f t="shared" si="7"/>
        <v>1</v>
      </c>
    </row>
    <row r="183" spans="1:12" ht="19" x14ac:dyDescent="0.25">
      <c r="A183" s="22">
        <v>104270.1</v>
      </c>
      <c r="B183" s="22" t="s">
        <v>191</v>
      </c>
      <c r="C183" s="22" t="s">
        <v>192</v>
      </c>
      <c r="D183" s="22">
        <v>4</v>
      </c>
      <c r="E183" s="22">
        <v>4</v>
      </c>
      <c r="F183" s="22">
        <v>2</v>
      </c>
      <c r="G183" s="22">
        <v>2</v>
      </c>
      <c r="H183" s="22">
        <v>71</v>
      </c>
      <c r="I183" s="22">
        <v>10.57</v>
      </c>
      <c r="J183" s="23">
        <f t="shared" si="8"/>
        <v>1</v>
      </c>
      <c r="L183" s="13">
        <f t="shared" si="7"/>
        <v>1</v>
      </c>
    </row>
    <row r="184" spans="1:12" ht="19" x14ac:dyDescent="0.25">
      <c r="A184" s="22">
        <v>100518.1</v>
      </c>
      <c r="B184" s="22" t="s">
        <v>233</v>
      </c>
      <c r="C184" s="22" t="s">
        <v>234</v>
      </c>
      <c r="D184" s="22">
        <v>5</v>
      </c>
      <c r="E184" s="22">
        <v>5</v>
      </c>
      <c r="F184" s="22">
        <v>3</v>
      </c>
      <c r="G184" s="22">
        <v>4</v>
      </c>
      <c r="H184" s="22">
        <v>65</v>
      </c>
      <c r="I184" s="22">
        <v>12.24</v>
      </c>
      <c r="J184" s="23">
        <f t="shared" si="8"/>
        <v>1</v>
      </c>
      <c r="L184" s="13">
        <f t="shared" si="7"/>
        <v>1</v>
      </c>
    </row>
    <row r="185" spans="1:12" ht="19" x14ac:dyDescent="0.25">
      <c r="A185" s="22">
        <v>100215.1</v>
      </c>
      <c r="B185" s="22" t="s">
        <v>361</v>
      </c>
      <c r="C185" s="22" t="s">
        <v>362</v>
      </c>
      <c r="D185" s="22">
        <v>6</v>
      </c>
      <c r="E185" s="22">
        <v>6</v>
      </c>
      <c r="F185" s="22">
        <v>2</v>
      </c>
      <c r="G185" s="22">
        <v>3</v>
      </c>
      <c r="H185" s="22">
        <v>47</v>
      </c>
      <c r="I185" s="22">
        <v>46.67</v>
      </c>
      <c r="J185" s="23">
        <f t="shared" si="8"/>
        <v>1</v>
      </c>
      <c r="L185" s="13">
        <f t="shared" si="7"/>
        <v>1</v>
      </c>
    </row>
    <row r="186" spans="1:12" ht="19" x14ac:dyDescent="0.25">
      <c r="A186" s="22">
        <v>102536.1</v>
      </c>
      <c r="B186" s="22" t="s">
        <v>317</v>
      </c>
      <c r="C186" s="22" t="s">
        <v>318</v>
      </c>
      <c r="D186" s="22">
        <v>6</v>
      </c>
      <c r="E186" s="22">
        <v>6</v>
      </c>
      <c r="F186" s="22">
        <v>5</v>
      </c>
      <c r="G186" s="22">
        <v>4</v>
      </c>
      <c r="H186" s="22">
        <v>112</v>
      </c>
      <c r="I186" s="22">
        <v>13.35</v>
      </c>
      <c r="J186" s="23">
        <f t="shared" si="8"/>
        <v>1</v>
      </c>
      <c r="L186" s="13">
        <f t="shared" si="7"/>
        <v>1</v>
      </c>
    </row>
    <row r="187" spans="1:12" ht="19" x14ac:dyDescent="0.25">
      <c r="A187" s="22">
        <v>100263.1</v>
      </c>
      <c r="B187" s="22" t="s">
        <v>512</v>
      </c>
      <c r="C187" s="22" t="s">
        <v>513</v>
      </c>
      <c r="D187" s="22">
        <v>8</v>
      </c>
      <c r="E187" s="22">
        <v>8</v>
      </c>
      <c r="F187" s="22">
        <v>6</v>
      </c>
      <c r="G187" s="22">
        <v>5</v>
      </c>
      <c r="H187" s="22">
        <v>39</v>
      </c>
      <c r="I187" s="22">
        <v>20.74</v>
      </c>
      <c r="J187" s="23">
        <f t="shared" si="8"/>
        <v>1</v>
      </c>
      <c r="L187" s="13">
        <f t="shared" si="7"/>
        <v>1</v>
      </c>
    </row>
    <row r="188" spans="1:12" ht="19" x14ac:dyDescent="0.25">
      <c r="A188" s="22">
        <v>101113.1</v>
      </c>
      <c r="B188" s="22" t="s">
        <v>277</v>
      </c>
      <c r="C188" s="22" t="s">
        <v>278</v>
      </c>
      <c r="D188" s="22">
        <v>9</v>
      </c>
      <c r="E188" s="22">
        <v>9</v>
      </c>
      <c r="F188" s="22">
        <v>4</v>
      </c>
      <c r="G188" s="22">
        <v>5</v>
      </c>
      <c r="H188" s="22">
        <v>50</v>
      </c>
      <c r="I188" s="22">
        <v>36.36</v>
      </c>
      <c r="J188" s="23">
        <f t="shared" si="8"/>
        <v>1</v>
      </c>
      <c r="L188" s="13">
        <f t="shared" si="7"/>
        <v>1</v>
      </c>
    </row>
    <row r="189" spans="1:12" ht="19" x14ac:dyDescent="0.25">
      <c r="A189" s="22">
        <v>102171.1</v>
      </c>
      <c r="B189" s="22" t="s">
        <v>347</v>
      </c>
      <c r="C189" s="22" t="s">
        <v>348</v>
      </c>
      <c r="D189" s="22">
        <v>11</v>
      </c>
      <c r="E189" s="22">
        <v>11</v>
      </c>
      <c r="F189" s="22">
        <v>2</v>
      </c>
      <c r="G189" s="22">
        <v>2</v>
      </c>
      <c r="H189" s="22">
        <v>50</v>
      </c>
      <c r="I189" s="22">
        <v>50.26</v>
      </c>
      <c r="J189" s="23">
        <f t="shared" si="8"/>
        <v>1</v>
      </c>
      <c r="L189" s="13">
        <f t="shared" si="7"/>
        <v>1</v>
      </c>
    </row>
    <row r="190" spans="1:12" ht="20" thickBot="1" x14ac:dyDescent="0.3">
      <c r="A190" s="24">
        <v>108339.1</v>
      </c>
      <c r="B190" s="24" t="s">
        <v>339</v>
      </c>
      <c r="C190" s="24" t="s">
        <v>340</v>
      </c>
      <c r="D190" s="24">
        <v>12</v>
      </c>
      <c r="E190" s="24">
        <v>12</v>
      </c>
      <c r="F190" s="24">
        <v>6</v>
      </c>
      <c r="G190" s="24">
        <v>6</v>
      </c>
      <c r="H190" s="24">
        <v>72</v>
      </c>
      <c r="I190" s="24">
        <v>29.99</v>
      </c>
      <c r="J190" s="25">
        <f t="shared" si="8"/>
        <v>1</v>
      </c>
      <c r="L190" s="13">
        <f t="shared" si="7"/>
        <v>1</v>
      </c>
    </row>
    <row r="216" s="13" customFormat="1" x14ac:dyDescent="0.2"/>
  </sheetData>
  <sortState xmlns:xlrd2="http://schemas.microsoft.com/office/spreadsheetml/2017/richdata2" ref="A5:J190">
    <sortCondition ref="J5:J190"/>
  </sortState>
  <mergeCells count="3">
    <mergeCell ref="A1:H1"/>
    <mergeCell ref="A2:H2"/>
    <mergeCell ref="A3:H3"/>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40"/>
  <sheetViews>
    <sheetView workbookViewId="0">
      <selection sqref="A1:AG1"/>
    </sheetView>
  </sheetViews>
  <sheetFormatPr baseColWidth="10" defaultColWidth="8.83203125" defaultRowHeight="13" x14ac:dyDescent="0.15"/>
  <cols>
    <col min="1" max="32" width="2.83203125" style="4" customWidth="1"/>
    <col min="33" max="33" width="3.5" style="4" customWidth="1"/>
    <col min="34" max="16384" width="8.83203125" style="4"/>
  </cols>
  <sheetData>
    <row r="1" spans="1:43" x14ac:dyDescent="0.15">
      <c r="A1" s="74" t="s">
        <v>2</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row>
    <row r="2" spans="1:43" ht="72" customHeight="1" x14ac:dyDescent="0.15">
      <c r="A2" s="75" t="s">
        <v>4</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5"/>
      <c r="AI2" s="5"/>
      <c r="AJ2" s="5"/>
      <c r="AK2" s="5"/>
      <c r="AL2" s="5"/>
      <c r="AM2" s="5"/>
      <c r="AN2" s="5"/>
      <c r="AO2" s="5"/>
      <c r="AP2" s="5"/>
      <c r="AQ2" s="5"/>
    </row>
    <row r="3" spans="1:43" ht="78.75" customHeight="1" x14ac:dyDescent="0.15">
      <c r="A3" s="76" t="s">
        <v>36</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row>
    <row r="4" spans="1:43" ht="79.5" customHeight="1" x14ac:dyDescent="0.15">
      <c r="A4" s="77" t="s">
        <v>5</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row>
    <row r="5" spans="1:43" ht="41.25" customHeight="1" x14ac:dyDescent="0.15">
      <c r="A5" s="73" t="s">
        <v>3</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row>
    <row r="6" spans="1:43" x14ac:dyDescent="0.1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row>
    <row r="7" spans="1:43" x14ac:dyDescent="0.15">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row>
    <row r="8" spans="1:43" x14ac:dyDescent="0.15">
      <c r="A8" s="71"/>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row>
    <row r="9" spans="1:43" x14ac:dyDescent="0.15">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row>
    <row r="10" spans="1:43"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row>
    <row r="11" spans="1:43"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row>
    <row r="12" spans="1:43"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row>
    <row r="13" spans="1:43" x14ac:dyDescent="0.15">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row>
    <row r="14" spans="1:43" x14ac:dyDescent="0.15">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row>
    <row r="15" spans="1:43" x14ac:dyDescent="0.15">
      <c r="A15" s="71"/>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row>
    <row r="16" spans="1:43" x14ac:dyDescent="0.15">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row>
    <row r="17" spans="1:33" x14ac:dyDescent="0.15">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row>
    <row r="18" spans="1:33" x14ac:dyDescent="0.15">
      <c r="A18" s="71"/>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row>
    <row r="19" spans="1:33" x14ac:dyDescent="0.15">
      <c r="A19" s="71"/>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row>
    <row r="20" spans="1:33" x14ac:dyDescent="0.15">
      <c r="A20" s="71"/>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row>
    <row r="21" spans="1:33" x14ac:dyDescent="0.15">
      <c r="A21" s="71"/>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row>
    <row r="22" spans="1:33" x14ac:dyDescent="0.15">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row>
    <row r="23" spans="1:33" x14ac:dyDescent="0.15">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row>
    <row r="24" spans="1:33" x14ac:dyDescent="0.15">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row>
    <row r="25" spans="1:33" x14ac:dyDescent="0.15">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row>
    <row r="26" spans="1:33" x14ac:dyDescent="0.15">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row>
    <row r="27" spans="1:33" x14ac:dyDescent="0.15">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row>
    <row r="28" spans="1:33" x14ac:dyDescent="0.15">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row>
    <row r="29" spans="1:33" x14ac:dyDescent="0.1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row>
    <row r="30" spans="1:33" x14ac:dyDescent="0.1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row>
    <row r="31" spans="1:33" x14ac:dyDescent="0.1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row>
    <row r="32" spans="1:33" x14ac:dyDescent="0.15">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row>
    <row r="33" spans="1:33" x14ac:dyDescent="0.15">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row>
    <row r="34" spans="1:33" x14ac:dyDescent="0.15">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row>
    <row r="35" spans="1:33" x14ac:dyDescent="0.15">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row>
    <row r="36" spans="1:33" x14ac:dyDescent="0.15">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row>
    <row r="37" spans="1:33" x14ac:dyDescent="0.15">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row>
    <row r="38" spans="1:33" x14ac:dyDescent="0.1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row>
    <row r="39" spans="1:33" x14ac:dyDescent="0.15">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row>
    <row r="40" spans="1:33" x14ac:dyDescent="0.15">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row>
  </sheetData>
  <mergeCells count="6">
    <mergeCell ref="A6:AG40"/>
    <mergeCell ref="A5:AG5"/>
    <mergeCell ref="A1:AG1"/>
    <mergeCell ref="A2:AG2"/>
    <mergeCell ref="A3:AG3"/>
    <mergeCell ref="A4:AG4"/>
  </mergeCells>
  <phoneticPr fontId="4" type="noConversion"/>
  <pageMargins left="0.45" right="0.45" top="0.5" bottom="0.5" header="0.3" footer="0.3"/>
  <pageSetup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3"/>
  <sheetViews>
    <sheetView workbookViewId="0">
      <selection activeCell="C25" sqref="C25"/>
    </sheetView>
  </sheetViews>
  <sheetFormatPr baseColWidth="10" defaultColWidth="8.83203125" defaultRowHeight="18" x14ac:dyDescent="0.2"/>
  <cols>
    <col min="1" max="1" width="9.1640625" style="80" bestFit="1" customWidth="1"/>
    <col min="2" max="2" width="38.6640625" style="80" customWidth="1"/>
    <col min="3" max="3" width="106.1640625" style="80" customWidth="1"/>
    <col min="4" max="4" width="12.33203125" style="80" bestFit="1" customWidth="1"/>
    <col min="5" max="5" width="18.6640625" style="80" customWidth="1"/>
    <col min="6" max="6" width="15.83203125" style="80" customWidth="1"/>
    <col min="7" max="7" width="16.6640625" style="80" customWidth="1"/>
    <col min="8" max="8" width="16.33203125" style="80" customWidth="1"/>
    <col min="9" max="9" width="11.1640625" style="80" bestFit="1" customWidth="1"/>
    <col min="10" max="10" width="13.83203125" style="80" bestFit="1" customWidth="1"/>
    <col min="11" max="16384" width="8.83203125" style="80"/>
  </cols>
  <sheetData>
    <row r="1" spans="1:14" ht="12.75" customHeight="1" x14ac:dyDescent="0.2">
      <c r="A1" s="78" t="s">
        <v>0</v>
      </c>
      <c r="B1" s="78"/>
      <c r="C1" s="78"/>
      <c r="D1" s="78"/>
      <c r="E1" s="78"/>
      <c r="F1" s="78"/>
      <c r="G1" s="78"/>
      <c r="H1" s="78"/>
      <c r="I1" s="79"/>
      <c r="J1" s="79"/>
      <c r="K1" s="79"/>
      <c r="L1" s="79"/>
    </row>
    <row r="2" spans="1:14" ht="19" thickBot="1" x14ac:dyDescent="0.25">
      <c r="A2" s="91" t="s">
        <v>47</v>
      </c>
      <c r="B2" s="91"/>
      <c r="C2" s="91"/>
      <c r="D2" s="91"/>
      <c r="E2" s="91"/>
      <c r="F2" s="91"/>
      <c r="G2" s="91"/>
      <c r="H2" s="91"/>
    </row>
    <row r="3" spans="1:14" ht="65.25" customHeight="1" x14ac:dyDescent="0.2">
      <c r="A3" s="83" t="s">
        <v>1</v>
      </c>
      <c r="B3" s="83"/>
      <c r="C3" s="83"/>
      <c r="D3" s="83"/>
      <c r="E3" s="83"/>
      <c r="F3" s="83"/>
      <c r="G3" s="83"/>
      <c r="H3" s="83"/>
      <c r="I3" s="84"/>
      <c r="J3" s="79"/>
      <c r="K3" s="79"/>
      <c r="L3" s="79"/>
    </row>
    <row r="4" spans="1:14" ht="19" x14ac:dyDescent="0.25">
      <c r="A4" s="95" t="s">
        <v>30</v>
      </c>
      <c r="B4" s="95" t="s">
        <v>31</v>
      </c>
      <c r="C4" s="95" t="s">
        <v>32</v>
      </c>
      <c r="D4" s="95" t="s">
        <v>59</v>
      </c>
      <c r="E4" s="95" t="s">
        <v>60</v>
      </c>
      <c r="F4" s="95" t="s">
        <v>61</v>
      </c>
      <c r="G4" s="95" t="s">
        <v>62</v>
      </c>
      <c r="H4" s="95" t="s">
        <v>33</v>
      </c>
      <c r="I4" s="95" t="s">
        <v>34</v>
      </c>
      <c r="J4" s="96" t="s">
        <v>35</v>
      </c>
    </row>
    <row r="5" spans="1:14" ht="19" x14ac:dyDescent="0.25">
      <c r="A5" s="30">
        <v>105353.1</v>
      </c>
      <c r="B5" s="30" t="s">
        <v>89</v>
      </c>
      <c r="C5" s="30" t="s">
        <v>90</v>
      </c>
      <c r="D5" s="30">
        <v>0.1</v>
      </c>
      <c r="E5" s="30">
        <v>349</v>
      </c>
      <c r="F5" s="30">
        <v>0</v>
      </c>
      <c r="G5" s="30">
        <v>17</v>
      </c>
      <c r="H5" s="30">
        <v>46</v>
      </c>
      <c r="I5" s="30">
        <v>1599.04</v>
      </c>
      <c r="J5" s="31">
        <f t="shared" ref="J5:J18" si="0">CHIDIST(2*(D5*LN(D5/AVERAGE(D5,E5))+E5*LN(E5/AVERAGE(D5,E5))),1)</f>
        <v>7.3724414249944587E-107</v>
      </c>
      <c r="L5" s="86">
        <f>E5/D5</f>
        <v>3490</v>
      </c>
      <c r="N5" s="80" t="s">
        <v>522</v>
      </c>
    </row>
    <row r="6" spans="1:14" ht="19" x14ac:dyDescent="0.25">
      <c r="A6" s="32">
        <v>104666.1</v>
      </c>
      <c r="B6" s="32" t="s">
        <v>87</v>
      </c>
      <c r="C6" s="32" t="s">
        <v>88</v>
      </c>
      <c r="D6" s="32">
        <v>0.1</v>
      </c>
      <c r="E6" s="32">
        <v>18</v>
      </c>
      <c r="F6" s="32">
        <v>0</v>
      </c>
      <c r="G6" s="32">
        <v>8</v>
      </c>
      <c r="H6" s="32">
        <v>57</v>
      </c>
      <c r="I6" s="32">
        <v>28.85</v>
      </c>
      <c r="J6" s="33">
        <f t="shared" si="0"/>
        <v>1.0399147706892218E-6</v>
      </c>
      <c r="L6" s="86">
        <f t="shared" ref="L6:L18" si="1">E6/D6</f>
        <v>180</v>
      </c>
      <c r="N6" s="80" t="s">
        <v>527</v>
      </c>
    </row>
    <row r="7" spans="1:14" ht="19" x14ac:dyDescent="0.25">
      <c r="A7" s="32">
        <v>103575.1</v>
      </c>
      <c r="B7" s="32" t="s">
        <v>85</v>
      </c>
      <c r="C7" s="32" t="s">
        <v>86</v>
      </c>
      <c r="D7" s="32">
        <v>0.1</v>
      </c>
      <c r="E7" s="32">
        <v>12</v>
      </c>
      <c r="F7" s="32">
        <v>0</v>
      </c>
      <c r="G7" s="32">
        <v>5</v>
      </c>
      <c r="H7" s="32">
        <v>51</v>
      </c>
      <c r="I7" s="32">
        <v>35.97</v>
      </c>
      <c r="J7" s="33">
        <f t="shared" si="0"/>
        <v>7.7602105312130917E-5</v>
      </c>
      <c r="L7" s="86">
        <f t="shared" si="1"/>
        <v>120</v>
      </c>
      <c r="N7" s="80" t="s">
        <v>588</v>
      </c>
    </row>
    <row r="8" spans="1:14" ht="19" x14ac:dyDescent="0.25">
      <c r="A8" s="32">
        <v>100663.1</v>
      </c>
      <c r="B8" s="32" t="s">
        <v>83</v>
      </c>
      <c r="C8" s="32" t="s">
        <v>84</v>
      </c>
      <c r="D8" s="32">
        <v>0.1</v>
      </c>
      <c r="E8" s="32">
        <v>5</v>
      </c>
      <c r="F8" s="32">
        <v>0</v>
      </c>
      <c r="G8" s="32">
        <v>4</v>
      </c>
      <c r="H8" s="32">
        <v>58</v>
      </c>
      <c r="I8" s="32">
        <v>2.57</v>
      </c>
      <c r="J8" s="33">
        <f t="shared" si="0"/>
        <v>1.3627960121946945E-2</v>
      </c>
      <c r="L8" s="86">
        <f t="shared" si="1"/>
        <v>50</v>
      </c>
      <c r="N8" s="80" t="s">
        <v>589</v>
      </c>
    </row>
    <row r="9" spans="1:14" ht="19" x14ac:dyDescent="0.25">
      <c r="A9" s="32">
        <v>101701.1</v>
      </c>
      <c r="B9" s="32" t="s">
        <v>77</v>
      </c>
      <c r="C9" s="32" t="s">
        <v>78</v>
      </c>
      <c r="D9" s="32">
        <v>0.1</v>
      </c>
      <c r="E9" s="32">
        <v>4</v>
      </c>
      <c r="F9" s="32">
        <v>0</v>
      </c>
      <c r="G9" s="32">
        <v>2</v>
      </c>
      <c r="H9" s="32">
        <v>60</v>
      </c>
      <c r="I9" s="32">
        <v>11.7</v>
      </c>
      <c r="J9" s="33">
        <f t="shared" si="0"/>
        <v>2.9408300299379877E-2</v>
      </c>
      <c r="L9" s="86">
        <f t="shared" si="1"/>
        <v>40</v>
      </c>
      <c r="N9" s="80" t="s">
        <v>529</v>
      </c>
    </row>
    <row r="10" spans="1:14" ht="19" x14ac:dyDescent="0.25">
      <c r="A10" s="32">
        <v>104322.1</v>
      </c>
      <c r="B10" s="32" t="s">
        <v>79</v>
      </c>
      <c r="C10" s="32" t="s">
        <v>80</v>
      </c>
      <c r="D10" s="32">
        <v>0.1</v>
      </c>
      <c r="E10" s="32">
        <v>4</v>
      </c>
      <c r="F10" s="32">
        <v>0</v>
      </c>
      <c r="G10" s="32">
        <v>3</v>
      </c>
      <c r="H10" s="32">
        <v>30</v>
      </c>
      <c r="I10" s="32">
        <v>13.52</v>
      </c>
      <c r="J10" s="33">
        <f t="shared" si="0"/>
        <v>2.9408300299379877E-2</v>
      </c>
      <c r="L10" s="86">
        <f t="shared" si="1"/>
        <v>40</v>
      </c>
      <c r="N10" s="80" t="s">
        <v>590</v>
      </c>
    </row>
    <row r="11" spans="1:14" ht="19" x14ac:dyDescent="0.25">
      <c r="A11" s="32">
        <v>107406.1</v>
      </c>
      <c r="B11" s="32" t="s">
        <v>81</v>
      </c>
      <c r="C11" s="32" t="s">
        <v>82</v>
      </c>
      <c r="D11" s="32">
        <v>0.1</v>
      </c>
      <c r="E11" s="32">
        <v>4</v>
      </c>
      <c r="F11" s="32">
        <v>0</v>
      </c>
      <c r="G11" s="32">
        <v>3</v>
      </c>
      <c r="H11" s="32">
        <v>64</v>
      </c>
      <c r="I11" s="32">
        <v>3.12</v>
      </c>
      <c r="J11" s="33">
        <f t="shared" si="0"/>
        <v>2.9408300299379877E-2</v>
      </c>
      <c r="L11" s="86">
        <f t="shared" si="1"/>
        <v>40</v>
      </c>
      <c r="N11" s="80" t="s">
        <v>591</v>
      </c>
    </row>
    <row r="12" spans="1:14" ht="19" x14ac:dyDescent="0.25">
      <c r="A12" s="32">
        <v>100467.1</v>
      </c>
      <c r="B12" s="32" t="s">
        <v>71</v>
      </c>
      <c r="C12" s="32" t="s">
        <v>72</v>
      </c>
      <c r="D12" s="32">
        <v>0.1</v>
      </c>
      <c r="E12" s="32">
        <v>3</v>
      </c>
      <c r="F12" s="32">
        <v>0</v>
      </c>
      <c r="G12" s="32">
        <v>3</v>
      </c>
      <c r="H12" s="32">
        <v>41</v>
      </c>
      <c r="I12" s="32">
        <v>10.85</v>
      </c>
      <c r="J12" s="33">
        <f t="shared" si="0"/>
        <v>6.4646504005004574E-2</v>
      </c>
      <c r="L12" s="86">
        <f t="shared" si="1"/>
        <v>30</v>
      </c>
      <c r="N12" s="94" t="s">
        <v>592</v>
      </c>
    </row>
    <row r="13" spans="1:14" ht="19" x14ac:dyDescent="0.25">
      <c r="A13" s="32">
        <v>102071.1</v>
      </c>
      <c r="B13" s="32" t="s">
        <v>73</v>
      </c>
      <c r="C13" s="32" t="s">
        <v>74</v>
      </c>
      <c r="D13" s="32">
        <v>0.1</v>
      </c>
      <c r="E13" s="32">
        <v>3</v>
      </c>
      <c r="F13" s="32">
        <v>0</v>
      </c>
      <c r="G13" s="32">
        <v>2</v>
      </c>
      <c r="H13" s="32">
        <v>45</v>
      </c>
      <c r="I13" s="32">
        <v>8.92</v>
      </c>
      <c r="J13" s="33">
        <f t="shared" si="0"/>
        <v>6.4646504005004574E-2</v>
      </c>
      <c r="L13" s="86">
        <f t="shared" si="1"/>
        <v>30</v>
      </c>
      <c r="N13" s="80" t="s">
        <v>593</v>
      </c>
    </row>
    <row r="14" spans="1:14" ht="19" x14ac:dyDescent="0.25">
      <c r="A14" s="32">
        <v>102895.1</v>
      </c>
      <c r="B14" s="32" t="s">
        <v>75</v>
      </c>
      <c r="C14" s="32" t="s">
        <v>76</v>
      </c>
      <c r="D14" s="32">
        <v>0.1</v>
      </c>
      <c r="E14" s="32">
        <v>3</v>
      </c>
      <c r="F14" s="32">
        <v>0</v>
      </c>
      <c r="G14" s="32">
        <v>2</v>
      </c>
      <c r="H14" s="32">
        <v>46</v>
      </c>
      <c r="I14" s="32">
        <v>20.440000000000001</v>
      </c>
      <c r="J14" s="33">
        <f t="shared" si="0"/>
        <v>6.4646504005004574E-2</v>
      </c>
      <c r="L14" s="86">
        <f t="shared" si="1"/>
        <v>30</v>
      </c>
      <c r="N14" s="80" t="s">
        <v>587</v>
      </c>
    </row>
    <row r="15" spans="1:14" ht="19" x14ac:dyDescent="0.25">
      <c r="A15" s="32">
        <v>100277.1</v>
      </c>
      <c r="B15" s="32" t="s">
        <v>63</v>
      </c>
      <c r="C15" s="32" t="s">
        <v>64</v>
      </c>
      <c r="D15" s="32">
        <v>0.1</v>
      </c>
      <c r="E15" s="32">
        <v>2</v>
      </c>
      <c r="F15" s="32">
        <v>0</v>
      </c>
      <c r="G15" s="32">
        <v>1</v>
      </c>
      <c r="H15" s="32">
        <v>22</v>
      </c>
      <c r="I15" s="32">
        <v>4.5199999999999996</v>
      </c>
      <c r="J15" s="33">
        <f t="shared" si="0"/>
        <v>0.14661185694431067</v>
      </c>
      <c r="L15" s="86">
        <f t="shared" si="1"/>
        <v>20</v>
      </c>
      <c r="N15" s="80" t="s">
        <v>594</v>
      </c>
    </row>
    <row r="16" spans="1:14" ht="19" x14ac:dyDescent="0.25">
      <c r="A16" s="32">
        <v>101488.1</v>
      </c>
      <c r="B16" s="32" t="s">
        <v>65</v>
      </c>
      <c r="C16" s="32" t="s">
        <v>66</v>
      </c>
      <c r="D16" s="32">
        <v>0.1</v>
      </c>
      <c r="E16" s="32">
        <v>2</v>
      </c>
      <c r="F16" s="32">
        <v>0</v>
      </c>
      <c r="G16" s="32">
        <v>1</v>
      </c>
      <c r="H16" s="32">
        <v>59</v>
      </c>
      <c r="I16" s="32">
        <v>4.22</v>
      </c>
      <c r="J16" s="33">
        <f t="shared" si="0"/>
        <v>0.14661185694431067</v>
      </c>
      <c r="L16" s="86">
        <f t="shared" si="1"/>
        <v>20</v>
      </c>
      <c r="N16" s="80" t="s">
        <v>551</v>
      </c>
    </row>
    <row r="17" spans="1:14" ht="19" x14ac:dyDescent="0.25">
      <c r="A17" s="32">
        <v>108577.1</v>
      </c>
      <c r="B17" s="32" t="s">
        <v>67</v>
      </c>
      <c r="C17" s="32" t="s">
        <v>68</v>
      </c>
      <c r="D17" s="32">
        <v>0.1</v>
      </c>
      <c r="E17" s="32">
        <v>2</v>
      </c>
      <c r="F17" s="32">
        <v>0</v>
      </c>
      <c r="G17" s="32">
        <v>1</v>
      </c>
      <c r="H17" s="32">
        <v>89</v>
      </c>
      <c r="I17" s="32">
        <v>2.82</v>
      </c>
      <c r="J17" s="33">
        <f t="shared" si="0"/>
        <v>0.14661185694431067</v>
      </c>
      <c r="L17" s="86">
        <f t="shared" si="1"/>
        <v>20</v>
      </c>
      <c r="N17" s="80" t="s">
        <v>556</v>
      </c>
    </row>
    <row r="18" spans="1:14" ht="19" x14ac:dyDescent="0.25">
      <c r="A18" s="32">
        <v>108586.1</v>
      </c>
      <c r="B18" s="32" t="s">
        <v>69</v>
      </c>
      <c r="C18" s="32" t="s">
        <v>70</v>
      </c>
      <c r="D18" s="32">
        <v>0.1</v>
      </c>
      <c r="E18" s="32">
        <v>2</v>
      </c>
      <c r="F18" s="32">
        <v>0</v>
      </c>
      <c r="G18" s="32">
        <v>1</v>
      </c>
      <c r="H18" s="32">
        <v>61</v>
      </c>
      <c r="I18" s="32">
        <v>5.72</v>
      </c>
      <c r="J18" s="33">
        <f t="shared" si="0"/>
        <v>0.14661185694431067</v>
      </c>
      <c r="L18" s="86">
        <f t="shared" si="1"/>
        <v>20</v>
      </c>
      <c r="N18" s="80" t="s">
        <v>595</v>
      </c>
    </row>
    <row r="43" s="80" customFormat="1" x14ac:dyDescent="0.2"/>
  </sheetData>
  <mergeCells count="3">
    <mergeCell ref="A1:H1"/>
    <mergeCell ref="A2:H2"/>
    <mergeCell ref="A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7"/>
  <sheetViews>
    <sheetView workbookViewId="0">
      <selection activeCell="C10" sqref="C10"/>
    </sheetView>
  </sheetViews>
  <sheetFormatPr baseColWidth="10" defaultColWidth="8.83203125" defaultRowHeight="18" x14ac:dyDescent="0.2"/>
  <cols>
    <col min="1" max="1" width="9.1640625" style="86" bestFit="1" customWidth="1"/>
    <col min="2" max="2" width="47.1640625" style="86" customWidth="1"/>
    <col min="3" max="3" width="86.33203125" style="86" customWidth="1"/>
    <col min="4" max="4" width="14" style="86" bestFit="1" customWidth="1"/>
    <col min="5" max="5" width="11.33203125" style="86" bestFit="1" customWidth="1"/>
    <col min="6" max="6" width="14" style="86" bestFit="1" customWidth="1"/>
    <col min="7" max="7" width="11.33203125" style="86" bestFit="1" customWidth="1"/>
    <col min="8" max="8" width="10" style="86" bestFit="1" customWidth="1"/>
    <col min="9" max="9" width="11.1640625" style="86" bestFit="1" customWidth="1"/>
    <col min="10" max="10" width="13.83203125" style="86" bestFit="1" customWidth="1"/>
    <col min="11" max="11" width="8.83203125" style="86"/>
    <col min="12" max="12" width="20.5" style="86" customWidth="1"/>
    <col min="13" max="16384" width="8.83203125" style="86"/>
  </cols>
  <sheetData>
    <row r="1" spans="1:15" ht="12.75" customHeight="1" x14ac:dyDescent="0.2">
      <c r="A1" s="78" t="s">
        <v>0</v>
      </c>
      <c r="B1" s="78"/>
      <c r="C1" s="78"/>
      <c r="D1" s="78"/>
      <c r="E1" s="78"/>
      <c r="F1" s="78"/>
      <c r="G1" s="78"/>
      <c r="H1" s="78"/>
      <c r="I1" s="89"/>
      <c r="J1" s="89"/>
      <c r="K1" s="89"/>
      <c r="L1" s="89"/>
    </row>
    <row r="2" spans="1:15" s="80" customFormat="1" ht="19" thickBot="1" x14ac:dyDescent="0.25">
      <c r="A2" s="91" t="s">
        <v>415</v>
      </c>
      <c r="B2" s="91"/>
      <c r="C2" s="91"/>
      <c r="D2" s="91"/>
      <c r="E2" s="91"/>
      <c r="F2" s="91"/>
      <c r="G2" s="91"/>
      <c r="H2" s="91"/>
      <c r="I2" s="86"/>
      <c r="J2" s="86"/>
      <c r="K2" s="86"/>
      <c r="L2" s="86"/>
    </row>
    <row r="3" spans="1:15" s="80" customFormat="1" ht="65.25" customHeight="1" x14ac:dyDescent="0.2">
      <c r="A3" s="83" t="s">
        <v>1</v>
      </c>
      <c r="B3" s="83"/>
      <c r="C3" s="83"/>
      <c r="D3" s="83"/>
      <c r="E3" s="83"/>
      <c r="F3" s="83"/>
      <c r="G3" s="83"/>
      <c r="H3" s="83"/>
      <c r="I3" s="90"/>
      <c r="J3" s="89"/>
      <c r="K3" s="89"/>
      <c r="L3" s="89"/>
    </row>
    <row r="4" spans="1:15" ht="19" x14ac:dyDescent="0.25">
      <c r="A4" s="92" t="s">
        <v>30</v>
      </c>
      <c r="B4" s="92" t="s">
        <v>31</v>
      </c>
      <c r="C4" s="92" t="s">
        <v>32</v>
      </c>
      <c r="D4" s="92" t="s">
        <v>416</v>
      </c>
      <c r="E4" s="92" t="s">
        <v>417</v>
      </c>
      <c r="F4" s="92" t="s">
        <v>418</v>
      </c>
      <c r="G4" s="92" t="s">
        <v>419</v>
      </c>
      <c r="H4" s="92" t="s">
        <v>33</v>
      </c>
      <c r="I4" s="92" t="s">
        <v>34</v>
      </c>
      <c r="J4" s="93" t="s">
        <v>35</v>
      </c>
    </row>
    <row r="5" spans="1:15" ht="19" x14ac:dyDescent="0.25">
      <c r="A5" s="20">
        <v>105353.1</v>
      </c>
      <c r="B5" s="20" t="s">
        <v>89</v>
      </c>
      <c r="C5" s="20" t="s">
        <v>90</v>
      </c>
      <c r="D5" s="20">
        <v>0.1</v>
      </c>
      <c r="E5" s="20">
        <v>1136</v>
      </c>
      <c r="F5" s="20">
        <v>0</v>
      </c>
      <c r="G5" s="20">
        <v>20</v>
      </c>
      <c r="H5" s="20">
        <v>46</v>
      </c>
      <c r="I5" s="20">
        <v>1599.04</v>
      </c>
      <c r="J5" s="21">
        <f t="shared" ref="J5:J36" si="0">CHIDIST(2*(D5*LN(D5/AVERAGE(D5,E5))+E5*LN(E5/AVERAGE(D5,E5))),1)</f>
        <v>0</v>
      </c>
      <c r="L5" s="86">
        <f>E5/D5</f>
        <v>11360</v>
      </c>
      <c r="N5" s="86" t="s">
        <v>522</v>
      </c>
      <c r="O5" s="86" t="s">
        <v>522</v>
      </c>
    </row>
    <row r="6" spans="1:15" ht="19" x14ac:dyDescent="0.25">
      <c r="A6" s="22">
        <v>108037.1</v>
      </c>
      <c r="B6" s="22" t="s">
        <v>468</v>
      </c>
      <c r="C6" s="22" t="s">
        <v>469</v>
      </c>
      <c r="D6" s="22">
        <v>0.1</v>
      </c>
      <c r="E6" s="22">
        <v>45</v>
      </c>
      <c r="F6" s="22">
        <v>0</v>
      </c>
      <c r="G6" s="22">
        <v>22</v>
      </c>
      <c r="H6" s="22">
        <v>139</v>
      </c>
      <c r="I6" s="22">
        <v>16.16</v>
      </c>
      <c r="J6" s="23">
        <f t="shared" si="0"/>
        <v>5.4253537782950623E-15</v>
      </c>
      <c r="L6" s="86">
        <f t="shared" ref="L6:L37" si="1">E6/D6</f>
        <v>450</v>
      </c>
      <c r="N6" s="86" t="s">
        <v>523</v>
      </c>
      <c r="O6" s="86" t="s">
        <v>523</v>
      </c>
    </row>
    <row r="7" spans="1:15" ht="19" x14ac:dyDescent="0.25">
      <c r="A7" s="22">
        <v>103575.1</v>
      </c>
      <c r="B7" s="22" t="s">
        <v>85</v>
      </c>
      <c r="C7" s="22" t="s">
        <v>86</v>
      </c>
      <c r="D7" s="22">
        <v>0.1</v>
      </c>
      <c r="E7" s="22">
        <v>25</v>
      </c>
      <c r="F7" s="22">
        <v>0</v>
      </c>
      <c r="G7" s="22">
        <v>9</v>
      </c>
      <c r="H7" s="22">
        <v>51</v>
      </c>
      <c r="I7" s="22">
        <v>35.97</v>
      </c>
      <c r="J7" s="23">
        <f t="shared" si="0"/>
        <v>7.1583591259753107E-9</v>
      </c>
      <c r="L7" s="86">
        <f t="shared" si="1"/>
        <v>250</v>
      </c>
      <c r="N7" s="86" t="s">
        <v>524</v>
      </c>
      <c r="O7" s="86" t="s">
        <v>588</v>
      </c>
    </row>
    <row r="8" spans="1:15" ht="19" x14ac:dyDescent="0.25">
      <c r="A8" s="22">
        <v>104481.1</v>
      </c>
      <c r="B8" s="22" t="s">
        <v>466</v>
      </c>
      <c r="C8" s="22" t="s">
        <v>467</v>
      </c>
      <c r="D8" s="22">
        <v>0.1</v>
      </c>
      <c r="E8" s="22">
        <v>24</v>
      </c>
      <c r="F8" s="22">
        <v>0</v>
      </c>
      <c r="G8" s="22">
        <v>8</v>
      </c>
      <c r="H8" s="22">
        <v>53</v>
      </c>
      <c r="I8" s="22">
        <v>22.44</v>
      </c>
      <c r="J8" s="23">
        <f t="shared" si="0"/>
        <v>1.4544945988506472E-8</v>
      </c>
      <c r="L8" s="86">
        <f t="shared" si="1"/>
        <v>240</v>
      </c>
      <c r="N8" s="86" t="s">
        <v>525</v>
      </c>
      <c r="O8" s="86" t="s">
        <v>525</v>
      </c>
    </row>
    <row r="9" spans="1:15" ht="19" x14ac:dyDescent="0.25">
      <c r="A9" s="22">
        <v>102895.1</v>
      </c>
      <c r="B9" s="22" t="s">
        <v>75</v>
      </c>
      <c r="C9" s="22" t="s">
        <v>76</v>
      </c>
      <c r="D9" s="22">
        <v>0.1</v>
      </c>
      <c r="E9" s="22">
        <v>16</v>
      </c>
      <c r="F9" s="22">
        <v>0</v>
      </c>
      <c r="G9" s="22">
        <v>8</v>
      </c>
      <c r="H9" s="22">
        <v>46</v>
      </c>
      <c r="I9" s="22">
        <v>20.440000000000001</v>
      </c>
      <c r="J9" s="23">
        <f t="shared" si="0"/>
        <v>4.3509159911046351E-6</v>
      </c>
      <c r="L9" s="86">
        <f t="shared" si="1"/>
        <v>160</v>
      </c>
      <c r="N9" s="86" t="s">
        <v>526</v>
      </c>
      <c r="O9" s="86" t="s">
        <v>587</v>
      </c>
    </row>
    <row r="10" spans="1:15" ht="19" x14ac:dyDescent="0.25">
      <c r="A10" s="22">
        <v>104666.1</v>
      </c>
      <c r="B10" s="22" t="s">
        <v>87</v>
      </c>
      <c r="C10" s="22" t="s">
        <v>88</v>
      </c>
      <c r="D10" s="22">
        <v>0.1</v>
      </c>
      <c r="E10" s="22">
        <v>15</v>
      </c>
      <c r="F10" s="22">
        <v>0</v>
      </c>
      <c r="G10" s="22">
        <v>8</v>
      </c>
      <c r="H10" s="22">
        <v>57</v>
      </c>
      <c r="I10" s="22">
        <v>28.85</v>
      </c>
      <c r="J10" s="23">
        <f t="shared" si="0"/>
        <v>8.9178406245855111E-6</v>
      </c>
      <c r="L10" s="86">
        <f t="shared" si="1"/>
        <v>150</v>
      </c>
      <c r="N10" s="86" t="s">
        <v>527</v>
      </c>
      <c r="O10" s="86" t="s">
        <v>527</v>
      </c>
    </row>
    <row r="11" spans="1:15" ht="19" x14ac:dyDescent="0.25">
      <c r="A11" s="22">
        <v>100985.1</v>
      </c>
      <c r="B11" s="22" t="s">
        <v>464</v>
      </c>
      <c r="C11" s="22" t="s">
        <v>465</v>
      </c>
      <c r="D11" s="22">
        <v>0.1</v>
      </c>
      <c r="E11" s="22">
        <v>13</v>
      </c>
      <c r="F11" s="22">
        <v>0</v>
      </c>
      <c r="G11" s="22">
        <v>5</v>
      </c>
      <c r="H11" s="22">
        <v>20</v>
      </c>
      <c r="I11" s="22">
        <v>32.11</v>
      </c>
      <c r="J11" s="23">
        <f t="shared" si="0"/>
        <v>3.7652853205981985E-5</v>
      </c>
      <c r="L11" s="86">
        <f t="shared" si="1"/>
        <v>130</v>
      </c>
      <c r="N11" s="86" t="s">
        <v>528</v>
      </c>
      <c r="O11" s="86" t="s">
        <v>586</v>
      </c>
    </row>
    <row r="12" spans="1:15" ht="19" x14ac:dyDescent="0.25">
      <c r="A12" s="22">
        <v>101701.1</v>
      </c>
      <c r="B12" s="22" t="s">
        <v>77</v>
      </c>
      <c r="C12" s="22" t="s">
        <v>78</v>
      </c>
      <c r="D12" s="22">
        <v>0.1</v>
      </c>
      <c r="E12" s="22">
        <v>10</v>
      </c>
      <c r="F12" s="22">
        <v>0</v>
      </c>
      <c r="G12" s="22">
        <v>9</v>
      </c>
      <c r="H12" s="22">
        <v>60</v>
      </c>
      <c r="I12" s="22">
        <v>11.7</v>
      </c>
      <c r="J12" s="23">
        <f t="shared" si="0"/>
        <v>3.3219346718046114E-4</v>
      </c>
      <c r="L12" s="86">
        <f t="shared" si="1"/>
        <v>100</v>
      </c>
      <c r="N12" s="86" t="s">
        <v>529</v>
      </c>
      <c r="O12" s="86" t="s">
        <v>529</v>
      </c>
    </row>
    <row r="13" spans="1:15" ht="19" x14ac:dyDescent="0.25">
      <c r="A13" s="22">
        <v>100152.1</v>
      </c>
      <c r="B13" s="22" t="s">
        <v>195</v>
      </c>
      <c r="C13" s="22" t="s">
        <v>196</v>
      </c>
      <c r="D13" s="22">
        <v>0.1</v>
      </c>
      <c r="E13" s="22">
        <v>8</v>
      </c>
      <c r="F13" s="22">
        <v>0</v>
      </c>
      <c r="G13" s="22">
        <v>3</v>
      </c>
      <c r="H13" s="22">
        <v>15</v>
      </c>
      <c r="I13" s="22">
        <v>54.13</v>
      </c>
      <c r="J13" s="23">
        <f t="shared" si="0"/>
        <v>1.4419684603603677E-3</v>
      </c>
      <c r="L13" s="86">
        <f t="shared" si="1"/>
        <v>80</v>
      </c>
      <c r="N13" s="86" t="s">
        <v>530</v>
      </c>
      <c r="O13" s="86" t="s">
        <v>585</v>
      </c>
    </row>
    <row r="14" spans="1:15" ht="19" x14ac:dyDescent="0.25">
      <c r="A14" s="22">
        <v>100970.1</v>
      </c>
      <c r="B14" s="22" t="s">
        <v>460</v>
      </c>
      <c r="C14" s="22" t="s">
        <v>461</v>
      </c>
      <c r="D14" s="22">
        <v>0.1</v>
      </c>
      <c r="E14" s="22">
        <v>7</v>
      </c>
      <c r="F14" s="22">
        <v>0</v>
      </c>
      <c r="G14" s="22">
        <v>2</v>
      </c>
      <c r="H14" s="22">
        <v>16</v>
      </c>
      <c r="I14" s="22">
        <v>22.52</v>
      </c>
      <c r="J14" s="23">
        <f t="shared" si="0"/>
        <v>3.0262584265778165E-3</v>
      </c>
      <c r="L14" s="86">
        <f t="shared" si="1"/>
        <v>70</v>
      </c>
      <c r="N14" s="86" t="s">
        <v>531</v>
      </c>
      <c r="O14" s="86" t="s">
        <v>532</v>
      </c>
    </row>
    <row r="15" spans="1:15" ht="19" x14ac:dyDescent="0.25">
      <c r="A15" s="22">
        <v>101686.1</v>
      </c>
      <c r="B15" s="22" t="s">
        <v>462</v>
      </c>
      <c r="C15" s="22" t="s">
        <v>463</v>
      </c>
      <c r="D15" s="22">
        <v>0.1</v>
      </c>
      <c r="E15" s="22">
        <v>7</v>
      </c>
      <c r="F15" s="22">
        <v>0</v>
      </c>
      <c r="G15" s="22">
        <v>4</v>
      </c>
      <c r="H15" s="22">
        <v>25</v>
      </c>
      <c r="I15" s="22">
        <v>14.23</v>
      </c>
      <c r="J15" s="23">
        <f t="shared" si="0"/>
        <v>3.0262584265778165E-3</v>
      </c>
      <c r="L15" s="86">
        <f t="shared" si="1"/>
        <v>70</v>
      </c>
      <c r="N15" s="86" t="s">
        <v>533</v>
      </c>
      <c r="O15" s="86" t="s">
        <v>534</v>
      </c>
    </row>
    <row r="16" spans="1:15" ht="19" x14ac:dyDescent="0.25">
      <c r="A16" s="22">
        <v>100048.1</v>
      </c>
      <c r="B16" s="22" t="s">
        <v>261</v>
      </c>
      <c r="C16" s="22" t="s">
        <v>262</v>
      </c>
      <c r="D16" s="22">
        <v>0.1</v>
      </c>
      <c r="E16" s="22">
        <v>6</v>
      </c>
      <c r="F16" s="22">
        <v>0</v>
      </c>
      <c r="G16" s="22">
        <v>3</v>
      </c>
      <c r="H16" s="22">
        <v>18</v>
      </c>
      <c r="I16" s="22">
        <v>43.26</v>
      </c>
      <c r="J16" s="23">
        <f t="shared" si="0"/>
        <v>6.3936475565939278E-3</v>
      </c>
      <c r="L16" s="86">
        <f t="shared" si="1"/>
        <v>60</v>
      </c>
      <c r="N16" s="86" t="s">
        <v>535</v>
      </c>
      <c r="O16" s="86" t="s">
        <v>536</v>
      </c>
    </row>
    <row r="17" spans="1:15" ht="19" x14ac:dyDescent="0.25">
      <c r="A17" s="22">
        <v>100548.1</v>
      </c>
      <c r="B17" s="22" t="s">
        <v>207</v>
      </c>
      <c r="C17" s="22" t="s">
        <v>208</v>
      </c>
      <c r="D17" s="22">
        <v>0.1</v>
      </c>
      <c r="E17" s="22">
        <v>6</v>
      </c>
      <c r="F17" s="22">
        <v>0</v>
      </c>
      <c r="G17" s="22">
        <v>5</v>
      </c>
      <c r="H17" s="22">
        <v>76</v>
      </c>
      <c r="I17" s="22">
        <v>7.23</v>
      </c>
      <c r="J17" s="23">
        <f t="shared" si="0"/>
        <v>6.3936475565939278E-3</v>
      </c>
      <c r="L17" s="86">
        <f t="shared" si="1"/>
        <v>60</v>
      </c>
      <c r="N17" s="86" t="s">
        <v>537</v>
      </c>
      <c r="O17" s="86" t="s">
        <v>537</v>
      </c>
    </row>
    <row r="18" spans="1:15" ht="19" x14ac:dyDescent="0.25">
      <c r="A18" s="22">
        <v>102297.1</v>
      </c>
      <c r="B18" s="22" t="s">
        <v>458</v>
      </c>
      <c r="C18" s="22" t="s">
        <v>459</v>
      </c>
      <c r="D18" s="22">
        <v>0.1</v>
      </c>
      <c r="E18" s="22">
        <v>6</v>
      </c>
      <c r="F18" s="22">
        <v>0</v>
      </c>
      <c r="G18" s="22">
        <v>4</v>
      </c>
      <c r="H18" s="22">
        <v>59</v>
      </c>
      <c r="I18" s="22">
        <v>5.0599999999999996</v>
      </c>
      <c r="J18" s="23">
        <f t="shared" si="0"/>
        <v>6.3936475565939278E-3</v>
      </c>
      <c r="L18" s="86">
        <f t="shared" si="1"/>
        <v>60</v>
      </c>
      <c r="N18" s="86" t="s">
        <v>538</v>
      </c>
      <c r="O18" s="86" t="s">
        <v>538</v>
      </c>
    </row>
    <row r="19" spans="1:15" ht="19" x14ac:dyDescent="0.25">
      <c r="A19" s="22">
        <v>101657.1</v>
      </c>
      <c r="B19" s="22" t="s">
        <v>454</v>
      </c>
      <c r="C19" s="22" t="s">
        <v>455</v>
      </c>
      <c r="D19" s="22">
        <v>0.1</v>
      </c>
      <c r="E19" s="22">
        <v>5</v>
      </c>
      <c r="F19" s="22">
        <v>0</v>
      </c>
      <c r="G19" s="22">
        <v>5</v>
      </c>
      <c r="H19" s="22">
        <v>139</v>
      </c>
      <c r="I19" s="22">
        <v>1.8</v>
      </c>
      <c r="J19" s="23">
        <f t="shared" si="0"/>
        <v>1.3627960121946945E-2</v>
      </c>
      <c r="L19" s="86">
        <f t="shared" si="1"/>
        <v>50</v>
      </c>
      <c r="N19" s="86" t="s">
        <v>539</v>
      </c>
      <c r="O19" s="86" t="s">
        <v>540</v>
      </c>
    </row>
    <row r="20" spans="1:15" ht="19" x14ac:dyDescent="0.25">
      <c r="A20" s="22">
        <v>102527.1</v>
      </c>
      <c r="B20" s="22" t="s">
        <v>456</v>
      </c>
      <c r="C20" s="22" t="s">
        <v>457</v>
      </c>
      <c r="D20" s="22">
        <v>0.1</v>
      </c>
      <c r="E20" s="22">
        <v>5</v>
      </c>
      <c r="F20" s="22">
        <v>0</v>
      </c>
      <c r="G20" s="22">
        <v>4</v>
      </c>
      <c r="H20" s="22">
        <v>141</v>
      </c>
      <c r="I20" s="22">
        <v>1.77</v>
      </c>
      <c r="J20" s="23">
        <f t="shared" si="0"/>
        <v>1.3627960121946945E-2</v>
      </c>
      <c r="L20" s="86">
        <f t="shared" si="1"/>
        <v>50</v>
      </c>
      <c r="N20" s="86" t="s">
        <v>541</v>
      </c>
      <c r="O20" s="86" t="s">
        <v>542</v>
      </c>
    </row>
    <row r="21" spans="1:15" ht="19" x14ac:dyDescent="0.25">
      <c r="A21" s="22">
        <v>100994.1</v>
      </c>
      <c r="B21" s="22" t="s">
        <v>315</v>
      </c>
      <c r="C21" s="22" t="s">
        <v>316</v>
      </c>
      <c r="D21" s="22">
        <v>0.1</v>
      </c>
      <c r="E21" s="22">
        <v>4</v>
      </c>
      <c r="F21" s="22">
        <v>0</v>
      </c>
      <c r="G21" s="22">
        <v>4</v>
      </c>
      <c r="H21" s="22">
        <v>83</v>
      </c>
      <c r="I21" s="22">
        <v>11.49</v>
      </c>
      <c r="J21" s="23">
        <f t="shared" si="0"/>
        <v>2.9408300299379877E-2</v>
      </c>
      <c r="L21" s="86">
        <f t="shared" si="1"/>
        <v>40</v>
      </c>
      <c r="N21" s="86" t="s">
        <v>543</v>
      </c>
      <c r="O21" s="86" t="s">
        <v>543</v>
      </c>
    </row>
    <row r="22" spans="1:15" ht="19" x14ac:dyDescent="0.25">
      <c r="A22" s="22">
        <v>101428.1</v>
      </c>
      <c r="B22" s="22" t="s">
        <v>245</v>
      </c>
      <c r="C22" s="22" t="s">
        <v>246</v>
      </c>
      <c r="D22" s="22">
        <v>0.1</v>
      </c>
      <c r="E22" s="22">
        <v>4</v>
      </c>
      <c r="F22" s="22">
        <v>0</v>
      </c>
      <c r="G22" s="22">
        <v>4</v>
      </c>
      <c r="H22" s="22">
        <v>128</v>
      </c>
      <c r="I22" s="22">
        <v>6.63</v>
      </c>
      <c r="J22" s="23">
        <f t="shared" si="0"/>
        <v>2.9408300299379877E-2</v>
      </c>
      <c r="L22" s="86">
        <f t="shared" si="1"/>
        <v>40</v>
      </c>
      <c r="N22" s="86" t="s">
        <v>544</v>
      </c>
      <c r="O22" s="86" t="s">
        <v>544</v>
      </c>
    </row>
    <row r="23" spans="1:15" ht="19" x14ac:dyDescent="0.25">
      <c r="A23" s="22">
        <v>102123.1</v>
      </c>
      <c r="B23" s="22" t="s">
        <v>450</v>
      </c>
      <c r="C23" s="22" t="s">
        <v>451</v>
      </c>
      <c r="D23" s="22">
        <v>0.1</v>
      </c>
      <c r="E23" s="22">
        <v>4</v>
      </c>
      <c r="F23" s="22">
        <v>0</v>
      </c>
      <c r="G23" s="22">
        <v>4</v>
      </c>
      <c r="H23" s="22">
        <v>117</v>
      </c>
      <c r="I23" s="22">
        <v>1.71</v>
      </c>
      <c r="J23" s="23">
        <f t="shared" si="0"/>
        <v>2.9408300299379877E-2</v>
      </c>
      <c r="L23" s="86">
        <f t="shared" si="1"/>
        <v>40</v>
      </c>
      <c r="N23" s="86" t="s">
        <v>545</v>
      </c>
      <c r="O23" s="86" t="s">
        <v>545</v>
      </c>
    </row>
    <row r="24" spans="1:15" ht="19" x14ac:dyDescent="0.25">
      <c r="A24" s="22">
        <v>104239.1</v>
      </c>
      <c r="B24" s="22" t="s">
        <v>452</v>
      </c>
      <c r="C24" s="22" t="s">
        <v>453</v>
      </c>
      <c r="D24" s="22">
        <v>0.1</v>
      </c>
      <c r="E24" s="22">
        <v>4</v>
      </c>
      <c r="F24" s="22">
        <v>0</v>
      </c>
      <c r="G24" s="22">
        <v>4</v>
      </c>
      <c r="H24" s="22">
        <v>44</v>
      </c>
      <c r="I24" s="22">
        <v>4.58</v>
      </c>
      <c r="J24" s="23">
        <f t="shared" si="0"/>
        <v>2.9408300299379877E-2</v>
      </c>
      <c r="L24" s="86">
        <f t="shared" si="1"/>
        <v>40</v>
      </c>
      <c r="N24" s="86" t="s">
        <v>546</v>
      </c>
      <c r="O24" s="86" t="s">
        <v>546</v>
      </c>
    </row>
    <row r="25" spans="1:15" ht="19" x14ac:dyDescent="0.25">
      <c r="A25" s="22">
        <v>100116.1</v>
      </c>
      <c r="B25" s="22" t="s">
        <v>444</v>
      </c>
      <c r="C25" s="22" t="s">
        <v>445</v>
      </c>
      <c r="D25" s="22">
        <v>0.1</v>
      </c>
      <c r="E25" s="22">
        <v>3</v>
      </c>
      <c r="F25" s="22">
        <v>0</v>
      </c>
      <c r="G25" s="22">
        <v>2</v>
      </c>
      <c r="H25" s="22">
        <v>74</v>
      </c>
      <c r="I25" s="22">
        <v>2.02</v>
      </c>
      <c r="J25" s="23">
        <f t="shared" si="0"/>
        <v>6.4646504005004574E-2</v>
      </c>
      <c r="L25" s="86">
        <f t="shared" si="1"/>
        <v>30</v>
      </c>
      <c r="N25" s="86" t="s">
        <v>547</v>
      </c>
      <c r="O25" s="86" t="s">
        <v>547</v>
      </c>
    </row>
    <row r="26" spans="1:15" ht="19" x14ac:dyDescent="0.25">
      <c r="A26" s="22">
        <v>100706.1</v>
      </c>
      <c r="B26" s="22" t="s">
        <v>446</v>
      </c>
      <c r="C26" s="22" t="s">
        <v>447</v>
      </c>
      <c r="D26" s="22">
        <v>0.1</v>
      </c>
      <c r="E26" s="22">
        <v>3</v>
      </c>
      <c r="F26" s="22">
        <v>0</v>
      </c>
      <c r="G26" s="22">
        <v>3</v>
      </c>
      <c r="H26" s="22">
        <v>18</v>
      </c>
      <c r="I26" s="22">
        <v>8.35</v>
      </c>
      <c r="J26" s="23">
        <f t="shared" si="0"/>
        <v>6.4646504005004574E-2</v>
      </c>
      <c r="L26" s="86">
        <f t="shared" si="1"/>
        <v>30</v>
      </c>
      <c r="N26" s="86" t="s">
        <v>548</v>
      </c>
      <c r="O26" s="86" t="s">
        <v>549</v>
      </c>
    </row>
    <row r="27" spans="1:15" ht="19" x14ac:dyDescent="0.25">
      <c r="A27" s="22">
        <v>100847.1</v>
      </c>
      <c r="B27" s="22" t="s">
        <v>267</v>
      </c>
      <c r="C27" s="22" t="s">
        <v>268</v>
      </c>
      <c r="D27" s="22">
        <v>0.1</v>
      </c>
      <c r="E27" s="22">
        <v>3</v>
      </c>
      <c r="F27" s="22">
        <v>0</v>
      </c>
      <c r="G27" s="22">
        <v>3</v>
      </c>
      <c r="H27" s="22">
        <v>73</v>
      </c>
      <c r="I27" s="22">
        <v>11.61</v>
      </c>
      <c r="J27" s="23">
        <f t="shared" si="0"/>
        <v>6.4646504005004574E-2</v>
      </c>
      <c r="L27" s="86">
        <f t="shared" si="1"/>
        <v>30</v>
      </c>
      <c r="N27" s="86" t="s">
        <v>550</v>
      </c>
      <c r="O27" s="86" t="s">
        <v>550</v>
      </c>
    </row>
    <row r="28" spans="1:15" ht="19" x14ac:dyDescent="0.25">
      <c r="A28" s="22">
        <v>101488.1</v>
      </c>
      <c r="B28" s="22" t="s">
        <v>65</v>
      </c>
      <c r="C28" s="22" t="s">
        <v>66</v>
      </c>
      <c r="D28" s="22">
        <v>0.1</v>
      </c>
      <c r="E28" s="22">
        <v>3</v>
      </c>
      <c r="F28" s="22">
        <v>0</v>
      </c>
      <c r="G28" s="22">
        <v>3</v>
      </c>
      <c r="H28" s="22">
        <v>59</v>
      </c>
      <c r="I28" s="22">
        <v>4.22</v>
      </c>
      <c r="J28" s="23">
        <f t="shared" si="0"/>
        <v>6.4646504005004574E-2</v>
      </c>
      <c r="L28" s="86">
        <f t="shared" si="1"/>
        <v>30</v>
      </c>
      <c r="N28" s="86" t="s">
        <v>551</v>
      </c>
      <c r="O28" s="86" t="s">
        <v>551</v>
      </c>
    </row>
    <row r="29" spans="1:15" ht="19" x14ac:dyDescent="0.25">
      <c r="A29" s="22">
        <v>102932.1</v>
      </c>
      <c r="B29" s="22" t="s">
        <v>157</v>
      </c>
      <c r="C29" s="22" t="s">
        <v>158</v>
      </c>
      <c r="D29" s="22">
        <v>0.1</v>
      </c>
      <c r="E29" s="22">
        <v>3</v>
      </c>
      <c r="F29" s="22">
        <v>0</v>
      </c>
      <c r="G29" s="22">
        <v>3</v>
      </c>
      <c r="H29" s="22">
        <v>97</v>
      </c>
      <c r="I29" s="22">
        <v>3.09</v>
      </c>
      <c r="J29" s="23">
        <f t="shared" si="0"/>
        <v>6.4646504005004574E-2</v>
      </c>
      <c r="L29" s="86">
        <f t="shared" si="1"/>
        <v>30</v>
      </c>
      <c r="N29" s="86" t="s">
        <v>552</v>
      </c>
      <c r="O29" s="86" t="s">
        <v>553</v>
      </c>
    </row>
    <row r="30" spans="1:15" ht="19" x14ac:dyDescent="0.25">
      <c r="A30" s="22">
        <v>104956.1</v>
      </c>
      <c r="B30" s="22" t="s">
        <v>448</v>
      </c>
      <c r="C30" s="22" t="s">
        <v>449</v>
      </c>
      <c r="D30" s="22">
        <v>0.1</v>
      </c>
      <c r="E30" s="22">
        <v>3</v>
      </c>
      <c r="F30" s="22">
        <v>0</v>
      </c>
      <c r="G30" s="22">
        <v>2</v>
      </c>
      <c r="H30" s="22">
        <v>63</v>
      </c>
      <c r="I30" s="22">
        <v>2.4</v>
      </c>
      <c r="J30" s="23">
        <f t="shared" si="0"/>
        <v>6.4646504005004574E-2</v>
      </c>
      <c r="L30" s="86">
        <f t="shared" si="1"/>
        <v>30</v>
      </c>
      <c r="N30" s="86" t="s">
        <v>554</v>
      </c>
      <c r="O30" s="86" t="s">
        <v>555</v>
      </c>
    </row>
    <row r="31" spans="1:15" ht="19" x14ac:dyDescent="0.25">
      <c r="A31" s="22">
        <v>108577.1</v>
      </c>
      <c r="B31" s="22" t="s">
        <v>67</v>
      </c>
      <c r="C31" s="22" t="s">
        <v>68</v>
      </c>
      <c r="D31" s="22">
        <v>0.1</v>
      </c>
      <c r="E31" s="22">
        <v>3</v>
      </c>
      <c r="F31" s="22">
        <v>0</v>
      </c>
      <c r="G31" s="22">
        <v>1</v>
      </c>
      <c r="H31" s="22">
        <v>89</v>
      </c>
      <c r="I31" s="22">
        <v>2.82</v>
      </c>
      <c r="J31" s="23">
        <f t="shared" si="0"/>
        <v>6.4646504005004574E-2</v>
      </c>
      <c r="L31" s="86">
        <f t="shared" si="1"/>
        <v>30</v>
      </c>
      <c r="N31" s="86" t="s">
        <v>556</v>
      </c>
      <c r="O31" s="86" t="s">
        <v>556</v>
      </c>
    </row>
    <row r="32" spans="1:15" ht="19" x14ac:dyDescent="0.25">
      <c r="A32" s="22">
        <v>100087.1</v>
      </c>
      <c r="B32" s="22" t="s">
        <v>93</v>
      </c>
      <c r="C32" s="22" t="s">
        <v>94</v>
      </c>
      <c r="D32" s="22">
        <v>0.1</v>
      </c>
      <c r="E32" s="22">
        <v>2</v>
      </c>
      <c r="F32" s="22">
        <v>0</v>
      </c>
      <c r="G32" s="22">
        <v>2</v>
      </c>
      <c r="H32" s="22">
        <v>46</v>
      </c>
      <c r="I32" s="22">
        <v>4.3099999999999996</v>
      </c>
      <c r="J32" s="23">
        <f t="shared" si="0"/>
        <v>0.14661185694431067</v>
      </c>
      <c r="L32" s="86">
        <f t="shared" si="1"/>
        <v>20</v>
      </c>
      <c r="N32" s="86" t="s">
        <v>557</v>
      </c>
      <c r="O32" s="86" t="s">
        <v>558</v>
      </c>
    </row>
    <row r="33" spans="1:15" ht="19" x14ac:dyDescent="0.25">
      <c r="A33" s="22">
        <v>100218.1</v>
      </c>
      <c r="B33" s="22" t="s">
        <v>141</v>
      </c>
      <c r="C33" s="22" t="s">
        <v>142</v>
      </c>
      <c r="D33" s="22">
        <v>0.1</v>
      </c>
      <c r="E33" s="22">
        <v>2</v>
      </c>
      <c r="F33" s="22">
        <v>0</v>
      </c>
      <c r="G33" s="22">
        <v>2</v>
      </c>
      <c r="H33" s="22">
        <v>46</v>
      </c>
      <c r="I33" s="22">
        <v>5.42</v>
      </c>
      <c r="J33" s="23">
        <f t="shared" si="0"/>
        <v>0.14661185694431067</v>
      </c>
      <c r="L33" s="86">
        <f t="shared" si="1"/>
        <v>20</v>
      </c>
      <c r="N33" s="86" t="s">
        <v>560</v>
      </c>
      <c r="O33" s="86" t="s">
        <v>559</v>
      </c>
    </row>
    <row r="34" spans="1:15" ht="19" x14ac:dyDescent="0.25">
      <c r="A34" s="22">
        <v>100236.1</v>
      </c>
      <c r="B34" s="22" t="s">
        <v>420</v>
      </c>
      <c r="C34" s="22" t="s">
        <v>421</v>
      </c>
      <c r="D34" s="22">
        <v>0.1</v>
      </c>
      <c r="E34" s="22">
        <v>2</v>
      </c>
      <c r="F34" s="22">
        <v>0</v>
      </c>
      <c r="G34" s="22">
        <v>2</v>
      </c>
      <c r="H34" s="22">
        <v>24</v>
      </c>
      <c r="I34" s="22">
        <v>4.21</v>
      </c>
      <c r="J34" s="23">
        <f t="shared" si="0"/>
        <v>0.14661185694431067</v>
      </c>
      <c r="L34" s="86">
        <f t="shared" si="1"/>
        <v>20</v>
      </c>
      <c r="N34" s="86" t="s">
        <v>561</v>
      </c>
      <c r="O34" s="86" t="s">
        <v>561</v>
      </c>
    </row>
    <row r="35" spans="1:15" ht="19" x14ac:dyDescent="0.25">
      <c r="A35" s="22">
        <v>100317.1</v>
      </c>
      <c r="B35" s="22" t="s">
        <v>133</v>
      </c>
      <c r="C35" s="22" t="s">
        <v>134</v>
      </c>
      <c r="D35" s="22">
        <v>0.1</v>
      </c>
      <c r="E35" s="22">
        <v>2</v>
      </c>
      <c r="F35" s="22">
        <v>0</v>
      </c>
      <c r="G35" s="22">
        <v>1</v>
      </c>
      <c r="H35" s="22">
        <v>54</v>
      </c>
      <c r="I35" s="22">
        <v>6.46</v>
      </c>
      <c r="J35" s="23">
        <f t="shared" si="0"/>
        <v>0.14661185694431067</v>
      </c>
      <c r="L35" s="86">
        <f t="shared" si="1"/>
        <v>20</v>
      </c>
      <c r="N35" s="86" t="s">
        <v>563</v>
      </c>
      <c r="O35" s="86" t="s">
        <v>563</v>
      </c>
    </row>
    <row r="36" spans="1:15" ht="19" x14ac:dyDescent="0.25">
      <c r="A36" s="22">
        <v>100347.1</v>
      </c>
      <c r="B36" s="22" t="s">
        <v>97</v>
      </c>
      <c r="C36" s="22" t="s">
        <v>98</v>
      </c>
      <c r="D36" s="22">
        <v>0.1</v>
      </c>
      <c r="E36" s="22">
        <v>2</v>
      </c>
      <c r="F36" s="22">
        <v>0</v>
      </c>
      <c r="G36" s="22">
        <v>2</v>
      </c>
      <c r="H36" s="22">
        <v>226</v>
      </c>
      <c r="I36" s="22">
        <v>0.88</v>
      </c>
      <c r="J36" s="23">
        <f t="shared" si="0"/>
        <v>0.14661185694431067</v>
      </c>
      <c r="L36" s="86">
        <f t="shared" si="1"/>
        <v>20</v>
      </c>
      <c r="N36" s="86" t="s">
        <v>562</v>
      </c>
      <c r="O36" s="86" t="s">
        <v>562</v>
      </c>
    </row>
    <row r="37" spans="1:15" ht="19" x14ac:dyDescent="0.25">
      <c r="A37" s="22">
        <v>100441.1</v>
      </c>
      <c r="B37" s="22" t="s">
        <v>422</v>
      </c>
      <c r="C37" s="22" t="s">
        <v>423</v>
      </c>
      <c r="D37" s="22">
        <v>0.1</v>
      </c>
      <c r="E37" s="22">
        <v>2</v>
      </c>
      <c r="F37" s="22">
        <v>0</v>
      </c>
      <c r="G37" s="22">
        <v>2</v>
      </c>
      <c r="H37" s="22">
        <v>17</v>
      </c>
      <c r="I37" s="22">
        <v>5.83</v>
      </c>
      <c r="J37" s="23">
        <f t="shared" ref="J37:J51" si="2">CHIDIST(2*(D37*LN(D37/AVERAGE(D37,E37))+E37*LN(E37/AVERAGE(D37,E37))),1)</f>
        <v>0.14661185694431067</v>
      </c>
      <c r="L37" s="86">
        <f t="shared" si="1"/>
        <v>20</v>
      </c>
      <c r="N37" s="86" t="s">
        <v>564</v>
      </c>
      <c r="O37" s="86" t="s">
        <v>565</v>
      </c>
    </row>
    <row r="38" spans="1:15" ht="19" x14ac:dyDescent="0.25">
      <c r="A38" s="22">
        <v>100578.1</v>
      </c>
      <c r="B38" s="22" t="s">
        <v>424</v>
      </c>
      <c r="C38" s="22" t="s">
        <v>425</v>
      </c>
      <c r="D38" s="22">
        <v>0.1</v>
      </c>
      <c r="E38" s="22">
        <v>2</v>
      </c>
      <c r="F38" s="22">
        <v>0</v>
      </c>
      <c r="G38" s="22">
        <v>2</v>
      </c>
      <c r="H38" s="22">
        <v>61</v>
      </c>
      <c r="I38" s="22">
        <v>1.64</v>
      </c>
      <c r="J38" s="23">
        <f t="shared" si="2"/>
        <v>0.14661185694431067</v>
      </c>
      <c r="L38" s="86">
        <f t="shared" ref="L38:L51" si="3">E38/D38</f>
        <v>20</v>
      </c>
      <c r="N38" s="86" t="s">
        <v>566</v>
      </c>
      <c r="O38" s="86" t="s">
        <v>566</v>
      </c>
    </row>
    <row r="39" spans="1:15" ht="19" x14ac:dyDescent="0.25">
      <c r="A39" s="22">
        <v>100843.1</v>
      </c>
      <c r="B39" s="22" t="s">
        <v>426</v>
      </c>
      <c r="C39" s="22" t="s">
        <v>427</v>
      </c>
      <c r="D39" s="22">
        <v>0.1</v>
      </c>
      <c r="E39" s="22">
        <v>2</v>
      </c>
      <c r="F39" s="22">
        <v>0</v>
      </c>
      <c r="G39" s="22">
        <v>1</v>
      </c>
      <c r="H39" s="22">
        <v>36</v>
      </c>
      <c r="I39" s="22">
        <v>2.79</v>
      </c>
      <c r="J39" s="23">
        <f t="shared" si="2"/>
        <v>0.14661185694431067</v>
      </c>
      <c r="L39" s="86">
        <f t="shared" si="3"/>
        <v>20</v>
      </c>
      <c r="N39" s="86" t="s">
        <v>567</v>
      </c>
      <c r="O39" s="86" t="s">
        <v>568</v>
      </c>
    </row>
    <row r="40" spans="1:15" ht="19" x14ac:dyDescent="0.25">
      <c r="A40" s="22">
        <v>101154.1</v>
      </c>
      <c r="B40" s="22" t="s">
        <v>111</v>
      </c>
      <c r="C40" s="22" t="s">
        <v>112</v>
      </c>
      <c r="D40" s="22">
        <v>0.1</v>
      </c>
      <c r="E40" s="22">
        <v>2</v>
      </c>
      <c r="F40" s="22">
        <v>0</v>
      </c>
      <c r="G40" s="22">
        <v>2</v>
      </c>
      <c r="H40" s="22">
        <v>92</v>
      </c>
      <c r="I40" s="22">
        <v>2.16</v>
      </c>
      <c r="J40" s="23">
        <f t="shared" si="2"/>
        <v>0.14661185694431067</v>
      </c>
      <c r="L40" s="86">
        <f t="shared" si="3"/>
        <v>20</v>
      </c>
      <c r="N40" s="86" t="s">
        <v>569</v>
      </c>
      <c r="O40" s="86" t="s">
        <v>569</v>
      </c>
    </row>
    <row r="41" spans="1:15" ht="19" x14ac:dyDescent="0.25">
      <c r="A41" s="22">
        <v>101609.2</v>
      </c>
      <c r="B41" s="22" t="s">
        <v>221</v>
      </c>
      <c r="C41" s="22" t="s">
        <v>222</v>
      </c>
      <c r="D41" s="22">
        <v>0.1</v>
      </c>
      <c r="E41" s="22">
        <v>2</v>
      </c>
      <c r="F41" s="22">
        <v>0</v>
      </c>
      <c r="G41" s="22">
        <v>2</v>
      </c>
      <c r="H41" s="22">
        <v>30</v>
      </c>
      <c r="I41" s="22">
        <v>16.45</v>
      </c>
      <c r="J41" s="23">
        <f t="shared" si="2"/>
        <v>0.14661185694431067</v>
      </c>
      <c r="L41" s="86">
        <f t="shared" si="3"/>
        <v>20</v>
      </c>
      <c r="N41" s="86" t="s">
        <v>570</v>
      </c>
      <c r="O41" s="86" t="s">
        <v>570</v>
      </c>
    </row>
    <row r="42" spans="1:15" ht="19" x14ac:dyDescent="0.25">
      <c r="A42" s="22">
        <v>102153.1</v>
      </c>
      <c r="B42" s="22" t="s">
        <v>428</v>
      </c>
      <c r="C42" s="22" t="s">
        <v>429</v>
      </c>
      <c r="D42" s="22">
        <v>0.1</v>
      </c>
      <c r="E42" s="22">
        <v>2</v>
      </c>
      <c r="F42" s="22">
        <v>0</v>
      </c>
      <c r="G42" s="22">
        <v>2</v>
      </c>
      <c r="H42" s="22">
        <v>51</v>
      </c>
      <c r="I42" s="22">
        <v>1.97</v>
      </c>
      <c r="J42" s="23">
        <f t="shared" si="2"/>
        <v>0.14661185694431067</v>
      </c>
      <c r="L42" s="86">
        <f t="shared" si="3"/>
        <v>20</v>
      </c>
      <c r="N42" s="86" t="s">
        <v>571</v>
      </c>
      <c r="O42" s="86" t="s">
        <v>572</v>
      </c>
    </row>
    <row r="43" spans="1:15" ht="19" x14ac:dyDescent="0.25">
      <c r="A43" s="22">
        <v>102245.1</v>
      </c>
      <c r="B43" s="22" t="s">
        <v>430</v>
      </c>
      <c r="C43" s="22" t="s">
        <v>431</v>
      </c>
      <c r="D43" s="22">
        <v>0.1</v>
      </c>
      <c r="E43" s="22">
        <v>2</v>
      </c>
      <c r="F43" s="22">
        <v>0</v>
      </c>
      <c r="G43" s="22">
        <v>1</v>
      </c>
      <c r="H43" s="22">
        <v>38</v>
      </c>
      <c r="I43" s="22">
        <v>2.6</v>
      </c>
      <c r="J43" s="23">
        <f t="shared" si="2"/>
        <v>0.14661185694431067</v>
      </c>
      <c r="L43" s="86">
        <f t="shared" si="3"/>
        <v>20</v>
      </c>
      <c r="N43" s="86" t="s">
        <v>573</v>
      </c>
      <c r="O43" s="86" t="s">
        <v>574</v>
      </c>
    </row>
    <row r="44" spans="1:15" ht="19" x14ac:dyDescent="0.25">
      <c r="A44" s="22">
        <v>102399.1</v>
      </c>
      <c r="B44" s="22" t="s">
        <v>432</v>
      </c>
      <c r="C44" s="22" t="s">
        <v>433</v>
      </c>
      <c r="D44" s="22">
        <v>0.1</v>
      </c>
      <c r="E44" s="22">
        <v>2</v>
      </c>
      <c r="F44" s="22">
        <v>0</v>
      </c>
      <c r="G44" s="22">
        <v>1</v>
      </c>
      <c r="H44" s="22">
        <v>141</v>
      </c>
      <c r="I44" s="22">
        <v>0.71</v>
      </c>
      <c r="J44" s="23">
        <f t="shared" si="2"/>
        <v>0.14661185694431067</v>
      </c>
      <c r="L44" s="86">
        <f t="shared" si="3"/>
        <v>20</v>
      </c>
      <c r="N44" s="86" t="s">
        <v>575</v>
      </c>
      <c r="O44" s="86" t="s">
        <v>575</v>
      </c>
    </row>
    <row r="45" spans="1:15" ht="19" x14ac:dyDescent="0.25">
      <c r="A45" s="22">
        <v>102456.1</v>
      </c>
      <c r="B45" s="22" t="s">
        <v>434</v>
      </c>
      <c r="C45" s="22" t="s">
        <v>435</v>
      </c>
      <c r="D45" s="22">
        <v>0.1</v>
      </c>
      <c r="E45" s="22">
        <v>2</v>
      </c>
      <c r="F45" s="22">
        <v>0</v>
      </c>
      <c r="G45" s="22">
        <v>2</v>
      </c>
      <c r="H45" s="22">
        <v>96</v>
      </c>
      <c r="I45" s="22">
        <v>1.04</v>
      </c>
      <c r="J45" s="23">
        <f t="shared" si="2"/>
        <v>0.14661185694431067</v>
      </c>
      <c r="L45" s="86">
        <f t="shared" si="3"/>
        <v>20</v>
      </c>
      <c r="N45" s="86" t="s">
        <v>576</v>
      </c>
      <c r="O45" s="86" t="s">
        <v>576</v>
      </c>
    </row>
    <row r="46" spans="1:15" ht="19" x14ac:dyDescent="0.25">
      <c r="A46" s="22">
        <v>102550.1</v>
      </c>
      <c r="B46" s="22" t="s">
        <v>213</v>
      </c>
      <c r="C46" s="22" t="s">
        <v>214</v>
      </c>
      <c r="D46" s="22">
        <v>0.1</v>
      </c>
      <c r="E46" s="22">
        <v>2</v>
      </c>
      <c r="F46" s="22">
        <v>0</v>
      </c>
      <c r="G46" s="22">
        <v>2</v>
      </c>
      <c r="H46" s="22">
        <v>82</v>
      </c>
      <c r="I46" s="22">
        <v>4.25</v>
      </c>
      <c r="J46" s="23">
        <f t="shared" si="2"/>
        <v>0.14661185694431067</v>
      </c>
      <c r="L46" s="86">
        <f t="shared" si="3"/>
        <v>20</v>
      </c>
      <c r="N46" s="86" t="s">
        <v>577</v>
      </c>
      <c r="O46" s="86" t="s">
        <v>577</v>
      </c>
    </row>
    <row r="47" spans="1:15" ht="19" x14ac:dyDescent="0.25">
      <c r="A47" s="22">
        <v>102650.1</v>
      </c>
      <c r="B47" s="22" t="s">
        <v>436</v>
      </c>
      <c r="C47" s="22" t="s">
        <v>437</v>
      </c>
      <c r="D47" s="22">
        <v>0.1</v>
      </c>
      <c r="E47" s="22">
        <v>2</v>
      </c>
      <c r="F47" s="22">
        <v>0</v>
      </c>
      <c r="G47" s="22">
        <v>2</v>
      </c>
      <c r="H47" s="22">
        <v>81</v>
      </c>
      <c r="I47" s="22">
        <v>1.23</v>
      </c>
      <c r="J47" s="23">
        <f t="shared" si="2"/>
        <v>0.14661185694431067</v>
      </c>
      <c r="L47" s="86">
        <f t="shared" si="3"/>
        <v>20</v>
      </c>
      <c r="N47" s="86" t="s">
        <v>578</v>
      </c>
      <c r="O47" s="86" t="s">
        <v>578</v>
      </c>
    </row>
    <row r="48" spans="1:15" ht="19" x14ac:dyDescent="0.25">
      <c r="A48" s="22">
        <v>104758.1</v>
      </c>
      <c r="B48" s="22" t="s">
        <v>291</v>
      </c>
      <c r="C48" s="22" t="s">
        <v>292</v>
      </c>
      <c r="D48" s="22">
        <v>0.1</v>
      </c>
      <c r="E48" s="22">
        <v>2</v>
      </c>
      <c r="F48" s="22">
        <v>0</v>
      </c>
      <c r="G48" s="22">
        <v>2</v>
      </c>
      <c r="H48" s="22">
        <v>33</v>
      </c>
      <c r="I48" s="22">
        <v>27.64</v>
      </c>
      <c r="J48" s="23">
        <f t="shared" si="2"/>
        <v>0.14661185694431067</v>
      </c>
      <c r="L48" s="86">
        <f t="shared" si="3"/>
        <v>20</v>
      </c>
      <c r="N48" s="86" t="s">
        <v>579</v>
      </c>
      <c r="O48" s="86" t="s">
        <v>580</v>
      </c>
    </row>
    <row r="49" spans="1:15" ht="19" x14ac:dyDescent="0.25">
      <c r="A49" s="22">
        <v>104922.1</v>
      </c>
      <c r="B49" s="22" t="s">
        <v>438</v>
      </c>
      <c r="C49" s="22" t="s">
        <v>439</v>
      </c>
      <c r="D49" s="22">
        <v>0.1</v>
      </c>
      <c r="E49" s="22">
        <v>2</v>
      </c>
      <c r="F49" s="22">
        <v>0</v>
      </c>
      <c r="G49" s="22">
        <v>1</v>
      </c>
      <c r="H49" s="22">
        <v>29</v>
      </c>
      <c r="I49" s="22">
        <v>3.43</v>
      </c>
      <c r="J49" s="23">
        <f t="shared" si="2"/>
        <v>0.14661185694431067</v>
      </c>
      <c r="L49" s="86">
        <f t="shared" si="3"/>
        <v>20</v>
      </c>
      <c r="N49" s="86" t="s">
        <v>581</v>
      </c>
      <c r="O49" s="86" t="s">
        <v>581</v>
      </c>
    </row>
    <row r="50" spans="1:15" ht="19" x14ac:dyDescent="0.25">
      <c r="A50" s="22">
        <v>107151.1</v>
      </c>
      <c r="B50" s="22" t="s">
        <v>440</v>
      </c>
      <c r="C50" s="22" t="s">
        <v>441</v>
      </c>
      <c r="D50" s="22">
        <v>0.1</v>
      </c>
      <c r="E50" s="22">
        <v>2</v>
      </c>
      <c r="F50" s="22">
        <v>0</v>
      </c>
      <c r="G50" s="22">
        <v>2</v>
      </c>
      <c r="H50" s="22">
        <v>105</v>
      </c>
      <c r="I50" s="22">
        <v>0.95</v>
      </c>
      <c r="J50" s="23">
        <f t="shared" si="2"/>
        <v>0.14661185694431067</v>
      </c>
      <c r="L50" s="86">
        <f t="shared" si="3"/>
        <v>20</v>
      </c>
      <c r="N50" s="86" t="s">
        <v>582</v>
      </c>
      <c r="O50" s="86" t="s">
        <v>583</v>
      </c>
    </row>
    <row r="51" spans="1:15" ht="19" x14ac:dyDescent="0.25">
      <c r="A51" s="22">
        <v>108173.1</v>
      </c>
      <c r="B51" s="22" t="s">
        <v>442</v>
      </c>
      <c r="C51" s="22" t="s">
        <v>443</v>
      </c>
      <c r="D51" s="22">
        <v>0.1</v>
      </c>
      <c r="E51" s="22">
        <v>2</v>
      </c>
      <c r="F51" s="22">
        <v>0</v>
      </c>
      <c r="G51" s="22">
        <v>2</v>
      </c>
      <c r="H51" s="22">
        <v>179</v>
      </c>
      <c r="I51" s="22">
        <v>0.56000000000000005</v>
      </c>
      <c r="J51" s="23">
        <f t="shared" si="2"/>
        <v>0.14661185694431067</v>
      </c>
      <c r="L51" s="86">
        <f t="shared" si="3"/>
        <v>20</v>
      </c>
      <c r="N51" s="86" t="s">
        <v>584</v>
      </c>
      <c r="O51" s="86" t="s">
        <v>584</v>
      </c>
    </row>
    <row r="77" s="86" customFormat="1" x14ac:dyDescent="0.2"/>
  </sheetData>
  <mergeCells count="3">
    <mergeCell ref="A1:H1"/>
    <mergeCell ref="A2:H2"/>
    <mergeCell ref="A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Summary &amp; Table1</vt:lpstr>
      <vt:lpstr>Cntrl vs IP (BE2C)</vt:lpstr>
      <vt:lpstr>Cntrl vs IP (SKNAS)</vt:lpstr>
      <vt:lpstr>Methods &amp; Figure1</vt:lpstr>
      <vt:lpstr>BE2C</vt:lpstr>
      <vt:lpstr>SKNAS</vt:lpstr>
    </vt:vector>
  </TitlesOfParts>
  <Company>SJCRH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SJCRH</dc:creator>
  <cp:lastModifiedBy>Yang, Jun</cp:lastModifiedBy>
  <dcterms:created xsi:type="dcterms:W3CDTF">2014-09-09T20:13:52Z</dcterms:created>
  <dcterms:modified xsi:type="dcterms:W3CDTF">2024-02-08T20:35:17Z</dcterms:modified>
</cp:coreProperties>
</file>