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VOR 02:2024/SourceData/Figure 1-source data 3/"/>
    </mc:Choice>
  </mc:AlternateContent>
  <xr:revisionPtr revIDLastSave="0" documentId="13_ncr:1_{BFAAC983-A6E9-A64E-9BC8-4B0EC089F022}" xr6:coauthVersionLast="47" xr6:coauthVersionMax="47" xr10:uidLastSave="{00000000-0000-0000-0000-000000000000}"/>
  <bookViews>
    <workbookView xWindow="1160" yWindow="500" windowWidth="27640" windowHeight="16020" xr2:uid="{5F3F56ED-3067-154A-AE68-0F3FDF70B302}"/>
  </bookViews>
  <sheets>
    <sheet name="Figure 1-source dat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19" i="1"/>
  <c r="G19" i="1"/>
  <c r="H19" i="1"/>
  <c r="I19" i="1"/>
  <c r="J19" i="1"/>
  <c r="F31" i="1"/>
  <c r="G31" i="1"/>
  <c r="H31" i="1"/>
  <c r="I31" i="1"/>
  <c r="J31" i="1"/>
  <c r="F32" i="1"/>
  <c r="G32" i="1"/>
  <c r="H32" i="1"/>
  <c r="I32" i="1"/>
  <c r="J32" i="1"/>
  <c r="F46" i="1"/>
  <c r="G46" i="1"/>
  <c r="H46" i="1"/>
  <c r="I46" i="1"/>
  <c r="J46" i="1"/>
  <c r="F47" i="1"/>
  <c r="G47" i="1"/>
  <c r="H47" i="1"/>
  <c r="I47" i="1"/>
  <c r="J47" i="1"/>
</calcChain>
</file>

<file path=xl/sharedStrings.xml><?xml version="1.0" encoding="utf-8"?>
<sst xmlns="http://schemas.openxmlformats.org/spreadsheetml/2006/main" count="68" uniqueCount="50">
  <si>
    <t>Adenosine Run 4</t>
  </si>
  <si>
    <t>Adenosine Run 3</t>
  </si>
  <si>
    <t>Adenosine Run 2</t>
  </si>
  <si>
    <t>Adenosine Run 1</t>
  </si>
  <si>
    <t>Guanosine Run 4</t>
  </si>
  <si>
    <t>Guanosine Run 3</t>
  </si>
  <si>
    <t>Guanosine Run 2</t>
  </si>
  <si>
    <t>Guanosine Run 1</t>
  </si>
  <si>
    <t>Inosine Run 4</t>
  </si>
  <si>
    <t>Inosine Run 3</t>
  </si>
  <si>
    <t>Inosine Run 2</t>
  </si>
  <si>
    <t>Inosine Run 1</t>
  </si>
  <si>
    <t>0,8 ± 0,1</t>
  </si>
  <si>
    <t>25 ± 2</t>
  </si>
  <si>
    <t>-8,4 ± 0,3</t>
  </si>
  <si>
    <t>- 33 ± 2</t>
  </si>
  <si>
    <t>825 ± 321</t>
  </si>
  <si>
    <t>FINAL VALUE</t>
  </si>
  <si>
    <t>SDEV</t>
  </si>
  <si>
    <t>AVERAGE</t>
  </si>
  <si>
    <t>adenosine Run 4</t>
  </si>
  <si>
    <t>adenosine Run 3</t>
  </si>
  <si>
    <t>adenosine Run 2</t>
  </si>
  <si>
    <t>adenosine Run 1</t>
  </si>
  <si>
    <t>N (sites)</t>
  </si>
  <si>
    <t>-T∆S (kcal/mol)</t>
  </si>
  <si>
    <t>∆G (kcal/mol)</t>
  </si>
  <si>
    <t>∆H (kcal/mol)</t>
  </si>
  <si>
    <t xml:space="preserve">KD (nM) </t>
  </si>
  <si>
    <t xml:space="preserve">Filename </t>
  </si>
  <si>
    <t>1,0 ± 0,1</t>
  </si>
  <si>
    <t>16 ± 1</t>
  </si>
  <si>
    <t>-9,3 ± 0,2</t>
  </si>
  <si>
    <t>-25 ± 1</t>
  </si>
  <si>
    <t>150 ± 51</t>
  </si>
  <si>
    <t>guanosine Run 4</t>
  </si>
  <si>
    <t>guanosine Run 3</t>
  </si>
  <si>
    <t>guanosine Run 2</t>
  </si>
  <si>
    <t>guanosine Run 1</t>
  </si>
  <si>
    <t>0,9 ± 0,2</t>
  </si>
  <si>
    <t>19 ± 1</t>
  </si>
  <si>
    <t>-10,6 ± 0,2</t>
  </si>
  <si>
    <t>-30 ± 1</t>
  </si>
  <si>
    <t>18 ± 7</t>
  </si>
  <si>
    <t>inosine Run 4</t>
  </si>
  <si>
    <t>inosine Run 3</t>
  </si>
  <si>
    <t>inosine Run 2</t>
  </si>
  <si>
    <t>inosine Run 1</t>
  </si>
  <si>
    <r>
      <t>T.brucei</t>
    </r>
    <r>
      <rPr>
        <b/>
        <sz val="14"/>
        <color theme="1"/>
        <rFont val="Arial"/>
        <family val="2"/>
      </rPr>
      <t xml:space="preserve"> PKAR</t>
    </r>
  </si>
  <si>
    <t>Isothermal Titration Calorimetry (ITC)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</si>
</sst>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5" borderId="1" xfId="0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2" borderId="0" xfId="0" applyNumberFormat="1" applyFont="1" applyFill="1"/>
    <xf numFmtId="11" fontId="3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3" borderId="0" xfId="0" applyNumberFormat="1" applyFont="1" applyFill="1"/>
    <xf numFmtId="2" fontId="2" fillId="4" borderId="0" xfId="0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1378857</xdr:colOff>
      <xdr:row>55</xdr:row>
      <xdr:rowOff>72572</xdr:rowOff>
    </xdr:from>
    <xdr:ext cx="4436047" cy="6045201"/>
    <xdr:pic>
      <xdr:nvPicPr>
        <xdr:cNvPr id="2" name="Picture 1">
          <a:extLst>
            <a:ext uri="{FF2B5EF4-FFF2-40B4-BE49-F238E27FC236}">
              <a16:creationId xmlns:a16="http://schemas.microsoft.com/office/drawing/2014/main" id="{9ED6ECB0-D77A-AE47-AF59-0E4DA135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8557" y="11248572"/>
          <a:ext cx="4436047" cy="6045201"/>
        </a:xfrm>
        <a:prstGeom prst="rect">
          <a:avLst/>
        </a:prstGeom>
      </xdr:spPr>
    </xdr:pic>
    <xdr:clientData/>
  </xdr:oneCellAnchor>
  <xdr:oneCellAnchor>
    <xdr:from>
      <xdr:col>1</xdr:col>
      <xdr:colOff>816428</xdr:colOff>
      <xdr:row>94</xdr:row>
      <xdr:rowOff>12983</xdr:rowOff>
    </xdr:from>
    <xdr:ext cx="4354287" cy="5933783"/>
    <xdr:pic>
      <xdr:nvPicPr>
        <xdr:cNvPr id="3" name="Picture 2">
          <a:extLst>
            <a:ext uri="{FF2B5EF4-FFF2-40B4-BE49-F238E27FC236}">
              <a16:creationId xmlns:a16="http://schemas.microsoft.com/office/drawing/2014/main" id="{1B393C13-7325-CA45-82BC-F284013C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0999" y="18845269"/>
          <a:ext cx="4354287" cy="5933783"/>
        </a:xfrm>
        <a:prstGeom prst="rect">
          <a:avLst/>
        </a:prstGeom>
      </xdr:spPr>
    </xdr:pic>
    <xdr:clientData/>
  </xdr:oneCellAnchor>
  <xdr:oneCellAnchor>
    <xdr:from>
      <xdr:col>4</xdr:col>
      <xdr:colOff>1197428</xdr:colOff>
      <xdr:row>127</xdr:row>
      <xdr:rowOff>202133</xdr:rowOff>
    </xdr:from>
    <xdr:ext cx="4354286" cy="5933782"/>
    <xdr:pic>
      <xdr:nvPicPr>
        <xdr:cNvPr id="4" name="Picture 3">
          <a:extLst>
            <a:ext uri="{FF2B5EF4-FFF2-40B4-BE49-F238E27FC236}">
              <a16:creationId xmlns:a16="http://schemas.microsoft.com/office/drawing/2014/main" id="{40D03237-329E-1F45-863F-C94A2AEC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1128" y="26008533"/>
          <a:ext cx="4354286" cy="5933782"/>
        </a:xfrm>
        <a:prstGeom prst="rect">
          <a:avLst/>
        </a:prstGeom>
      </xdr:spPr>
    </xdr:pic>
    <xdr:clientData/>
  </xdr:oneCellAnchor>
  <xdr:oneCellAnchor>
    <xdr:from>
      <xdr:col>7</xdr:col>
      <xdr:colOff>725715</xdr:colOff>
      <xdr:row>127</xdr:row>
      <xdr:rowOff>60190</xdr:rowOff>
    </xdr:from>
    <xdr:ext cx="4245428" cy="5785437"/>
    <xdr:pic>
      <xdr:nvPicPr>
        <xdr:cNvPr id="5" name="Picture 4">
          <a:extLst>
            <a:ext uri="{FF2B5EF4-FFF2-40B4-BE49-F238E27FC236}">
              <a16:creationId xmlns:a16="http://schemas.microsoft.com/office/drawing/2014/main" id="{3F8FC82A-B58D-F447-9AB0-5E24193AE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04215" y="25866590"/>
          <a:ext cx="4245428" cy="5785437"/>
        </a:xfrm>
        <a:prstGeom prst="rect">
          <a:avLst/>
        </a:prstGeom>
      </xdr:spPr>
    </xdr:pic>
    <xdr:clientData/>
  </xdr:oneCellAnchor>
  <xdr:oneCellAnchor>
    <xdr:from>
      <xdr:col>0</xdr:col>
      <xdr:colOff>507267</xdr:colOff>
      <xdr:row>166</xdr:row>
      <xdr:rowOff>2915</xdr:rowOff>
    </xdr:from>
    <xdr:ext cx="4391304" cy="5984229"/>
    <xdr:pic>
      <xdr:nvPicPr>
        <xdr:cNvPr id="6" name="Picture 5">
          <a:extLst>
            <a:ext uri="{FF2B5EF4-FFF2-40B4-BE49-F238E27FC236}">
              <a16:creationId xmlns:a16="http://schemas.microsoft.com/office/drawing/2014/main" id="{B6955D0C-C998-0B4D-B2F2-61435ADB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267" y="33734115"/>
          <a:ext cx="4391304" cy="5984229"/>
        </a:xfrm>
        <a:prstGeom prst="rect">
          <a:avLst/>
        </a:prstGeom>
      </xdr:spPr>
    </xdr:pic>
    <xdr:clientData/>
  </xdr:oneCellAnchor>
  <xdr:oneCellAnchor>
    <xdr:from>
      <xdr:col>4</xdr:col>
      <xdr:colOff>780143</xdr:colOff>
      <xdr:row>203</xdr:row>
      <xdr:rowOff>36285</xdr:rowOff>
    </xdr:from>
    <xdr:ext cx="4318000" cy="5884333"/>
    <xdr:pic>
      <xdr:nvPicPr>
        <xdr:cNvPr id="7" name="Picture 6">
          <a:extLst>
            <a:ext uri="{FF2B5EF4-FFF2-40B4-BE49-F238E27FC236}">
              <a16:creationId xmlns:a16="http://schemas.microsoft.com/office/drawing/2014/main" id="{3D80E9B4-8AAA-A843-85A0-17D73A8A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82143" y="41285885"/>
          <a:ext cx="4318000" cy="5884333"/>
        </a:xfrm>
        <a:prstGeom prst="rect">
          <a:avLst/>
        </a:prstGeom>
      </xdr:spPr>
    </xdr:pic>
    <xdr:clientData/>
  </xdr:oneCellAnchor>
  <xdr:oneCellAnchor>
    <xdr:from>
      <xdr:col>7</xdr:col>
      <xdr:colOff>725714</xdr:colOff>
      <xdr:row>203</xdr:row>
      <xdr:rowOff>163286</xdr:rowOff>
    </xdr:from>
    <xdr:ext cx="4317999" cy="5884332"/>
    <xdr:pic>
      <xdr:nvPicPr>
        <xdr:cNvPr id="8" name="Picture 7">
          <a:extLst>
            <a:ext uri="{FF2B5EF4-FFF2-40B4-BE49-F238E27FC236}">
              <a16:creationId xmlns:a16="http://schemas.microsoft.com/office/drawing/2014/main" id="{EC198FCE-FB49-A444-9752-6D879993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04214" y="41412886"/>
          <a:ext cx="4317999" cy="5884332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240</xdr:row>
      <xdr:rowOff>90714</xdr:rowOff>
    </xdr:from>
    <xdr:ext cx="4372427" cy="5958503"/>
    <xdr:pic>
      <xdr:nvPicPr>
        <xdr:cNvPr id="9" name="Picture 8">
          <a:extLst>
            <a:ext uri="{FF2B5EF4-FFF2-40B4-BE49-F238E27FC236}">
              <a16:creationId xmlns:a16="http://schemas.microsoft.com/office/drawing/2014/main" id="{892F74BC-8780-AB4B-92B0-C839E863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286" y="48858714"/>
          <a:ext cx="4372427" cy="5958503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203</xdr:row>
      <xdr:rowOff>109817</xdr:rowOff>
    </xdr:from>
    <xdr:ext cx="4408715" cy="6007954"/>
    <xdr:pic>
      <xdr:nvPicPr>
        <xdr:cNvPr id="10" name="Picture 9">
          <a:extLst>
            <a:ext uri="{FF2B5EF4-FFF2-40B4-BE49-F238E27FC236}">
              <a16:creationId xmlns:a16="http://schemas.microsoft.com/office/drawing/2014/main" id="{9E5C6825-1ABA-D443-8E17-D822211A8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3284" y="41359417"/>
          <a:ext cx="4408715" cy="6007954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127</xdr:row>
      <xdr:rowOff>199462</xdr:rowOff>
    </xdr:from>
    <xdr:ext cx="4517572" cy="6156300"/>
    <xdr:pic>
      <xdr:nvPicPr>
        <xdr:cNvPr id="11" name="Picture 10">
          <a:extLst>
            <a:ext uri="{FF2B5EF4-FFF2-40B4-BE49-F238E27FC236}">
              <a16:creationId xmlns:a16="http://schemas.microsoft.com/office/drawing/2014/main" id="{2D34AB32-897F-154B-865D-8CA1D1E4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6571" y="26005862"/>
          <a:ext cx="4517572" cy="6156300"/>
        </a:xfrm>
        <a:prstGeom prst="rect">
          <a:avLst/>
        </a:prstGeom>
      </xdr:spPr>
    </xdr:pic>
    <xdr:clientData/>
  </xdr:oneCellAnchor>
  <xdr:oneCellAnchor>
    <xdr:from>
      <xdr:col>1</xdr:col>
      <xdr:colOff>163286</xdr:colOff>
      <xdr:row>55</xdr:row>
      <xdr:rowOff>113197</xdr:rowOff>
    </xdr:from>
    <xdr:ext cx="4499428" cy="6131573"/>
    <xdr:pic>
      <xdr:nvPicPr>
        <xdr:cNvPr id="12" name="Picture 11">
          <a:extLst>
            <a:ext uri="{FF2B5EF4-FFF2-40B4-BE49-F238E27FC236}">
              <a16:creationId xmlns:a16="http://schemas.microsoft.com/office/drawing/2014/main" id="{141F2434-5BDE-F84E-935D-C674FD13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8786" y="11289197"/>
          <a:ext cx="4499428" cy="6131573"/>
        </a:xfrm>
        <a:prstGeom prst="rect">
          <a:avLst/>
        </a:prstGeom>
      </xdr:spPr>
    </xdr:pic>
    <xdr:clientData/>
  </xdr:oneCellAnchor>
  <xdr:oneCellAnchor>
    <xdr:from>
      <xdr:col>5</xdr:col>
      <xdr:colOff>310047</xdr:colOff>
      <xdr:row>55</xdr:row>
      <xdr:rowOff>37601</xdr:rowOff>
    </xdr:from>
    <xdr:ext cx="4552239" cy="6203542"/>
    <xdr:pic>
      <xdr:nvPicPr>
        <xdr:cNvPr id="13" name="Picture 12">
          <a:extLst>
            <a:ext uri="{FF2B5EF4-FFF2-40B4-BE49-F238E27FC236}">
              <a16:creationId xmlns:a16="http://schemas.microsoft.com/office/drawing/2014/main" id="{E39F64D7-0310-3143-8406-6CFB929EC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37547" y="11213601"/>
          <a:ext cx="4552239" cy="62035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FC6F-0DB2-6C49-A84E-E8E4AD8CB7DB}">
  <dimension ref="A1:S275"/>
  <sheetViews>
    <sheetView tabSelected="1" zoomScale="70" zoomScaleNormal="70" zoomScalePageLayoutView="70" workbookViewId="0">
      <selection activeCell="V27" sqref="V27"/>
    </sheetView>
  </sheetViews>
  <sheetFormatPr baseColWidth="10" defaultRowHeight="16" x14ac:dyDescent="0.2"/>
  <cols>
    <col min="1" max="2" width="10.83203125" style="1"/>
    <col min="3" max="3" width="17.6640625" style="1" customWidth="1"/>
    <col min="4" max="4" width="18.5" style="1" customWidth="1"/>
    <col min="5" max="5" width="18.83203125" style="1" customWidth="1"/>
    <col min="6" max="6" width="27.5" style="1" customWidth="1"/>
    <col min="7" max="7" width="25.5" style="1" customWidth="1"/>
    <col min="8" max="8" width="26.83203125" style="1" customWidth="1"/>
    <col min="9" max="9" width="23" style="1" customWidth="1"/>
    <col min="10" max="10" width="20" style="1" customWidth="1"/>
    <col min="11" max="16384" width="10.83203125" style="1"/>
  </cols>
  <sheetData>
    <row r="1" spans="2:19" ht="16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3"/>
      <c r="N1" s="23"/>
      <c r="O1" s="23"/>
      <c r="P1" s="23"/>
      <c r="Q1" s="23"/>
      <c r="R1" s="23"/>
      <c r="S1" s="23"/>
    </row>
    <row r="2" spans="2:19" ht="18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  <c r="N2" s="23"/>
      <c r="O2" s="23"/>
      <c r="P2" s="23"/>
      <c r="Q2" s="23"/>
      <c r="R2" s="23"/>
      <c r="S2" s="23"/>
    </row>
    <row r="3" spans="2:19" ht="16" customHeight="1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3"/>
      <c r="N3" s="23"/>
      <c r="O3" s="23"/>
      <c r="P3" s="23"/>
      <c r="Q3" s="23"/>
      <c r="R3" s="23"/>
      <c r="S3" s="23"/>
    </row>
    <row r="4" spans="2:19" ht="16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3"/>
      <c r="N4" s="23"/>
      <c r="O4" s="23"/>
      <c r="P4" s="23"/>
      <c r="Q4" s="23"/>
      <c r="R4" s="23"/>
      <c r="S4" s="23"/>
    </row>
    <row r="5" spans="2:19" ht="16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3"/>
      <c r="N5" s="23"/>
      <c r="O5" s="23"/>
      <c r="P5" s="23"/>
      <c r="Q5" s="23"/>
      <c r="R5" s="23"/>
      <c r="S5" s="23"/>
    </row>
    <row r="8" spans="2:19" ht="18" x14ac:dyDescent="0.2">
      <c r="B8" s="26" t="s">
        <v>48</v>
      </c>
      <c r="C8" s="26"/>
      <c r="D8" s="26"/>
      <c r="E8" s="26"/>
      <c r="F8" s="26"/>
      <c r="G8" s="26"/>
      <c r="H8" s="26"/>
      <c r="I8" s="26"/>
      <c r="J8" s="26"/>
      <c r="K8" s="22"/>
      <c r="L8" s="22"/>
      <c r="M8" s="21"/>
      <c r="N8" s="21"/>
      <c r="O8" s="21"/>
      <c r="P8" s="21"/>
    </row>
    <row r="11" spans="2:19" x14ac:dyDescent="0.2">
      <c r="B11" s="17"/>
      <c r="C11" s="11"/>
      <c r="D11" s="11" t="s">
        <v>29</v>
      </c>
      <c r="E11" s="11"/>
      <c r="F11" s="18" t="s">
        <v>28</v>
      </c>
      <c r="G11" s="18" t="s">
        <v>27</v>
      </c>
      <c r="H11" s="18" t="s">
        <v>26</v>
      </c>
      <c r="I11" s="18" t="s">
        <v>25</v>
      </c>
      <c r="J11" s="18" t="s">
        <v>24</v>
      </c>
    </row>
    <row r="12" spans="2:19" x14ac:dyDescent="0.2">
      <c r="B12" s="17"/>
      <c r="C12" s="11"/>
      <c r="D12"/>
      <c r="E12" s="11"/>
      <c r="F12" s="15"/>
      <c r="G12" s="15"/>
      <c r="H12" s="15"/>
      <c r="I12" s="15"/>
      <c r="J12" s="15"/>
    </row>
    <row r="13" spans="2:19" x14ac:dyDescent="0.2">
      <c r="B13" s="17"/>
      <c r="C13" s="11"/>
      <c r="D13" s="20" t="s">
        <v>47</v>
      </c>
      <c r="E13" s="11"/>
      <c r="F13" s="15">
        <v>27.8</v>
      </c>
      <c r="G13" s="15">
        <v>-30.1</v>
      </c>
      <c r="H13" s="15">
        <v>-10.3</v>
      </c>
      <c r="I13" s="15">
        <v>19.8</v>
      </c>
      <c r="J13" s="15">
        <v>0.93600000000000005</v>
      </c>
    </row>
    <row r="14" spans="2:19" x14ac:dyDescent="0.2">
      <c r="B14" s="17"/>
      <c r="C14" s="11"/>
      <c r="D14" s="20" t="s">
        <v>46</v>
      </c>
      <c r="E14" s="11"/>
      <c r="F14" s="15">
        <v>11.5</v>
      </c>
      <c r="G14" s="15">
        <v>-30.5</v>
      </c>
      <c r="H14" s="15">
        <v>-10.8</v>
      </c>
      <c r="I14" s="15">
        <v>19.600000000000001</v>
      </c>
      <c r="J14" s="15">
        <v>0.64900000000000002</v>
      </c>
    </row>
    <row r="15" spans="2:19" x14ac:dyDescent="0.2">
      <c r="B15" s="17"/>
      <c r="C15" s="11"/>
      <c r="D15" s="20" t="s">
        <v>45</v>
      </c>
      <c r="E15" s="11"/>
      <c r="F15" s="15">
        <v>15.6</v>
      </c>
      <c r="G15" s="15">
        <v>-29.6</v>
      </c>
      <c r="H15" s="15">
        <v>-10.7</v>
      </c>
      <c r="I15" s="15">
        <v>19</v>
      </c>
      <c r="J15" s="15">
        <v>1.02</v>
      </c>
    </row>
    <row r="16" spans="2:19" x14ac:dyDescent="0.2">
      <c r="B16" s="17"/>
      <c r="C16" s="11"/>
      <c r="D16" s="20" t="s">
        <v>44</v>
      </c>
      <c r="E16" s="11"/>
      <c r="F16" s="15">
        <v>16.5</v>
      </c>
      <c r="G16" s="15">
        <v>-29.2</v>
      </c>
      <c r="H16" s="15">
        <v>-10.6</v>
      </c>
      <c r="I16" s="15">
        <v>18.600000000000001</v>
      </c>
      <c r="J16" s="15">
        <v>0.92500000000000004</v>
      </c>
    </row>
    <row r="17" spans="2:10" x14ac:dyDescent="0.2">
      <c r="B17" s="12"/>
      <c r="C17" s="12"/>
      <c r="D17" s="12"/>
      <c r="E17" s="11"/>
      <c r="F17" s="12"/>
      <c r="G17" s="12"/>
      <c r="H17" s="12"/>
      <c r="I17" s="12"/>
      <c r="J17" s="12"/>
    </row>
    <row r="18" spans="2:10" x14ac:dyDescent="0.2">
      <c r="B18" s="12"/>
      <c r="C18" s="13" t="s">
        <v>19</v>
      </c>
      <c r="D18" s="12"/>
      <c r="E18" s="11"/>
      <c r="F18" s="10">
        <f>AVERAGE(F12:F16)</f>
        <v>17.850000000000001</v>
      </c>
      <c r="G18" s="10">
        <f>AVERAGE(G12:G16)</f>
        <v>-29.85</v>
      </c>
      <c r="H18" s="10">
        <f>AVERAGE(H12:H16)</f>
        <v>-10.6</v>
      </c>
      <c r="I18" s="10">
        <f>AVERAGE(I12:I16)</f>
        <v>19.25</v>
      </c>
      <c r="J18" s="10">
        <f>AVERAGE(J12:J16)</f>
        <v>0.88250000000000006</v>
      </c>
    </row>
    <row r="19" spans="2:10" x14ac:dyDescent="0.2">
      <c r="B19" s="12"/>
      <c r="C19" s="13" t="s">
        <v>18</v>
      </c>
      <c r="D19" s="12"/>
      <c r="E19" s="11"/>
      <c r="F19" s="15">
        <f>STDEVA(F12:F16)</f>
        <v>6.9811651367566574</v>
      </c>
      <c r="G19" s="15">
        <f>STDEVA(G12:G16)</f>
        <v>0.56862407030773299</v>
      </c>
      <c r="H19" s="15">
        <f>STDEVA(H12:H16)</f>
        <v>0.21602468994692844</v>
      </c>
      <c r="I19" s="15">
        <f>STDEVA(I12:I16)</f>
        <v>0.55075705472861014</v>
      </c>
      <c r="J19" s="15">
        <f>STDEVA(J12:J16)</f>
        <v>0.16134538522478173</v>
      </c>
    </row>
    <row r="20" spans="2:10" x14ac:dyDescent="0.2">
      <c r="B20" s="9"/>
      <c r="C20" s="5" t="s">
        <v>17</v>
      </c>
      <c r="D20" s="8"/>
      <c r="E20" s="7"/>
      <c r="F20" s="5" t="s">
        <v>43</v>
      </c>
      <c r="G20" s="6" t="s">
        <v>42</v>
      </c>
      <c r="H20" s="6" t="s">
        <v>41</v>
      </c>
      <c r="I20" s="5" t="s">
        <v>40</v>
      </c>
      <c r="J20" s="5" t="s">
        <v>39</v>
      </c>
    </row>
    <row r="21" spans="2:10" x14ac:dyDescent="0.2">
      <c r="B21" s="12"/>
      <c r="C21" s="12"/>
      <c r="D21" s="12"/>
      <c r="E21" s="11"/>
      <c r="F21" s="12"/>
      <c r="G21" s="12"/>
      <c r="H21" s="12"/>
      <c r="I21" s="12"/>
      <c r="J21" s="12"/>
    </row>
    <row r="22" spans="2:10" x14ac:dyDescent="0.2">
      <c r="B22" s="12"/>
      <c r="C22" s="12"/>
      <c r="D22" s="12"/>
      <c r="E22" s="11"/>
      <c r="F22" s="12"/>
      <c r="G22" s="12"/>
      <c r="H22" s="12"/>
      <c r="I22" s="12"/>
      <c r="J22" s="12"/>
    </row>
    <row r="23" spans="2:10" x14ac:dyDescent="0.2">
      <c r="B23" s="17"/>
      <c r="C23" s="11"/>
      <c r="D23" s="11" t="s">
        <v>29</v>
      </c>
      <c r="E23" s="11"/>
      <c r="F23" s="18" t="s">
        <v>28</v>
      </c>
      <c r="G23" s="18" t="s">
        <v>27</v>
      </c>
      <c r="H23" s="18" t="s">
        <v>26</v>
      </c>
      <c r="I23" s="18" t="s">
        <v>25</v>
      </c>
      <c r="J23" s="18" t="s">
        <v>24</v>
      </c>
    </row>
    <row r="24" spans="2:10" x14ac:dyDescent="0.2">
      <c r="B24" s="17"/>
      <c r="C24" s="11"/>
      <c r="D24"/>
      <c r="E24" s="11"/>
      <c r="F24" s="15"/>
      <c r="G24" s="14"/>
      <c r="H24" s="14"/>
      <c r="I24" s="14"/>
      <c r="J24" s="14"/>
    </row>
    <row r="25" spans="2:10" x14ac:dyDescent="0.2">
      <c r="B25" s="17"/>
      <c r="C25" s="11"/>
      <c r="D25"/>
      <c r="E25" s="11"/>
      <c r="F25" s="15"/>
      <c r="G25" s="14"/>
      <c r="H25" s="14"/>
      <c r="I25" s="14"/>
      <c r="J25" s="14"/>
    </row>
    <row r="26" spans="2:10" x14ac:dyDescent="0.2">
      <c r="B26" s="17"/>
      <c r="C26" s="11"/>
      <c r="D26" s="19" t="s">
        <v>38</v>
      </c>
      <c r="E26" s="11"/>
      <c r="F26" s="15">
        <v>197</v>
      </c>
      <c r="G26" s="14">
        <v>-25.1</v>
      </c>
      <c r="H26" s="14">
        <v>-9.15</v>
      </c>
      <c r="I26" s="14">
        <v>16</v>
      </c>
      <c r="J26" s="14">
        <v>0.88</v>
      </c>
    </row>
    <row r="27" spans="2:10" x14ac:dyDescent="0.2">
      <c r="B27" s="17"/>
      <c r="C27" s="11"/>
      <c r="D27" s="19" t="s">
        <v>37</v>
      </c>
      <c r="E27" s="11"/>
      <c r="F27" s="15">
        <v>187</v>
      </c>
      <c r="G27" s="14">
        <v>-24.8</v>
      </c>
      <c r="H27" s="14">
        <v>-9.18</v>
      </c>
      <c r="I27" s="14">
        <v>15.7</v>
      </c>
      <c r="J27" s="14">
        <v>1.1299999999999999</v>
      </c>
    </row>
    <row r="28" spans="2:10" x14ac:dyDescent="0.2">
      <c r="B28" s="17"/>
      <c r="C28" s="11"/>
      <c r="D28" s="19" t="s">
        <v>36</v>
      </c>
      <c r="E28" s="11"/>
      <c r="F28" s="15">
        <v>127</v>
      </c>
      <c r="G28" s="14">
        <v>-24.2</v>
      </c>
      <c r="H28" s="14">
        <v>-9.41</v>
      </c>
      <c r="I28" s="14">
        <v>14.7</v>
      </c>
      <c r="J28" s="14">
        <v>1.0900000000000001</v>
      </c>
    </row>
    <row r="29" spans="2:10" x14ac:dyDescent="0.2">
      <c r="B29" s="17"/>
      <c r="C29" s="11"/>
      <c r="D29" s="19" t="s">
        <v>35</v>
      </c>
      <c r="E29" s="11"/>
      <c r="F29" s="15">
        <v>88.8</v>
      </c>
      <c r="G29" s="14">
        <v>-26.6</v>
      </c>
      <c r="H29" s="14">
        <v>-9.6199999999999992</v>
      </c>
      <c r="I29" s="14">
        <v>17</v>
      </c>
      <c r="J29" s="14">
        <v>1.05</v>
      </c>
    </row>
    <row r="30" spans="2:10" x14ac:dyDescent="0.2">
      <c r="B30" s="12"/>
      <c r="C30" s="12"/>
      <c r="D30" s="12"/>
      <c r="E30" s="11"/>
      <c r="F30" s="12"/>
      <c r="G30" s="12"/>
      <c r="H30" s="12"/>
      <c r="I30" s="12"/>
      <c r="J30" s="12"/>
    </row>
    <row r="31" spans="2:10" x14ac:dyDescent="0.2">
      <c r="B31" s="12"/>
      <c r="C31" s="13" t="s">
        <v>19</v>
      </c>
      <c r="D31" s="12"/>
      <c r="E31" s="11"/>
      <c r="F31" s="10">
        <f>AVERAGE(F24:F29)</f>
        <v>149.94999999999999</v>
      </c>
      <c r="G31" s="10">
        <f>AVERAGE(G24:G29)</f>
        <v>-25.175000000000004</v>
      </c>
      <c r="H31" s="10">
        <f>AVERAGE(H24:H29)</f>
        <v>-9.34</v>
      </c>
      <c r="I31" s="10">
        <f>AVERAGE(I24:I29)</f>
        <v>15.85</v>
      </c>
      <c r="J31" s="10">
        <f>AVERAGE(J24:J29)</f>
        <v>1.0374999999999999</v>
      </c>
    </row>
    <row r="32" spans="2:10" x14ac:dyDescent="0.2">
      <c r="B32" s="12"/>
      <c r="C32" s="13" t="s">
        <v>18</v>
      </c>
      <c r="D32" s="12"/>
      <c r="E32" s="11"/>
      <c r="F32" s="10">
        <f>STDEVA(F24:F29)</f>
        <v>51.161280932622027</v>
      </c>
      <c r="G32" s="10">
        <f>STDEVA(G24:G29)</f>
        <v>1.0210288928331077</v>
      </c>
      <c r="H32" s="10">
        <f>STDEVA(H24:H29)</f>
        <v>0.21984843263788162</v>
      </c>
      <c r="I32" s="10">
        <f>STDEVA(I24:I29)</f>
        <v>0.94692484742278649</v>
      </c>
      <c r="J32" s="10">
        <f>STDEVA(J24:J29)</f>
        <v>0.10996211468804455</v>
      </c>
    </row>
    <row r="33" spans="2:10" x14ac:dyDescent="0.2">
      <c r="B33" s="9"/>
      <c r="C33" s="5" t="s">
        <v>17</v>
      </c>
      <c r="D33" s="8"/>
      <c r="E33" s="7"/>
      <c r="F33" s="5" t="s">
        <v>34</v>
      </c>
      <c r="G33" s="6" t="s">
        <v>33</v>
      </c>
      <c r="H33" s="6" t="s">
        <v>32</v>
      </c>
      <c r="I33" s="5" t="s">
        <v>31</v>
      </c>
      <c r="J33" s="5" t="s">
        <v>30</v>
      </c>
    </row>
    <row r="34" spans="2:10" x14ac:dyDescent="0.2">
      <c r="B34" s="12"/>
      <c r="C34" s="12"/>
      <c r="D34" s="12"/>
      <c r="E34" s="11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1"/>
      <c r="F35" s="12"/>
      <c r="G35" s="12"/>
      <c r="H35" s="12"/>
      <c r="I35" s="12"/>
      <c r="J35" s="12"/>
    </row>
    <row r="36" spans="2:10" x14ac:dyDescent="0.2">
      <c r="B36" s="17"/>
      <c r="C36" s="11"/>
      <c r="D36" s="11" t="s">
        <v>29</v>
      </c>
      <c r="E36" s="11"/>
      <c r="F36" s="18" t="s">
        <v>28</v>
      </c>
      <c r="G36" s="18" t="s">
        <v>27</v>
      </c>
      <c r="H36" s="18" t="s">
        <v>26</v>
      </c>
      <c r="I36" s="18" t="s">
        <v>25</v>
      </c>
      <c r="J36" s="18" t="s">
        <v>24</v>
      </c>
    </row>
    <row r="37" spans="2:10" x14ac:dyDescent="0.2">
      <c r="B37" s="17"/>
      <c r="C37" s="11"/>
      <c r="D37"/>
      <c r="E37" s="11"/>
      <c r="F37" s="15"/>
      <c r="G37" s="14"/>
      <c r="H37" s="14"/>
      <c r="I37" s="14"/>
      <c r="J37" s="14"/>
    </row>
    <row r="38" spans="2:10" x14ac:dyDescent="0.2">
      <c r="B38" s="17"/>
      <c r="C38" s="11"/>
      <c r="D38"/>
      <c r="E38" s="11"/>
      <c r="F38" s="14"/>
      <c r="G38" s="14"/>
      <c r="H38" s="14"/>
      <c r="I38" s="14"/>
      <c r="J38" s="14"/>
    </row>
    <row r="39" spans="2:10" x14ac:dyDescent="0.2">
      <c r="B39" s="17"/>
      <c r="C39" s="11"/>
      <c r="D39" s="16" t="s">
        <v>23</v>
      </c>
      <c r="E39" s="11"/>
      <c r="F39" s="15">
        <v>1050</v>
      </c>
      <c r="G39" s="14">
        <v>-32</v>
      </c>
      <c r="H39" s="14">
        <v>-8.16</v>
      </c>
      <c r="I39" s="14">
        <v>23.9</v>
      </c>
      <c r="J39" s="14">
        <v>0.91400000000000003</v>
      </c>
    </row>
    <row r="40" spans="2:10" x14ac:dyDescent="0.2">
      <c r="B40" s="17"/>
      <c r="C40" s="11"/>
      <c r="D40" s="16" t="s">
        <v>22</v>
      </c>
      <c r="E40" s="11"/>
      <c r="F40" s="15">
        <v>1010</v>
      </c>
      <c r="G40" s="14">
        <v>-35.200000000000003</v>
      </c>
      <c r="H40" s="14">
        <v>-8.18</v>
      </c>
      <c r="I40" s="14">
        <v>27.1</v>
      </c>
      <c r="J40" s="14">
        <v>0.86</v>
      </c>
    </row>
    <row r="41" spans="2:10" x14ac:dyDescent="0.2">
      <c r="B41" s="17"/>
      <c r="C41" s="11"/>
      <c r="D41" s="16" t="s">
        <v>21</v>
      </c>
      <c r="E41" s="11"/>
      <c r="F41" s="15">
        <v>884</v>
      </c>
      <c r="G41" s="14">
        <v>-34.1</v>
      </c>
      <c r="H41" s="14">
        <v>-8.26</v>
      </c>
      <c r="I41" s="14">
        <v>25.8</v>
      </c>
      <c r="J41" s="14">
        <v>0.90700000000000003</v>
      </c>
    </row>
    <row r="42" spans="2:10" x14ac:dyDescent="0.2">
      <c r="B42" s="17"/>
      <c r="C42" s="11"/>
      <c r="D42" s="16" t="s">
        <v>20</v>
      </c>
      <c r="E42" s="11"/>
      <c r="F42" s="15">
        <v>355</v>
      </c>
      <c r="G42" s="14">
        <v>-32.4</v>
      </c>
      <c r="H42" s="14">
        <v>-8.8000000000000007</v>
      </c>
      <c r="I42" s="14">
        <v>23.6</v>
      </c>
      <c r="J42" s="14">
        <v>0.71499999999999997</v>
      </c>
    </row>
    <row r="43" spans="2:10" x14ac:dyDescent="0.2">
      <c r="B43" s="12"/>
      <c r="C43" s="11"/>
      <c r="D43"/>
      <c r="E43" s="11"/>
      <c r="F43" s="15"/>
      <c r="G43" s="14"/>
      <c r="H43" s="14"/>
      <c r="I43" s="14"/>
      <c r="J43" s="14"/>
    </row>
    <row r="44" spans="2:10" x14ac:dyDescent="0.2">
      <c r="B44" s="12"/>
      <c r="C44" s="12"/>
      <c r="D44" s="12"/>
      <c r="E44" s="11"/>
      <c r="F44" s="12"/>
      <c r="G44" s="12"/>
      <c r="H44" s="12"/>
      <c r="I44" s="12"/>
      <c r="J44" s="12"/>
    </row>
    <row r="45" spans="2:10" x14ac:dyDescent="0.2">
      <c r="B45" s="12"/>
      <c r="C45" s="12"/>
      <c r="D45" s="12"/>
      <c r="E45" s="11"/>
      <c r="F45" s="12"/>
      <c r="G45" s="12"/>
      <c r="H45" s="12"/>
      <c r="I45" s="12"/>
      <c r="J45" s="12"/>
    </row>
    <row r="46" spans="2:10" x14ac:dyDescent="0.2">
      <c r="B46"/>
      <c r="C46" s="13" t="s">
        <v>19</v>
      </c>
      <c r="D46" s="12"/>
      <c r="E46" s="11"/>
      <c r="F46" s="10">
        <f>AVERAGE(F39:F42)</f>
        <v>824.75</v>
      </c>
      <c r="G46" s="10">
        <f>AVERAGE(G37:G43)</f>
        <v>-33.425000000000004</v>
      </c>
      <c r="H46" s="10">
        <f>AVERAGE(H37:H43)</f>
        <v>-8.3500000000000014</v>
      </c>
      <c r="I46" s="10">
        <f>AVERAGE(I37:I43)</f>
        <v>25.1</v>
      </c>
      <c r="J46" s="10">
        <f>AVERAGE(J37:J43)</f>
        <v>0.84899999999999998</v>
      </c>
    </row>
    <row r="47" spans="2:10" x14ac:dyDescent="0.2">
      <c r="C47" s="13" t="s">
        <v>18</v>
      </c>
      <c r="D47" s="12"/>
      <c r="E47" s="11"/>
      <c r="F47" s="10">
        <f>STDEVA(F37:F43)</f>
        <v>321.05594008936617</v>
      </c>
      <c r="G47" s="10">
        <f>STDEVA(G37:G43)</f>
        <v>1.4930394055974114</v>
      </c>
      <c r="H47" s="10">
        <f>STDEVA(H37:H43)</f>
        <v>0.30309514457784853</v>
      </c>
      <c r="I47" s="10">
        <f>STDEVA(I37:I43)</f>
        <v>1.6512621435334454</v>
      </c>
      <c r="J47" s="10">
        <f>STDEVA(J37:J43)</f>
        <v>9.2495044912326727E-2</v>
      </c>
    </row>
    <row r="48" spans="2:10" x14ac:dyDescent="0.2">
      <c r="B48" s="9"/>
      <c r="C48" s="5" t="s">
        <v>17</v>
      </c>
      <c r="D48" s="8"/>
      <c r="E48" s="7"/>
      <c r="F48" s="5" t="s">
        <v>16</v>
      </c>
      <c r="G48" s="6" t="s">
        <v>15</v>
      </c>
      <c r="H48" s="6" t="s">
        <v>14</v>
      </c>
      <c r="I48" s="5" t="s">
        <v>13</v>
      </c>
      <c r="J48" s="5" t="s">
        <v>12</v>
      </c>
    </row>
    <row r="51" spans="3:9" x14ac:dyDescent="0.2">
      <c r="C51" s="4" t="s">
        <v>11</v>
      </c>
      <c r="F51" s="4" t="s">
        <v>10</v>
      </c>
      <c r="I51" s="4" t="s">
        <v>9</v>
      </c>
    </row>
    <row r="85" spans="3:9" x14ac:dyDescent="0.2">
      <c r="C85"/>
      <c r="D85"/>
      <c r="E85"/>
      <c r="F85"/>
      <c r="G85"/>
      <c r="H85"/>
      <c r="I85"/>
    </row>
    <row r="93" spans="3:9" x14ac:dyDescent="0.2">
      <c r="C93" s="4" t="s">
        <v>8</v>
      </c>
      <c r="F93"/>
    </row>
    <row r="121" spans="2:9" x14ac:dyDescent="0.2">
      <c r="B121"/>
      <c r="C121"/>
      <c r="D121"/>
      <c r="E121"/>
      <c r="F121"/>
      <c r="G121"/>
      <c r="H121"/>
      <c r="I121"/>
    </row>
    <row r="125" spans="2:9" x14ac:dyDescent="0.2">
      <c r="C125" s="3" t="s">
        <v>7</v>
      </c>
      <c r="F125" s="3" t="s">
        <v>6</v>
      </c>
      <c r="I125" s="3" t="s">
        <v>5</v>
      </c>
    </row>
    <row r="144" s="1" customFormat="1" ht="16" customHeight="1" x14ac:dyDescent="0.2"/>
    <row r="164" spans="3:9" x14ac:dyDescent="0.2">
      <c r="C164" s="3" t="s">
        <v>4</v>
      </c>
      <c r="F164"/>
      <c r="G164"/>
      <c r="H164"/>
      <c r="I164"/>
    </row>
    <row r="165" spans="3:9" x14ac:dyDescent="0.2">
      <c r="F165"/>
      <c r="G165"/>
      <c r="H165"/>
      <c r="I165"/>
    </row>
    <row r="202" spans="3:9" x14ac:dyDescent="0.2">
      <c r="C202" s="2" t="s">
        <v>3</v>
      </c>
      <c r="F202" s="2" t="s">
        <v>2</v>
      </c>
      <c r="I202" s="2" t="s">
        <v>1</v>
      </c>
    </row>
    <row r="213" spans="1:10" x14ac:dyDescent="0.2">
      <c r="A213"/>
      <c r="B213"/>
      <c r="C213"/>
      <c r="D213"/>
      <c r="E213"/>
      <c r="F213"/>
      <c r="G213"/>
      <c r="H213"/>
      <c r="I213"/>
      <c r="J213"/>
    </row>
    <row r="214" spans="1:10" x14ac:dyDescent="0.2">
      <c r="A214"/>
      <c r="B214"/>
      <c r="C214"/>
      <c r="D214"/>
      <c r="E214"/>
      <c r="F214"/>
      <c r="G214"/>
      <c r="H214"/>
      <c r="I214"/>
      <c r="J214"/>
    </row>
    <row r="238" spans="3:9" x14ac:dyDescent="0.2">
      <c r="C238" s="2" t="s">
        <v>0</v>
      </c>
      <c r="F238"/>
      <c r="G238"/>
      <c r="H238"/>
      <c r="I238"/>
    </row>
    <row r="275" spans="3:9" x14ac:dyDescent="0.2">
      <c r="C275"/>
      <c r="F275"/>
      <c r="G275"/>
      <c r="H275"/>
      <c r="I275"/>
    </row>
  </sheetData>
  <mergeCells count="2">
    <mergeCell ref="B1:L5"/>
    <mergeCell ref="B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2024-01-23T14:59:45Z</dcterms:created>
  <dcterms:modified xsi:type="dcterms:W3CDTF">2024-02-24T09:50:24Z</dcterms:modified>
</cp:coreProperties>
</file>