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veronicaober/Desktop/Revision 01:2024/SourceData/Figure 1-source data 4/"/>
    </mc:Choice>
  </mc:AlternateContent>
  <xr:revisionPtr revIDLastSave="0" documentId="13_ncr:1_{AEC59B9C-84C4-B842-826C-789A3FC4E48A}" xr6:coauthVersionLast="47" xr6:coauthVersionMax="47" xr10:uidLastSave="{00000000-0000-0000-0000-000000000000}"/>
  <bookViews>
    <workbookView xWindow="780" yWindow="880" windowWidth="27640" windowHeight="16020" xr2:uid="{09F76A09-AF91-4D43-A08D-2D60BBCCCAE8}"/>
  </bookViews>
  <sheets>
    <sheet name="Figure 1-source data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F17" i="1"/>
  <c r="G17" i="1"/>
  <c r="H17" i="1"/>
  <c r="I17" i="1"/>
  <c r="J17" i="1"/>
  <c r="F26" i="1"/>
  <c r="G26" i="1"/>
  <c r="H26" i="1"/>
  <c r="I26" i="1"/>
  <c r="J26" i="1"/>
  <c r="F27" i="1"/>
  <c r="G27" i="1"/>
  <c r="H27" i="1"/>
  <c r="I27" i="1"/>
  <c r="J27" i="1"/>
  <c r="F36" i="1"/>
  <c r="G36" i="1"/>
  <c r="H36" i="1"/>
  <c r="I36" i="1"/>
  <c r="J36" i="1"/>
  <c r="F37" i="1"/>
  <c r="G37" i="1"/>
  <c r="H37" i="1"/>
  <c r="I37" i="1"/>
  <c r="J37" i="1"/>
</calcChain>
</file>

<file path=xl/sharedStrings.xml><?xml version="1.0" encoding="utf-8"?>
<sst xmlns="http://schemas.openxmlformats.org/spreadsheetml/2006/main" count="61" uniqueCount="43">
  <si>
    <t>Adenosine Run 3</t>
  </si>
  <si>
    <t>Adenosine Run 2</t>
  </si>
  <si>
    <t>Adenosine Run 1</t>
  </si>
  <si>
    <t>Guanosine Run 3</t>
  </si>
  <si>
    <t>Guanosine Run 2</t>
  </si>
  <si>
    <t>Guanosine Run 1</t>
  </si>
  <si>
    <t>Inosine Run 3</t>
  </si>
  <si>
    <t>Inosine Run 2</t>
  </si>
  <si>
    <t>Inosine Run 1</t>
  </si>
  <si>
    <t>2,0 ± 0,1</t>
  </si>
  <si>
    <t>8,2 ± 2,6</t>
  </si>
  <si>
    <t>-8,1 ± 0,1</t>
  </si>
  <si>
    <t>-16,3 ± 2,6</t>
  </si>
  <si>
    <t>1157  ±  266</t>
  </si>
  <si>
    <t>FINAL VALUE</t>
  </si>
  <si>
    <t>SDEV</t>
  </si>
  <si>
    <t>AVERAGE</t>
  </si>
  <si>
    <t>adenosine Run 3</t>
  </si>
  <si>
    <t>adenosine Run 2</t>
  </si>
  <si>
    <t>adenosine Run 1</t>
  </si>
  <si>
    <t>N (sites)</t>
  </si>
  <si>
    <t>-T∆S (kcal/mol)</t>
  </si>
  <si>
    <t>∆G (kcal/mol)</t>
  </si>
  <si>
    <t>∆H (kcal/mol)</t>
  </si>
  <si>
    <t xml:space="preserve">KD (nM) </t>
  </si>
  <si>
    <t xml:space="preserve">Filename </t>
  </si>
  <si>
    <t>1,5 ± 0,3</t>
  </si>
  <si>
    <t>13 ± 4</t>
  </si>
  <si>
    <t>-9,3 ± 0,2</t>
  </si>
  <si>
    <t>-22 ± 4</t>
  </si>
  <si>
    <t>173 ± 58</t>
  </si>
  <si>
    <t>guanosine Run 3</t>
  </si>
  <si>
    <t>guanosine Run 2</t>
  </si>
  <si>
    <t>guanosine Run 1</t>
  </si>
  <si>
    <t>1,6 ± 0,4</t>
  </si>
  <si>
    <t>19 ± 7</t>
  </si>
  <si>
    <t>-9,9 ± 0,2</t>
  </si>
  <si>
    <t>-29 ± 7</t>
  </si>
  <si>
    <t>59 ± 17</t>
  </si>
  <si>
    <t>inosine Run 3</t>
  </si>
  <si>
    <t>inosine Run 2</t>
  </si>
  <si>
    <t>inosine Run 1</t>
  </si>
  <si>
    <r>
      <rPr>
        <b/>
        <i/>
        <sz val="14"/>
        <color theme="1"/>
        <rFont val="Arial"/>
        <family val="2"/>
      </rPr>
      <t xml:space="preserve">L.donovani </t>
    </r>
    <r>
      <rPr>
        <b/>
        <sz val="14"/>
        <color theme="1"/>
        <rFont val="Arial"/>
        <family val="2"/>
      </rPr>
      <t>PKAR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</si>
</sst>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i/>
      <sz val="14"/>
      <color theme="1"/>
      <name val="Arial"/>
      <family val="2"/>
    </font>
    <font>
      <sz val="2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1" xfId="0" quotePrefix="1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164" fontId="4" fillId="0" borderId="0" xfId="0" applyNumberFormat="1" applyFont="1" applyAlignment="1">
      <alignment horizontal="center"/>
    </xf>
    <xf numFmtId="2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2" fontId="3" fillId="2" borderId="0" xfId="0" applyNumberFormat="1" applyFont="1" applyFill="1"/>
    <xf numFmtId="11" fontId="4" fillId="0" borderId="0" xfId="0" applyNumberFormat="1" applyFont="1"/>
    <xf numFmtId="2" fontId="3" fillId="0" borderId="0" xfId="0" applyNumberFormat="1" applyFont="1" applyAlignment="1">
      <alignment horizontal="center"/>
    </xf>
    <xf numFmtId="2" fontId="3" fillId="3" borderId="0" xfId="0" applyNumberFormat="1" applyFont="1" applyFill="1"/>
    <xf numFmtId="0" fontId="0" fillId="0" borderId="0" xfId="0" applyAlignment="1">
      <alignment horizontal="center"/>
    </xf>
    <xf numFmtId="2" fontId="3" fillId="4" borderId="0" xfId="0" applyNumberFormat="1" applyFont="1" applyFill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7" borderId="0" xfId="0" applyFont="1" applyFill="1" applyAlignment="1">
      <alignment horizontal="center" wrapText="1"/>
    </xf>
    <xf numFmtId="0" fontId="8" fillId="7" borderId="2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751414</xdr:colOff>
      <xdr:row>76</xdr:row>
      <xdr:rowOff>192253</xdr:rowOff>
    </xdr:from>
    <xdr:to>
      <xdr:col>4</xdr:col>
      <xdr:colOff>206363</xdr:colOff>
      <xdr:row>103</xdr:row>
      <xdr:rowOff>139851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E8A79B-70B4-3149-A64A-E69AA7599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414" y="15635453"/>
          <a:ext cx="2756949" cy="5433998"/>
        </a:xfrm>
        <a:prstGeom prst="rect">
          <a:avLst/>
        </a:prstGeom>
      </xdr:spPr>
    </xdr:pic>
    <xdr:clientData/>
  </xdr:twoCellAnchor>
  <xdr:twoCellAnchor>
    <xdr:from>
      <xdr:col>4</xdr:col>
      <xdr:colOff>1134078</xdr:colOff>
      <xdr:row>75</xdr:row>
      <xdr:rowOff>187751</xdr:rowOff>
    </xdr:from>
    <xdr:to>
      <xdr:col>7</xdr:col>
      <xdr:colOff>631288</xdr:colOff>
      <xdr:row>102</xdr:row>
      <xdr:rowOff>135349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C1467D-44B7-734C-9794-104D7143D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31278" y="15427751"/>
          <a:ext cx="2278510" cy="5433998"/>
        </a:xfrm>
        <a:prstGeom prst="rect">
          <a:avLst/>
        </a:prstGeom>
      </xdr:spPr>
    </xdr:pic>
    <xdr:clientData/>
  </xdr:twoCellAnchor>
  <xdr:twoCellAnchor>
    <xdr:from>
      <xdr:col>7</xdr:col>
      <xdr:colOff>2353687</xdr:colOff>
      <xdr:row>75</xdr:row>
      <xdr:rowOff>121917</xdr:rowOff>
    </xdr:from>
    <xdr:to>
      <xdr:col>9</xdr:col>
      <xdr:colOff>1914852</xdr:colOff>
      <xdr:row>102</xdr:row>
      <xdr:rowOff>69515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162D72-99FD-8645-814C-7D8616081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08187" y="15361917"/>
          <a:ext cx="1643965" cy="5433998"/>
        </a:xfrm>
        <a:prstGeom prst="rect">
          <a:avLst/>
        </a:prstGeom>
      </xdr:spPr>
    </xdr:pic>
    <xdr:clientData/>
  </xdr:twoCellAnchor>
  <xdr:twoCellAnchor>
    <xdr:from>
      <xdr:col>0</xdr:col>
      <xdr:colOff>663874</xdr:colOff>
      <xdr:row>42</xdr:row>
      <xdr:rowOff>18143</xdr:rowOff>
    </xdr:from>
    <xdr:to>
      <xdr:col>9</xdr:col>
      <xdr:colOff>1537649</xdr:colOff>
      <xdr:row>71</xdr:row>
      <xdr:rowOff>1542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2F52366A-448A-C34B-B081-0BAEBA817CA1}"/>
            </a:ext>
          </a:extLst>
        </xdr:cNvPr>
        <xdr:cNvGrpSpPr/>
      </xdr:nvGrpSpPr>
      <xdr:grpSpPr>
        <a:xfrm>
          <a:off x="663874" y="8472714"/>
          <a:ext cx="14154346" cy="5770971"/>
          <a:chOff x="39850540" y="8701216"/>
          <a:chExt cx="14120356" cy="5520724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7A606B9-CD1A-1304-243B-E4480D89E5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4587297" y="8735540"/>
            <a:ext cx="4020015" cy="5486400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11DB034A-9E13-E71F-8C75-A0B62DAD41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49976216" y="8718378"/>
            <a:ext cx="3994680" cy="5486400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2059B35D-B446-AE48-B9F7-D52ADAC489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39850540" y="8701216"/>
            <a:ext cx="4027848" cy="5486400"/>
          </a:xfrm>
          <a:prstGeom prst="rect">
            <a:avLst/>
          </a:prstGeom>
        </xdr:spPr>
      </xdr:pic>
    </xdr:grpSp>
    <xdr:clientData/>
  </xdr:twoCellAnchor>
  <xdr:oneCellAnchor>
    <xdr:from>
      <xdr:col>7</xdr:col>
      <xdr:colOff>2353687</xdr:colOff>
      <xdr:row>112</xdr:row>
      <xdr:rowOff>19247</xdr:rowOff>
    </xdr:from>
    <xdr:ext cx="3978000" cy="5411846"/>
    <xdr:pic>
      <xdr:nvPicPr>
        <xdr:cNvPr id="9" name="Picture 8">
          <a:extLst>
            <a:ext uri="{FF2B5EF4-FFF2-40B4-BE49-F238E27FC236}">
              <a16:creationId xmlns:a16="http://schemas.microsoft.com/office/drawing/2014/main" id="{07E7F677-AA58-A44E-A328-1783F2766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08187" y="22777647"/>
          <a:ext cx="3978000" cy="5411846"/>
        </a:xfrm>
        <a:prstGeom prst="rect">
          <a:avLst/>
        </a:prstGeom>
      </xdr:spPr>
    </xdr:pic>
    <xdr:clientData/>
  </xdr:oneCellAnchor>
  <xdr:oneCellAnchor>
    <xdr:from>
      <xdr:col>4</xdr:col>
      <xdr:colOff>1134078</xdr:colOff>
      <xdr:row>111</xdr:row>
      <xdr:rowOff>198264</xdr:rowOff>
    </xdr:from>
    <xdr:ext cx="3976899" cy="5432400"/>
    <xdr:pic>
      <xdr:nvPicPr>
        <xdr:cNvPr id="10" name="Picture 9">
          <a:extLst>
            <a:ext uri="{FF2B5EF4-FFF2-40B4-BE49-F238E27FC236}">
              <a16:creationId xmlns:a16="http://schemas.microsoft.com/office/drawing/2014/main" id="{A4A891DC-6483-AF41-B9F4-4A04B9250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31278" y="22753464"/>
          <a:ext cx="3976899" cy="5432400"/>
        </a:xfrm>
        <a:prstGeom prst="rect">
          <a:avLst/>
        </a:prstGeom>
      </xdr:spPr>
    </xdr:pic>
    <xdr:clientData/>
  </xdr:oneCellAnchor>
  <xdr:oneCellAnchor>
    <xdr:from>
      <xdr:col>0</xdr:col>
      <xdr:colOff>751414</xdr:colOff>
      <xdr:row>113</xdr:row>
      <xdr:rowOff>21893</xdr:rowOff>
    </xdr:from>
    <xdr:ext cx="3978000" cy="5409200"/>
    <xdr:pic>
      <xdr:nvPicPr>
        <xdr:cNvPr id="11" name="Picture 10">
          <a:extLst>
            <a:ext uri="{FF2B5EF4-FFF2-40B4-BE49-F238E27FC236}">
              <a16:creationId xmlns:a16="http://schemas.microsoft.com/office/drawing/2014/main" id="{B12E7C9A-C33C-E34E-A1B0-BC2559D3D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1414" y="22983493"/>
          <a:ext cx="3978000" cy="5409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F0E4-5A65-D34E-8201-A48413340245}">
  <dimension ref="A1:Q144"/>
  <sheetViews>
    <sheetView tabSelected="1" zoomScale="70" zoomScaleNormal="70" zoomScalePageLayoutView="70" workbookViewId="0">
      <selection activeCell="C181" sqref="C181"/>
    </sheetView>
  </sheetViews>
  <sheetFormatPr baseColWidth="10" defaultRowHeight="16" x14ac:dyDescent="0.2"/>
  <cols>
    <col min="1" max="2" width="10.83203125" style="1"/>
    <col min="3" max="3" width="18.33203125" style="1" customWidth="1"/>
    <col min="4" max="4" width="18.83203125" style="1" customWidth="1"/>
    <col min="5" max="5" width="15.6640625" style="1" customWidth="1"/>
    <col min="6" max="6" width="19.1640625" style="1" customWidth="1"/>
    <col min="7" max="7" width="23.33203125" style="1" customWidth="1"/>
    <col min="8" max="8" width="33.5" style="1" customWidth="1"/>
    <col min="9" max="9" width="23.33203125" style="1" customWidth="1"/>
    <col min="10" max="10" width="27" style="1" customWidth="1"/>
    <col min="11" max="16384" width="10.83203125" style="1"/>
  </cols>
  <sheetData>
    <row r="1" spans="1:17" ht="16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4"/>
      <c r="L1" s="24"/>
      <c r="M1" s="24"/>
      <c r="N1" s="24"/>
      <c r="O1" s="24"/>
      <c r="P1" s="24"/>
      <c r="Q1" s="24"/>
    </row>
    <row r="2" spans="1:17" ht="18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4"/>
      <c r="L2" s="24"/>
      <c r="M2" s="24"/>
      <c r="N2" s="24"/>
      <c r="O2" s="24"/>
      <c r="P2" s="24"/>
      <c r="Q2" s="24"/>
    </row>
    <row r="3" spans="1:17" ht="16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4"/>
      <c r="L3" s="24"/>
      <c r="M3" s="24"/>
      <c r="N3" s="24"/>
      <c r="O3" s="24"/>
      <c r="P3" s="24"/>
      <c r="Q3" s="24"/>
    </row>
    <row r="4" spans="1:17" ht="16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4"/>
      <c r="L4" s="24"/>
      <c r="M4" s="24"/>
      <c r="N4" s="24"/>
      <c r="O4" s="24"/>
      <c r="P4" s="24"/>
      <c r="Q4" s="24"/>
    </row>
    <row r="5" spans="1:17" ht="16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4"/>
      <c r="L5" s="24"/>
      <c r="M5" s="24"/>
      <c r="N5" s="24"/>
      <c r="O5" s="24"/>
      <c r="P5" s="24"/>
      <c r="Q5" s="24"/>
    </row>
    <row r="8" spans="1:17" ht="18" x14ac:dyDescent="0.2">
      <c r="A8" s="23"/>
      <c r="B8" s="28" t="s">
        <v>42</v>
      </c>
      <c r="C8" s="28"/>
      <c r="D8" s="28"/>
      <c r="E8" s="28"/>
      <c r="F8" s="28"/>
      <c r="G8" s="28"/>
      <c r="H8" s="28"/>
      <c r="I8" s="28"/>
      <c r="J8" s="28"/>
      <c r="K8" s="22"/>
      <c r="L8" s="22"/>
      <c r="M8" s="22"/>
      <c r="N8" s="22"/>
    </row>
    <row r="11" spans="1:17" x14ac:dyDescent="0.2">
      <c r="B11" s="17"/>
      <c r="C11" s="12"/>
      <c r="D11" s="12" t="s">
        <v>25</v>
      </c>
      <c r="E11" s="12"/>
      <c r="F11" s="18" t="s">
        <v>24</v>
      </c>
      <c r="G11" s="18" t="s">
        <v>23</v>
      </c>
      <c r="H11" s="18" t="s">
        <v>22</v>
      </c>
      <c r="I11" s="18" t="s">
        <v>21</v>
      </c>
      <c r="J11" s="18" t="s">
        <v>20</v>
      </c>
    </row>
    <row r="12" spans="1:17" x14ac:dyDescent="0.2">
      <c r="B12" s="17"/>
      <c r="C12" s="12"/>
      <c r="D12" s="21" t="s">
        <v>41</v>
      </c>
      <c r="E12" s="12"/>
      <c r="F12" s="20">
        <v>41.5</v>
      </c>
      <c r="G12" s="15">
        <v>-21</v>
      </c>
      <c r="H12" s="15">
        <v>-10.1</v>
      </c>
      <c r="I12" s="15">
        <v>10.9</v>
      </c>
      <c r="J12" s="15">
        <v>2.04</v>
      </c>
    </row>
    <row r="13" spans="1:17" x14ac:dyDescent="0.2">
      <c r="B13" s="17"/>
      <c r="C13" s="12"/>
      <c r="D13" s="21" t="s">
        <v>40</v>
      </c>
      <c r="E13" s="12"/>
      <c r="F13" s="20">
        <v>59.6</v>
      </c>
      <c r="G13" s="15">
        <v>-32.4</v>
      </c>
      <c r="H13" s="15">
        <v>-9.86</v>
      </c>
      <c r="I13" s="15">
        <v>22.6</v>
      </c>
      <c r="J13" s="15">
        <v>1.34</v>
      </c>
    </row>
    <row r="14" spans="1:17" x14ac:dyDescent="0.2">
      <c r="B14" s="17"/>
      <c r="C14" s="12"/>
      <c r="D14" s="21" t="s">
        <v>39</v>
      </c>
      <c r="E14" s="12"/>
      <c r="F14" s="20">
        <v>75</v>
      </c>
      <c r="G14" s="15">
        <v>-32.6</v>
      </c>
      <c r="H14" s="15">
        <v>-9.7200000000000006</v>
      </c>
      <c r="I14" s="15">
        <v>22.9</v>
      </c>
      <c r="J14" s="15">
        <v>1.53</v>
      </c>
    </row>
    <row r="15" spans="1:17" x14ac:dyDescent="0.2">
      <c r="B15" s="13"/>
      <c r="C15" s="13"/>
      <c r="D15" s="13"/>
      <c r="E15" s="12"/>
      <c r="F15" s="13"/>
      <c r="G15" s="13"/>
      <c r="H15" s="13"/>
      <c r="I15" s="13"/>
      <c r="J15" s="13"/>
    </row>
    <row r="16" spans="1:17" x14ac:dyDescent="0.2">
      <c r="B16" s="13"/>
      <c r="C16" s="14" t="s">
        <v>16</v>
      </c>
      <c r="D16" s="13"/>
      <c r="E16" s="12"/>
      <c r="F16" s="11">
        <f>AVERAGE(F12:F14)</f>
        <v>58.699999999999996</v>
      </c>
      <c r="G16" s="11">
        <f>AVERAGE(G12:G14)</f>
        <v>-28.666666666666668</v>
      </c>
      <c r="H16" s="11">
        <f>AVERAGE(H12:H14)</f>
        <v>-9.8933333333333326</v>
      </c>
      <c r="I16" s="11">
        <f>AVERAGE(I12:I14)</f>
        <v>18.8</v>
      </c>
      <c r="J16" s="11">
        <f>AVERAGE(J12:J14)</f>
        <v>1.6366666666666667</v>
      </c>
    </row>
    <row r="17" spans="2:10" x14ac:dyDescent="0.2">
      <c r="B17" s="13"/>
      <c r="C17" s="14" t="s">
        <v>15</v>
      </c>
      <c r="D17" s="13"/>
      <c r="E17" s="12"/>
      <c r="F17" s="11">
        <f>STDEVA(F12:F14)</f>
        <v>16.768124522438402</v>
      </c>
      <c r="G17" s="11">
        <f>STDEVA(G12:G14)</f>
        <v>6.6402811185471089</v>
      </c>
      <c r="H17" s="11">
        <f>STDEVA(H12:H14)</f>
        <v>0.19218047073866054</v>
      </c>
      <c r="I17" s="11">
        <f>STDEVA(I12:I14)</f>
        <v>6.8432448443702523</v>
      </c>
      <c r="J17" s="11">
        <f>STDEVA(J12:J14)</f>
        <v>0.36198526673517101</v>
      </c>
    </row>
    <row r="18" spans="2:10" x14ac:dyDescent="0.2">
      <c r="B18" s="10"/>
      <c r="C18" s="6" t="s">
        <v>14</v>
      </c>
      <c r="D18" s="9"/>
      <c r="E18" s="8"/>
      <c r="F18" s="6" t="s">
        <v>38</v>
      </c>
      <c r="G18" s="7" t="s">
        <v>37</v>
      </c>
      <c r="H18" s="7" t="s">
        <v>36</v>
      </c>
      <c r="I18" s="6" t="s">
        <v>35</v>
      </c>
      <c r="J18" s="6" t="s">
        <v>34</v>
      </c>
    </row>
    <row r="19" spans="2:10" x14ac:dyDescent="0.2">
      <c r="B19" s="13"/>
      <c r="C19" s="13"/>
      <c r="D19" s="13"/>
      <c r="E19" s="12"/>
      <c r="F19" s="13"/>
      <c r="G19" s="13"/>
      <c r="H19" s="13"/>
      <c r="I19" s="13"/>
      <c r="J19" s="13"/>
    </row>
    <row r="20" spans="2:10" x14ac:dyDescent="0.2">
      <c r="B20" s="13"/>
      <c r="C20" s="13"/>
      <c r="D20" s="13"/>
      <c r="E20" s="12"/>
      <c r="F20" s="13"/>
      <c r="G20" s="13"/>
      <c r="H20" s="13"/>
      <c r="I20" s="13"/>
      <c r="J20" s="13"/>
    </row>
    <row r="21" spans="2:10" x14ac:dyDescent="0.2">
      <c r="B21" s="17"/>
      <c r="C21" s="12"/>
      <c r="D21" s="12" t="s">
        <v>25</v>
      </c>
      <c r="E21" s="12"/>
      <c r="F21" s="18" t="s">
        <v>24</v>
      </c>
      <c r="G21" s="18" t="s">
        <v>23</v>
      </c>
      <c r="H21" s="18" t="s">
        <v>22</v>
      </c>
      <c r="I21" s="18" t="s">
        <v>21</v>
      </c>
      <c r="J21" s="18" t="s">
        <v>20</v>
      </c>
    </row>
    <row r="22" spans="2:10" x14ac:dyDescent="0.2">
      <c r="B22" s="17"/>
      <c r="C22" s="12"/>
      <c r="D22" s="19" t="s">
        <v>33</v>
      </c>
      <c r="E22" s="12"/>
      <c r="F22" s="15">
        <v>149</v>
      </c>
      <c r="G22" s="15">
        <v>-25.6</v>
      </c>
      <c r="H22" s="15">
        <v>-9.31</v>
      </c>
      <c r="I22" s="15">
        <v>16.2</v>
      </c>
      <c r="J22" s="15">
        <v>1.35</v>
      </c>
    </row>
    <row r="23" spans="2:10" x14ac:dyDescent="0.2">
      <c r="B23" s="17"/>
      <c r="C23" s="12"/>
      <c r="D23" s="19" t="s">
        <v>32</v>
      </c>
      <c r="E23" s="12"/>
      <c r="F23" s="15">
        <v>130</v>
      </c>
      <c r="G23" s="15">
        <v>-24</v>
      </c>
      <c r="H23" s="15">
        <v>-9.4</v>
      </c>
      <c r="I23" s="15">
        <v>14.6</v>
      </c>
      <c r="J23" s="15">
        <v>1.33</v>
      </c>
    </row>
    <row r="24" spans="2:10" x14ac:dyDescent="0.2">
      <c r="B24" s="17"/>
      <c r="C24" s="12"/>
      <c r="D24" s="19" t="s">
        <v>31</v>
      </c>
      <c r="E24" s="12"/>
      <c r="F24" s="15">
        <v>239</v>
      </c>
      <c r="G24" s="15">
        <v>-17.5</v>
      </c>
      <c r="H24" s="15">
        <v>-9.0399999999999991</v>
      </c>
      <c r="I24" s="15">
        <v>8.4499999999999993</v>
      </c>
      <c r="J24" s="15">
        <v>1.94</v>
      </c>
    </row>
    <row r="25" spans="2:10" x14ac:dyDescent="0.2">
      <c r="B25" s="13"/>
      <c r="C25" s="13"/>
      <c r="D25" s="13"/>
      <c r="E25" s="12"/>
      <c r="F25" s="13"/>
      <c r="G25" s="13"/>
      <c r="H25" s="13"/>
      <c r="I25" s="13"/>
      <c r="J25" s="13"/>
    </row>
    <row r="26" spans="2:10" x14ac:dyDescent="0.2">
      <c r="B26" s="13"/>
      <c r="C26" s="14" t="s">
        <v>16</v>
      </c>
      <c r="D26" s="13"/>
      <c r="E26" s="12"/>
      <c r="F26" s="11">
        <f>AVERAGE(F22:F24)</f>
        <v>172.66666666666666</v>
      </c>
      <c r="G26" s="11">
        <f>AVERAGE(G22:G24)</f>
        <v>-22.366666666666664</v>
      </c>
      <c r="H26" s="11">
        <f>AVERAGE(H22:H24)</f>
        <v>-9.25</v>
      </c>
      <c r="I26" s="11">
        <f>AVERAGE(I22:I24)</f>
        <v>13.083333333333334</v>
      </c>
      <c r="J26" s="11">
        <f>AVERAGE(J22:J24)</f>
        <v>1.54</v>
      </c>
    </row>
    <row r="27" spans="2:10" x14ac:dyDescent="0.2">
      <c r="B27" s="13"/>
      <c r="C27" s="14" t="s">
        <v>15</v>
      </c>
      <c r="D27" s="13"/>
      <c r="E27" s="12"/>
      <c r="F27" s="11">
        <f xml:space="preserve"> STDEVA(F22:F24)</f>
        <v>58.226568964119259</v>
      </c>
      <c r="G27" s="11">
        <f xml:space="preserve"> STDEVA(G22:G24)</f>
        <v>4.2899106439800745</v>
      </c>
      <c r="H27" s="11">
        <f xml:space="preserve"> STDEVA(H22:H24)</f>
        <v>0.18734993995195265</v>
      </c>
      <c r="I27" s="11">
        <f xml:space="preserve"> STDEVA(I22:I24)</f>
        <v>4.091556346102708</v>
      </c>
      <c r="J27" s="11">
        <f xml:space="preserve"> STDEVA(J22:J24)</f>
        <v>0.34655446902326958</v>
      </c>
    </row>
    <row r="28" spans="2:10" x14ac:dyDescent="0.2">
      <c r="B28" s="10"/>
      <c r="C28" s="6" t="s">
        <v>14</v>
      </c>
      <c r="D28" s="9"/>
      <c r="E28" s="8"/>
      <c r="F28" s="6" t="s">
        <v>30</v>
      </c>
      <c r="G28" s="7" t="s">
        <v>29</v>
      </c>
      <c r="H28" s="7" t="s">
        <v>28</v>
      </c>
      <c r="I28" s="6" t="s">
        <v>27</v>
      </c>
      <c r="J28" s="6" t="s">
        <v>26</v>
      </c>
    </row>
    <row r="29" spans="2:10" x14ac:dyDescent="0.2">
      <c r="B29" s="13"/>
      <c r="C29" s="13"/>
      <c r="D29" s="13"/>
      <c r="E29" s="12"/>
      <c r="F29" s="13"/>
      <c r="G29" s="13"/>
      <c r="H29" s="13"/>
      <c r="I29" s="13"/>
      <c r="J29" s="13"/>
    </row>
    <row r="30" spans="2:10" x14ac:dyDescent="0.2">
      <c r="B30" s="13"/>
      <c r="C30" s="13"/>
      <c r="D30" s="13"/>
      <c r="E30" s="12"/>
      <c r="F30" s="13"/>
      <c r="G30" s="13"/>
      <c r="H30" s="13"/>
      <c r="I30" s="13"/>
      <c r="J30" s="13"/>
    </row>
    <row r="31" spans="2:10" x14ac:dyDescent="0.2">
      <c r="B31" s="17"/>
      <c r="C31" s="12"/>
      <c r="D31" s="12" t="s">
        <v>25</v>
      </c>
      <c r="E31" s="12"/>
      <c r="F31" s="18" t="s">
        <v>24</v>
      </c>
      <c r="G31" s="18" t="s">
        <v>23</v>
      </c>
      <c r="H31" s="18" t="s">
        <v>22</v>
      </c>
      <c r="I31" s="18" t="s">
        <v>21</v>
      </c>
      <c r="J31" s="18" t="s">
        <v>20</v>
      </c>
    </row>
    <row r="32" spans="2:10" x14ac:dyDescent="0.2">
      <c r="B32" s="17"/>
      <c r="C32" s="12"/>
      <c r="D32" s="16" t="s">
        <v>19</v>
      </c>
      <c r="E32" s="12"/>
      <c r="F32" s="15">
        <v>1280</v>
      </c>
      <c r="G32" s="15">
        <v>-13.7</v>
      </c>
      <c r="H32" s="15">
        <v>-8.0399999999999991</v>
      </c>
      <c r="I32" s="15">
        <v>5.67</v>
      </c>
      <c r="J32" s="15">
        <v>2.08</v>
      </c>
    </row>
    <row r="33" spans="2:10" x14ac:dyDescent="0.2">
      <c r="B33" s="17"/>
      <c r="C33" s="12"/>
      <c r="D33" s="16" t="s">
        <v>18</v>
      </c>
      <c r="E33" s="12"/>
      <c r="F33" s="15">
        <v>852</v>
      </c>
      <c r="G33" s="15">
        <v>-16.399999999999999</v>
      </c>
      <c r="H33" s="15">
        <v>-8.2799999999999994</v>
      </c>
      <c r="I33" s="15">
        <v>8.11</v>
      </c>
      <c r="J33" s="15">
        <v>1.94</v>
      </c>
    </row>
    <row r="34" spans="2:10" x14ac:dyDescent="0.2">
      <c r="B34" s="17"/>
      <c r="C34" s="12"/>
      <c r="D34" s="16" t="s">
        <v>17</v>
      </c>
      <c r="E34" s="12"/>
      <c r="F34" s="15">
        <v>1340</v>
      </c>
      <c r="G34" s="15">
        <v>-18.8</v>
      </c>
      <c r="H34" s="15">
        <v>-8.01</v>
      </c>
      <c r="I34" s="15">
        <v>10.8</v>
      </c>
      <c r="J34" s="15">
        <v>2.08</v>
      </c>
    </row>
    <row r="35" spans="2:10" x14ac:dyDescent="0.2">
      <c r="B35" s="13"/>
      <c r="C35" s="13"/>
      <c r="D35" s="13"/>
      <c r="E35" s="12"/>
      <c r="F35" s="13"/>
      <c r="G35" s="13"/>
      <c r="H35" s="13"/>
      <c r="I35" s="13"/>
      <c r="J35" s="13"/>
    </row>
    <row r="36" spans="2:10" x14ac:dyDescent="0.2">
      <c r="B36" s="13"/>
      <c r="C36" s="14" t="s">
        <v>16</v>
      </c>
      <c r="D36" s="13"/>
      <c r="E36" s="12"/>
      <c r="F36" s="11">
        <f>AVERAGE(F32:F34)</f>
        <v>1157.3333333333333</v>
      </c>
      <c r="G36" s="11">
        <f>AVERAGE(G32:G34)</f>
        <v>-16.3</v>
      </c>
      <c r="H36" s="11">
        <f>AVERAGE(H32:H34)</f>
        <v>-8.11</v>
      </c>
      <c r="I36" s="11">
        <f>AVERAGE(I32:I34)</f>
        <v>8.1933333333333334</v>
      </c>
      <c r="J36" s="11">
        <f>AVERAGE(J32:J34)</f>
        <v>2.0333333333333332</v>
      </c>
    </row>
    <row r="37" spans="2:10" x14ac:dyDescent="0.2">
      <c r="B37" s="13"/>
      <c r="C37" s="14" t="s">
        <v>15</v>
      </c>
      <c r="D37" s="13"/>
      <c r="E37" s="12"/>
      <c r="F37" s="11">
        <f xml:space="preserve"> STDEVA(F32:F34)</f>
        <v>266.12277868182059</v>
      </c>
      <c r="G37" s="11">
        <f xml:space="preserve"> STDEVA(G32:G34)</f>
        <v>2.5514701644346132</v>
      </c>
      <c r="H37" s="11">
        <f xml:space="preserve"> STDEVA(H32:H34)</f>
        <v>0.14798648586948732</v>
      </c>
      <c r="I37" s="11">
        <f xml:space="preserve"> STDEVA(I32:I34)</f>
        <v>2.5660150688048096</v>
      </c>
      <c r="J37" s="11">
        <f xml:space="preserve"> STDEVA(J32:J34)</f>
        <v>8.0829037686547672E-2</v>
      </c>
    </row>
    <row r="38" spans="2:10" x14ac:dyDescent="0.2">
      <c r="B38" s="10"/>
      <c r="C38" s="6" t="s">
        <v>14</v>
      </c>
      <c r="D38" s="9"/>
      <c r="E38" s="8"/>
      <c r="F38" s="6" t="s">
        <v>13</v>
      </c>
      <c r="G38" s="7" t="s">
        <v>12</v>
      </c>
      <c r="H38" s="7" t="s">
        <v>11</v>
      </c>
      <c r="I38" s="6" t="s">
        <v>10</v>
      </c>
      <c r="J38" s="6" t="s">
        <v>9</v>
      </c>
    </row>
    <row r="41" spans="2:10" x14ac:dyDescent="0.2">
      <c r="C41" s="5" t="s">
        <v>8</v>
      </c>
      <c r="F41" s="5" t="s">
        <v>7</v>
      </c>
      <c r="I41" s="5" t="s">
        <v>6</v>
      </c>
    </row>
    <row r="75" spans="3:9" x14ac:dyDescent="0.2">
      <c r="C75" s="4" t="s">
        <v>5</v>
      </c>
      <c r="F75" s="4" t="s">
        <v>4</v>
      </c>
      <c r="I75" s="4" t="s">
        <v>3</v>
      </c>
    </row>
    <row r="111" spans="3:9" x14ac:dyDescent="0.2">
      <c r="C111" s="3" t="s">
        <v>2</v>
      </c>
      <c r="F111" s="3" t="s">
        <v>1</v>
      </c>
      <c r="I111" s="3" t="s">
        <v>0</v>
      </c>
    </row>
    <row r="142" spans="2:9" x14ac:dyDescent="0.2">
      <c r="B142" s="25"/>
      <c r="C142" s="25"/>
      <c r="D142" s="25"/>
      <c r="E142" s="25"/>
      <c r="F142" s="25"/>
      <c r="G142" s="25"/>
      <c r="H142" s="25"/>
      <c r="I142" s="2"/>
    </row>
    <row r="143" spans="2:9" x14ac:dyDescent="0.2">
      <c r="B143" s="25"/>
      <c r="C143" s="25"/>
      <c r="D143" s="25"/>
      <c r="E143" s="25"/>
      <c r="F143" s="25"/>
      <c r="G143" s="25"/>
      <c r="H143" s="25"/>
      <c r="I143" s="2"/>
    </row>
    <row r="144" spans="2:9" ht="16" customHeight="1" x14ac:dyDescent="0.2">
      <c r="B144" s="25"/>
      <c r="C144" s="25"/>
      <c r="D144" s="25"/>
      <c r="E144" s="25"/>
      <c r="F144" s="25"/>
      <c r="G144" s="25"/>
      <c r="H144" s="25"/>
      <c r="I144" s="2"/>
    </row>
  </sheetData>
  <mergeCells count="4">
    <mergeCell ref="B142:E144"/>
    <mergeCell ref="F142:H144"/>
    <mergeCell ref="A1:J5"/>
    <mergeCell ref="B8:J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1-source data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ga89gos</dc:creator>
  <cp:lastModifiedBy>ga89gos</cp:lastModifiedBy>
  <dcterms:created xsi:type="dcterms:W3CDTF">2024-01-23T15:00:58Z</dcterms:created>
  <dcterms:modified xsi:type="dcterms:W3CDTF">2024-02-05T11:30:21Z</dcterms:modified>
</cp:coreProperties>
</file>