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For Manuscript\Good 4P cable data\"/>
    </mc:Choice>
  </mc:AlternateContent>
  <xr:revisionPtr revIDLastSave="0" documentId="13_ncr:1_{AD693C14-D838-495F-A035-011DC02579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6" i="1" l="1"/>
  <c r="W250" i="1"/>
  <c r="X248" i="1"/>
  <c r="X250" i="1" s="1"/>
  <c r="Y250" i="1" s="1"/>
  <c r="W252" i="1" s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</calcChain>
</file>

<file path=xl/sharedStrings.xml><?xml version="1.0" encoding="utf-8"?>
<sst xmlns="http://schemas.openxmlformats.org/spreadsheetml/2006/main" count="683" uniqueCount="274">
  <si>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</si>
  <si>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</si>
  <si>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</si>
  <si>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</si>
  <si>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</si>
  <si>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</si>
  <si>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</si>
  <si>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</si>
  <si>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</si>
  <si>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</si>
  <si>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</si>
  <si>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</si>
  <si>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</si>
  <si>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</si>
  <si>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</si>
  <si>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</si>
  <si>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</si>
  <si>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</si>
  <si>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</si>
  <si>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</si>
  <si>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</si>
  <si>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</si>
  <si>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</si>
  <si>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</si>
  <si>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</si>
  <si>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</si>
  <si>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</si>
  <si>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</si>
  <si>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</si>
  <si>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</si>
  <si>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</si>
  <si>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</si>
  <si>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</si>
  <si>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</si>
  <si>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</si>
  <si>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</si>
  <si>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</si>
  <si>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</si>
  <si>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</si>
  <si>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</si>
  <si>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</si>
  <si>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</si>
  <si>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</si>
  <si>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</si>
  <si>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</si>
  <si>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</si>
  <si>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</si>
  <si>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</si>
  <si>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</si>
  <si>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</si>
  <si>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</si>
  <si>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</si>
  <si>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</si>
  <si>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</si>
  <si>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</si>
  <si>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</si>
  <si>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</si>
  <si>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</si>
  <si>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</si>
  <si>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</si>
  <si>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</si>
  <si>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</si>
  <si>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</si>
  <si>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</si>
  <si>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</si>
  <si>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</si>
  <si>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</si>
  <si>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</si>
  <si>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</si>
  <si>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</si>
  <si>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</si>
  <si>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</si>
  <si>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</si>
  <si>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</si>
  <si>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</si>
  <si>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</si>
  <si>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</si>
  <si>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</si>
  <si>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</si>
  <si>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</si>
  <si>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</si>
  <si>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</si>
  <si>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</si>
  <si>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</si>
  <si>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</si>
  <si>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</si>
  <si>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</si>
  <si>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</si>
  <si>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</si>
  <si>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</si>
  <si>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</si>
  <si>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</si>
  <si>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</si>
  <si>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</si>
  <si>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</si>
  <si>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</si>
  <si>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</si>
  <si>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</si>
  <si>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</si>
  <si>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</si>
  <si>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</si>
  <si>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</si>
  <si>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</si>
  <si>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</si>
  <si>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</si>
  <si>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</si>
  <si>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</si>
  <si>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</si>
  <si>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</si>
  <si>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</si>
  <si>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</si>
  <si>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</si>
  <si>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</si>
  <si>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</si>
  <si>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</si>
  <si>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</si>
  <si>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</si>
  <si>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</si>
  <si>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</si>
  <si>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</si>
  <si>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</si>
  <si>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</si>
  <si>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</si>
  <si>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</si>
  <si>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</si>
  <si>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</si>
  <si>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</si>
  <si>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</si>
  <si>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</si>
  <si>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</si>
  <si>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</si>
  <si>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</si>
  <si>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</si>
  <si>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</si>
  <si>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</si>
  <si>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</si>
  <si>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</si>
  <si>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</si>
  <si>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</si>
  <si>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</si>
  <si>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</si>
  <si>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</si>
  <si>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</si>
  <si>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</si>
  <si>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</si>
  <si>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18:07:55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</si>
  <si>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</si>
  <si>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</si>
  <si>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</si>
  <si>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</si>
  <si>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</si>
  <si>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200 um gap (3)</t>
  </si>
  <si>
    <t xml:space="preserve"> TestRecord.LinkKey</t>
  </si>
  <si>
    <t xml:space="preserve"> 849ddd5b-534e-43e7-8e6a-764eac41feb5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</si>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</sst>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Current in (I1) vs Current out (I4)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((20'!$B$214:$B$255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((20'!$I$214:$I$255</c:f>
              <c:numCache>
                <c:formatCode>0.00E+00</c:formatCode>
                <c:ptCount val="42"/>
                <c:pt idx="0">
                  <c:v>9.8513999999999997E-10</c:v>
                </c:pt>
                <c:pt idx="1">
                  <c:v>9.0048999999999996E-10</c:v>
                </c:pt>
                <c:pt idx="2">
                  <c:v>7.9726999999999998E-10</c:v>
                </c:pt>
                <c:pt idx="3">
                  <c:v>7.0380999999999997E-10</c:v>
                </c:pt>
                <c:pt idx="4">
                  <c:v>6.0088E-10</c:v>
                </c:pt>
                <c:pt idx="5">
                  <c:v>4.9967999999999997E-10</c:v>
                </c:pt>
                <c:pt idx="6">
                  <c:v>3.9778999999999998E-10</c:v>
                </c:pt>
                <c:pt idx="7">
                  <c:v>3.0502999999999998E-10</c:v>
                </c:pt>
                <c:pt idx="8">
                  <c:v>2.0678999999999999E-10</c:v>
                </c:pt>
                <c:pt idx="9">
                  <c:v>1.0118000000000001E-10</c:v>
                </c:pt>
                <c:pt idx="10">
                  <c:v>-1.05E-12</c:v>
                </c:pt>
                <c:pt idx="11">
                  <c:v>-9.9159999999999997E-11</c:v>
                </c:pt>
                <c:pt idx="12">
                  <c:v>-1.9375E-10</c:v>
                </c:pt>
                <c:pt idx="13">
                  <c:v>-3.0079E-10</c:v>
                </c:pt>
                <c:pt idx="14">
                  <c:v>-3.9951999999999998E-10</c:v>
                </c:pt>
                <c:pt idx="15">
                  <c:v>-4.9913999999999999E-10</c:v>
                </c:pt>
                <c:pt idx="16">
                  <c:v>-6.4903999999999996E-10</c:v>
                </c:pt>
                <c:pt idx="17">
                  <c:v>-6.9436999999999995E-10</c:v>
                </c:pt>
                <c:pt idx="18">
                  <c:v>-7.9717000000000005E-10</c:v>
                </c:pt>
                <c:pt idx="19">
                  <c:v>-9.0088999999999998E-10</c:v>
                </c:pt>
                <c:pt idx="20">
                  <c:v>-9.9798999999999998E-10</c:v>
                </c:pt>
                <c:pt idx="21">
                  <c:v>-1.0006500000000001E-9</c:v>
                </c:pt>
                <c:pt idx="22">
                  <c:v>-8.8154000000000004E-10</c:v>
                </c:pt>
                <c:pt idx="23">
                  <c:v>-7.9436000000000004E-10</c:v>
                </c:pt>
                <c:pt idx="24">
                  <c:v>-7.0180999999999998E-10</c:v>
                </c:pt>
                <c:pt idx="25">
                  <c:v>-6.0387999999999999E-10</c:v>
                </c:pt>
                <c:pt idx="26">
                  <c:v>-4.9845999999999995E-10</c:v>
                </c:pt>
                <c:pt idx="27">
                  <c:v>-3.8567000000000002E-10</c:v>
                </c:pt>
                <c:pt idx="28">
                  <c:v>-2.9876999999999999E-10</c:v>
                </c:pt>
                <c:pt idx="29">
                  <c:v>-1.9950999999999999E-10</c:v>
                </c:pt>
                <c:pt idx="30">
                  <c:v>-1.0149E-10</c:v>
                </c:pt>
                <c:pt idx="31">
                  <c:v>-3.6300000000000001E-12</c:v>
                </c:pt>
                <c:pt idx="32">
                  <c:v>1.0072E-10</c:v>
                </c:pt>
                <c:pt idx="33">
                  <c:v>1.9850000000000001E-10</c:v>
                </c:pt>
                <c:pt idx="34">
                  <c:v>2.9700000000000001E-10</c:v>
                </c:pt>
                <c:pt idx="35">
                  <c:v>3.9866999999999998E-10</c:v>
                </c:pt>
                <c:pt idx="36">
                  <c:v>5.1042999999999996E-10</c:v>
                </c:pt>
                <c:pt idx="37">
                  <c:v>6.0023E-10</c:v>
                </c:pt>
                <c:pt idx="38">
                  <c:v>6.9703000000000002E-10</c:v>
                </c:pt>
                <c:pt idx="39">
                  <c:v>7.9991999999999996E-10</c:v>
                </c:pt>
                <c:pt idx="40">
                  <c:v>8.9706E-10</c:v>
                </c:pt>
                <c:pt idx="41">
                  <c:v>1.00971E-9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4C-4570-A0E4-047D7A48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384288"/>
        <c:axId val="476392160"/>
      </c:scatterChart>
      <c:valAx>
        <c:axId val="47638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92160"/>
        <c:crosses val="autoZero"/>
        <c:crossBetween val="midCat"/>
      </c:valAx>
      <c:valAx>
        <c:axId val="47639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8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((20'!$H$214:$H$255</c:f>
              <c:numCache>
                <c:formatCode>General</c:formatCode>
                <c:ptCount val="42"/>
                <c:pt idx="0">
                  <c:v>-0.73039999999999905</c:v>
                </c:pt>
                <c:pt idx="1">
                  <c:v>-0.68101999999999996</c:v>
                </c:pt>
                <c:pt idx="2">
                  <c:v>-0.60968800000000001</c:v>
                </c:pt>
                <c:pt idx="3">
                  <c:v>-0.53503800000000001</c:v>
                </c:pt>
                <c:pt idx="4">
                  <c:v>-0.46372799999999997</c:v>
                </c:pt>
                <c:pt idx="5">
                  <c:v>-0.38866200000000001</c:v>
                </c:pt>
                <c:pt idx="6">
                  <c:v>-0.31219799999999998</c:v>
                </c:pt>
                <c:pt idx="7">
                  <c:v>-0.23733199999999999</c:v>
                </c:pt>
                <c:pt idx="8">
                  <c:v>-0.15985199999999999</c:v>
                </c:pt>
                <c:pt idx="9">
                  <c:v>-8.2351999999999995E-2</c:v>
                </c:pt>
                <c:pt idx="10">
                  <c:v>-3.29E-3</c:v>
                </c:pt>
                <c:pt idx="11">
                  <c:v>7.5254000000000001E-2</c:v>
                </c:pt>
                <c:pt idx="12">
                  <c:v>0.15497</c:v>
                </c:pt>
                <c:pt idx="13">
                  <c:v>0.233038</c:v>
                </c:pt>
                <c:pt idx="14">
                  <c:v>0.31262200000000001</c:v>
                </c:pt>
                <c:pt idx="15">
                  <c:v>0.39311599999999902</c:v>
                </c:pt>
                <c:pt idx="16">
                  <c:v>0.46862199999999998</c:v>
                </c:pt>
                <c:pt idx="17">
                  <c:v>0.54478799999999905</c:v>
                </c:pt>
                <c:pt idx="18">
                  <c:v>0.61909599999999998</c:v>
                </c:pt>
                <c:pt idx="19">
                  <c:v>0.695048</c:v>
                </c:pt>
                <c:pt idx="20">
                  <c:v>0.76952399999999999</c:v>
                </c:pt>
                <c:pt idx="21">
                  <c:v>0.77300799999999903</c:v>
                </c:pt>
                <c:pt idx="22">
                  <c:v>0.70052199999999998</c:v>
                </c:pt>
                <c:pt idx="23">
                  <c:v>0.62612999999999996</c:v>
                </c:pt>
                <c:pt idx="24">
                  <c:v>0.55243799999999998</c:v>
                </c:pt>
                <c:pt idx="25">
                  <c:v>0.477684</c:v>
                </c:pt>
                <c:pt idx="26">
                  <c:v>0.40088199999999902</c:v>
                </c:pt>
                <c:pt idx="27">
                  <c:v>0.32236999999999999</c:v>
                </c:pt>
                <c:pt idx="28">
                  <c:v>0.244114</c:v>
                </c:pt>
                <c:pt idx="29">
                  <c:v>0.16456599999999999</c:v>
                </c:pt>
                <c:pt idx="30">
                  <c:v>8.4333999999999895E-2</c:v>
                </c:pt>
                <c:pt idx="31">
                  <c:v>4.0999999999999899E-3</c:v>
                </c:pt>
                <c:pt idx="32">
                  <c:v>-7.6565999999999995E-2</c:v>
                </c:pt>
                <c:pt idx="33">
                  <c:v>-0.15603</c:v>
                </c:pt>
                <c:pt idx="34">
                  <c:v>-0.23544399999999999</c:v>
                </c:pt>
                <c:pt idx="35">
                  <c:v>-0.31580599999999998</c:v>
                </c:pt>
                <c:pt idx="36">
                  <c:v>-0.39452399999999999</c:v>
                </c:pt>
                <c:pt idx="37">
                  <c:v>-0.47090599999999999</c:v>
                </c:pt>
                <c:pt idx="38">
                  <c:v>-0.54530800000000001</c:v>
                </c:pt>
                <c:pt idx="39">
                  <c:v>-0.61965399999999904</c:v>
                </c:pt>
                <c:pt idx="40">
                  <c:v>-0.69362999999999997</c:v>
                </c:pt>
                <c:pt idx="41">
                  <c:v>-0.76460600000000001</c:v>
                </c:pt>
              </c:numCache>
            </c:numRef>
          </c:xVal>
          <c:yVal>
            <c:numRef>
              <c:f>'4-Point R Measurement Test ((20'!$B$214:$B$255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EC-4AF0-A5F8-EDBA4477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447104"/>
        <c:axId val="490449728"/>
      </c:scatterChart>
      <c:valAx>
        <c:axId val="49044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Outer voltage drop</a:t>
                </a:r>
                <a:r>
                  <a:rPr lang="en-US" baseline="0"/>
                  <a:t> (V1,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10411198600176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449728"/>
        <c:crosses val="autoZero"/>
        <c:crossBetween val="midCat"/>
      </c:valAx>
      <c:valAx>
        <c:axId val="4904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6322907553222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44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002624671916006E-2"/>
                  <c:y val="-6.5564304461942252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((20'!$L$214:$L$255</c:f>
              <c:numCache>
                <c:formatCode>General</c:formatCode>
                <c:ptCount val="42"/>
                <c:pt idx="0">
                  <c:v>-0.25656199999999901</c:v>
                </c:pt>
                <c:pt idx="1">
                  <c:v>-0.24378</c:v>
                </c:pt>
                <c:pt idx="2">
                  <c:v>-0.21746799999999999</c:v>
                </c:pt>
                <c:pt idx="3">
                  <c:v>-0.19045400000000001</c:v>
                </c:pt>
                <c:pt idx="4">
                  <c:v>-0.16399</c:v>
                </c:pt>
                <c:pt idx="5">
                  <c:v>-0.13809199999999999</c:v>
                </c:pt>
                <c:pt idx="6">
                  <c:v>-0.112522</c:v>
                </c:pt>
                <c:pt idx="7">
                  <c:v>-8.5022E-2</c:v>
                </c:pt>
                <c:pt idx="8">
                  <c:v>-5.8369999999999998E-2</c:v>
                </c:pt>
                <c:pt idx="9">
                  <c:v>-3.02479999999999E-2</c:v>
                </c:pt>
                <c:pt idx="10">
                  <c:v>-2.2279999999999999E-3</c:v>
                </c:pt>
                <c:pt idx="11">
                  <c:v>2.5995999999999998E-2</c:v>
                </c:pt>
                <c:pt idx="12">
                  <c:v>5.4642000000000003E-2</c:v>
                </c:pt>
                <c:pt idx="13">
                  <c:v>8.2666000000000003E-2</c:v>
                </c:pt>
                <c:pt idx="14">
                  <c:v>0.110899999999999</c:v>
                </c:pt>
                <c:pt idx="15">
                  <c:v>0.13925199999999999</c:v>
                </c:pt>
                <c:pt idx="16">
                  <c:v>0.16642399999999999</c:v>
                </c:pt>
                <c:pt idx="17">
                  <c:v>0.19447399999999901</c:v>
                </c:pt>
                <c:pt idx="18">
                  <c:v>0.22115399999999999</c:v>
                </c:pt>
                <c:pt idx="19">
                  <c:v>0.25028600000000001</c:v>
                </c:pt>
                <c:pt idx="20">
                  <c:v>0.27372800000000003</c:v>
                </c:pt>
                <c:pt idx="21">
                  <c:v>0.27376600000000001</c:v>
                </c:pt>
                <c:pt idx="22">
                  <c:v>0.248449999999999</c:v>
                </c:pt>
                <c:pt idx="23">
                  <c:v>0.22295999999999899</c:v>
                </c:pt>
                <c:pt idx="24">
                  <c:v>0.198049999999999</c:v>
                </c:pt>
                <c:pt idx="25">
                  <c:v>0.172074</c:v>
                </c:pt>
                <c:pt idx="26">
                  <c:v>0.144312</c:v>
                </c:pt>
                <c:pt idx="27">
                  <c:v>0.11609999999999999</c:v>
                </c:pt>
                <c:pt idx="28">
                  <c:v>8.8593999999999895E-2</c:v>
                </c:pt>
                <c:pt idx="29">
                  <c:v>5.79799999999999E-2</c:v>
                </c:pt>
                <c:pt idx="30">
                  <c:v>3.0301999999999999E-2</c:v>
                </c:pt>
                <c:pt idx="31">
                  <c:v>1.9319999999999899E-3</c:v>
                </c:pt>
                <c:pt idx="32">
                  <c:v>-2.6989999999999899E-2</c:v>
                </c:pt>
                <c:pt idx="33">
                  <c:v>-5.5597999999999898E-2</c:v>
                </c:pt>
                <c:pt idx="34">
                  <c:v>-8.4423999999999902E-2</c:v>
                </c:pt>
                <c:pt idx="35">
                  <c:v>-0.113534</c:v>
                </c:pt>
                <c:pt idx="36">
                  <c:v>-0.14204999999999901</c:v>
                </c:pt>
                <c:pt idx="37">
                  <c:v>-0.16800000000000001</c:v>
                </c:pt>
                <c:pt idx="38">
                  <c:v>-0.19558999999999899</c:v>
                </c:pt>
                <c:pt idx="39">
                  <c:v>-0.22390399999999999</c:v>
                </c:pt>
                <c:pt idx="40">
                  <c:v>-0.24945000000000001</c:v>
                </c:pt>
                <c:pt idx="41">
                  <c:v>-0.27559599999999901</c:v>
                </c:pt>
              </c:numCache>
            </c:numRef>
          </c:xVal>
          <c:yVal>
            <c:numRef>
              <c:f>'4-Point R Measurement Test ((20'!$B$214:$B$255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3C-4F44-A636-9C4C1DF7E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200744"/>
        <c:axId val="494201072"/>
      </c:scatterChart>
      <c:valAx>
        <c:axId val="494200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36111111111105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01072"/>
        <c:crosses val="autoZero"/>
        <c:crossBetween val="midCat"/>
      </c:valAx>
      <c:valAx>
        <c:axId val="49420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1118037328667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200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210</xdr:row>
      <xdr:rowOff>57150</xdr:rowOff>
    </xdr:from>
    <xdr:to>
      <xdr:col>19</xdr:col>
      <xdr:colOff>381000</xdr:colOff>
      <xdr:row>225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366A4-BBEC-4146-BEC3-817B053ED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225</xdr:row>
      <xdr:rowOff>140970</xdr:rowOff>
    </xdr:from>
    <xdr:to>
      <xdr:col>19</xdr:col>
      <xdr:colOff>381000</xdr:colOff>
      <xdr:row>240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D1CF4C-8ECD-4086-9015-57E212FD4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76200</xdr:colOff>
      <xdr:row>241</xdr:row>
      <xdr:rowOff>34290</xdr:rowOff>
    </xdr:from>
    <xdr:to>
      <xdr:col>19</xdr:col>
      <xdr:colOff>381000</xdr:colOff>
      <xdr:row>256</xdr:row>
      <xdr:rowOff>34290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A0790-F750-443F-85F2-314FCDB55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5"/>
  <sheetViews>
    <sheetView tabSelected="1" topLeftCell="M234" workbookViewId="0">
      <selection activeCell="W247" sqref="W247"/>
    </sheetView>
  </sheetViews>
  <sheetFormatPr defaultRowHeight="14.4" x14ac:dyDescent="0.3"/>
  <cols>
    <col min="12" max="12" width="11.21875" customWidth="1"/>
    <col min="23" max="23" width="26.33203125" customWidth="1"/>
    <col min="24" max="24" width="33.44140625" customWidth="1"/>
    <col min="25" max="25" width="28.7773437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20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-0.28000000000000003</v>
      </c>
    </row>
    <row r="119" spans="1:3" x14ac:dyDescent="0.3">
      <c r="A119" t="s">
        <v>154</v>
      </c>
      <c r="B119" t="s">
        <v>164</v>
      </c>
      <c r="C119">
        <v>0.28000000000000003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1.3928571428571399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1.3928571428571399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1.3928571428571399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1.3928571428571399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1.3928571428571399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2" x14ac:dyDescent="0.3">
      <c r="A209" t="s">
        <v>154</v>
      </c>
      <c r="B209" t="s">
        <v>257</v>
      </c>
      <c r="C209" t="s">
        <v>79</v>
      </c>
    </row>
    <row r="210" spans="1:12" x14ac:dyDescent="0.3">
      <c r="A210" t="s">
        <v>154</v>
      </c>
      <c r="B210" t="s">
        <v>258</v>
      </c>
      <c r="C210" t="s">
        <v>1</v>
      </c>
    </row>
    <row r="211" spans="1:12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2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2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2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-0.23735999999999999</v>
      </c>
      <c r="G214">
        <v>-0.49392199999999897</v>
      </c>
      <c r="H214">
        <v>-0.73039999999999905</v>
      </c>
      <c r="I214" s="1">
        <v>9.8513999999999997E-10</v>
      </c>
      <c r="J214">
        <v>0.25656199999999901</v>
      </c>
      <c r="K214">
        <v>-256561999.99999899</v>
      </c>
      <c r="L214">
        <f>-J214</f>
        <v>-0.25656199999999901</v>
      </c>
    </row>
    <row r="215" spans="1:12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-0.22045799999999999</v>
      </c>
      <c r="G215">
        <v>-0.46423799999999998</v>
      </c>
      <c r="H215">
        <v>-0.68101999999999996</v>
      </c>
      <c r="I215" s="1">
        <v>9.0048999999999996E-10</v>
      </c>
      <c r="J215">
        <v>0.24378</v>
      </c>
      <c r="K215">
        <v>-270866666.66666597</v>
      </c>
      <c r="L215">
        <f t="shared" ref="L215:L255" si="0">-J215</f>
        <v>-0.24378</v>
      </c>
    </row>
    <row r="216" spans="1:12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-0.19894399999999901</v>
      </c>
      <c r="G216">
        <v>-0.416412</v>
      </c>
      <c r="H216">
        <v>-0.60968800000000001</v>
      </c>
      <c r="I216" s="1">
        <v>7.9726999999999998E-10</v>
      </c>
      <c r="J216">
        <v>0.21746799999999999</v>
      </c>
      <c r="K216">
        <v>-271835000</v>
      </c>
      <c r="L216">
        <f t="shared" si="0"/>
        <v>-0.21746799999999999</v>
      </c>
    </row>
    <row r="217" spans="1:12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-0.17637999999999901</v>
      </c>
      <c r="G217">
        <v>-0.36683399999999999</v>
      </c>
      <c r="H217">
        <v>-0.53503800000000001</v>
      </c>
      <c r="I217" s="1">
        <v>7.0380999999999997E-10</v>
      </c>
      <c r="J217">
        <v>0.19045400000000001</v>
      </c>
      <c r="K217">
        <v>-272077142.85714197</v>
      </c>
      <c r="L217">
        <f t="shared" si="0"/>
        <v>-0.19045400000000001</v>
      </c>
    </row>
    <row r="218" spans="1:12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-0.15310399999999999</v>
      </c>
      <c r="G218">
        <v>-0.31709399999999999</v>
      </c>
      <c r="H218">
        <v>-0.46372799999999997</v>
      </c>
      <c r="I218" s="1">
        <v>6.0088E-10</v>
      </c>
      <c r="J218">
        <v>0.16399</v>
      </c>
      <c r="K218">
        <v>-273316666.66666597</v>
      </c>
      <c r="L218">
        <f t="shared" si="0"/>
        <v>-0.16399</v>
      </c>
    </row>
    <row r="219" spans="1:12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-0.128446</v>
      </c>
      <c r="G219">
        <v>-0.266538</v>
      </c>
      <c r="H219">
        <v>-0.38866200000000001</v>
      </c>
      <c r="I219" s="1">
        <v>4.9967999999999997E-10</v>
      </c>
      <c r="J219">
        <v>0.13809199999999999</v>
      </c>
      <c r="K219">
        <v>-276183999.99999899</v>
      </c>
      <c r="L219">
        <f t="shared" si="0"/>
        <v>-0.13809199999999999</v>
      </c>
    </row>
    <row r="220" spans="1:12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-0.10077599999999901</v>
      </c>
      <c r="G220">
        <v>-0.21329799999999999</v>
      </c>
      <c r="H220">
        <v>-0.31219799999999998</v>
      </c>
      <c r="I220" s="1">
        <v>3.9778999999999998E-10</v>
      </c>
      <c r="J220">
        <v>0.112522</v>
      </c>
      <c r="K220">
        <v>-281305000</v>
      </c>
      <c r="L220">
        <f t="shared" si="0"/>
        <v>-0.112522</v>
      </c>
    </row>
    <row r="221" spans="1:12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-7.7972E-2</v>
      </c>
      <c r="G221">
        <v>-0.162994</v>
      </c>
      <c r="H221">
        <v>-0.23733199999999999</v>
      </c>
      <c r="I221" s="1">
        <v>3.0502999999999998E-10</v>
      </c>
      <c r="J221">
        <v>8.5022E-2</v>
      </c>
      <c r="K221">
        <v>-283406666.66666597</v>
      </c>
      <c r="L221">
        <f t="shared" si="0"/>
        <v>-8.5022E-2</v>
      </c>
    </row>
    <row r="222" spans="1:12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-5.2305999999999998E-2</v>
      </c>
      <c r="G222">
        <v>-0.110676</v>
      </c>
      <c r="H222">
        <v>-0.15985199999999999</v>
      </c>
      <c r="I222" s="1">
        <v>2.0678999999999999E-10</v>
      </c>
      <c r="J222">
        <v>5.8369999999999998E-2</v>
      </c>
      <c r="K222">
        <v>-291850000</v>
      </c>
      <c r="L222">
        <f t="shared" si="0"/>
        <v>-5.8369999999999998E-2</v>
      </c>
    </row>
    <row r="223" spans="1:12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-2.6343999999999999E-2</v>
      </c>
      <c r="G223">
        <v>-5.6591999999999899E-2</v>
      </c>
      <c r="H223">
        <v>-8.2351999999999995E-2</v>
      </c>
      <c r="I223" s="1">
        <v>1.0118000000000001E-10</v>
      </c>
      <c r="J223">
        <v>3.02479999999999E-2</v>
      </c>
      <c r="K223">
        <v>-302479999.99999899</v>
      </c>
      <c r="L223">
        <f t="shared" si="0"/>
        <v>-3.02479999999999E-2</v>
      </c>
    </row>
    <row r="224" spans="1:12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>
        <v>-4.6199999999999898E-4</v>
      </c>
      <c r="G224">
        <v>-2.6899999999999901E-3</v>
      </c>
      <c r="H224">
        <v>-3.29E-3</v>
      </c>
      <c r="I224" s="1">
        <v>-1.05E-12</v>
      </c>
      <c r="J224">
        <v>2.2279999999999999E-3</v>
      </c>
      <c r="K224" t="s">
        <v>31</v>
      </c>
      <c r="L224">
        <f t="shared" si="0"/>
        <v>-2.2279999999999999E-3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2.5481999999999901E-2</v>
      </c>
      <c r="G225">
        <v>5.1477999999999899E-2</v>
      </c>
      <c r="H225">
        <v>7.5254000000000001E-2</v>
      </c>
      <c r="I225" s="1">
        <v>-9.9159999999999997E-11</v>
      </c>
      <c r="J225">
        <v>-2.5995999999999998E-2</v>
      </c>
      <c r="K225">
        <v>-259959999.99999899</v>
      </c>
      <c r="L225">
        <f t="shared" si="0"/>
        <v>2.5995999999999998E-2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5.1539999999999898E-2</v>
      </c>
      <c r="G226">
        <v>0.106182</v>
      </c>
      <c r="H226">
        <v>0.15497</v>
      </c>
      <c r="I226" s="1">
        <v>-1.9375E-10</v>
      </c>
      <c r="J226">
        <v>-5.4642000000000003E-2</v>
      </c>
      <c r="K226">
        <v>-273210000</v>
      </c>
      <c r="L226">
        <f t="shared" si="0"/>
        <v>5.4642000000000003E-2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7.7935999999999894E-2</v>
      </c>
      <c r="G227">
        <v>0.16060199999999999</v>
      </c>
      <c r="H227">
        <v>0.233038</v>
      </c>
      <c r="I227" s="1">
        <v>-3.0079E-10</v>
      </c>
      <c r="J227">
        <v>-8.2666000000000003E-2</v>
      </c>
      <c r="K227">
        <v>-275553333.33333302</v>
      </c>
      <c r="L227">
        <f t="shared" si="0"/>
        <v>8.2666000000000003E-2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0.1045</v>
      </c>
      <c r="G228">
        <v>0.21539999999999901</v>
      </c>
      <c r="H228">
        <v>0.31262200000000001</v>
      </c>
      <c r="I228" s="1">
        <v>-3.9951999999999998E-10</v>
      </c>
      <c r="J228">
        <v>-0.110899999999999</v>
      </c>
      <c r="K228">
        <v>-277249999.99999899</v>
      </c>
      <c r="L228">
        <f t="shared" si="0"/>
        <v>0.110899999999999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0.131998</v>
      </c>
      <c r="G229">
        <v>0.27124999999999999</v>
      </c>
      <c r="H229">
        <v>0.39311599999999902</v>
      </c>
      <c r="I229" s="1">
        <v>-4.9913999999999999E-10</v>
      </c>
      <c r="J229">
        <v>-0.13925199999999999</v>
      </c>
      <c r="K229">
        <v>-278503999.99999899</v>
      </c>
      <c r="L229">
        <f t="shared" si="0"/>
        <v>0.13925199999999999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0.15617999999999899</v>
      </c>
      <c r="G230">
        <v>0.322604</v>
      </c>
      <c r="H230">
        <v>0.46862199999999998</v>
      </c>
      <c r="I230" s="1">
        <v>-6.4903999999999996E-10</v>
      </c>
      <c r="J230">
        <v>-0.16642399999999999</v>
      </c>
      <c r="K230">
        <v>-277373333.33333302</v>
      </c>
      <c r="L230">
        <f t="shared" si="0"/>
        <v>0.16642399999999999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0.18043599999999901</v>
      </c>
      <c r="G231">
        <v>0.37490999999999902</v>
      </c>
      <c r="H231">
        <v>0.54478799999999905</v>
      </c>
      <c r="I231" s="1">
        <v>-6.9436999999999995E-10</v>
      </c>
      <c r="J231">
        <v>-0.19447399999999901</v>
      </c>
      <c r="K231">
        <v>-277819999.99999899</v>
      </c>
      <c r="L231">
        <f t="shared" si="0"/>
        <v>0.19447399999999901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0.20660199999999901</v>
      </c>
      <c r="G232">
        <v>0.42775599999999903</v>
      </c>
      <c r="H232">
        <v>0.61909599999999998</v>
      </c>
      <c r="I232" s="1">
        <v>-7.9717000000000005E-10</v>
      </c>
      <c r="J232">
        <v>-0.22115399999999999</v>
      </c>
      <c r="K232">
        <v>-276442500</v>
      </c>
      <c r="L232">
        <f t="shared" si="0"/>
        <v>0.22115399999999999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0.22899999999999901</v>
      </c>
      <c r="G233">
        <v>0.47928599999999999</v>
      </c>
      <c r="H233">
        <v>0.695048</v>
      </c>
      <c r="I233" s="1">
        <v>-9.0088999999999998E-10</v>
      </c>
      <c r="J233">
        <v>-0.25028600000000001</v>
      </c>
      <c r="K233">
        <v>-278095555.55555499</v>
      </c>
      <c r="L233">
        <f t="shared" si="0"/>
        <v>0.25028600000000001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0.25718599999999903</v>
      </c>
      <c r="G234">
        <v>0.530914</v>
      </c>
      <c r="H234">
        <v>0.76952399999999999</v>
      </c>
      <c r="I234" s="1">
        <v>-9.9798999999999998E-10</v>
      </c>
      <c r="J234">
        <v>-0.27372800000000003</v>
      </c>
      <c r="K234">
        <v>-273728000</v>
      </c>
      <c r="L234">
        <f t="shared" si="0"/>
        <v>0.27372800000000003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0.259268</v>
      </c>
      <c r="G235">
        <v>0.53303400000000001</v>
      </c>
      <c r="H235">
        <v>0.77300799999999903</v>
      </c>
      <c r="I235" s="1">
        <v>-1.0006500000000001E-9</v>
      </c>
      <c r="J235">
        <v>-0.27376600000000001</v>
      </c>
      <c r="K235">
        <v>-273766000</v>
      </c>
      <c r="L235">
        <f t="shared" si="0"/>
        <v>0.27376600000000001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0.23352399999999901</v>
      </c>
      <c r="G236">
        <v>0.48197399999999901</v>
      </c>
      <c r="H236">
        <v>0.70052199999999998</v>
      </c>
      <c r="I236" s="1">
        <v>-8.8154000000000004E-10</v>
      </c>
      <c r="J236">
        <v>-0.248449999999999</v>
      </c>
      <c r="K236">
        <v>-276055555.55555499</v>
      </c>
      <c r="L236">
        <f t="shared" si="0"/>
        <v>0.248449999999999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0.20961199999999999</v>
      </c>
      <c r="G237">
        <v>0.43257199999999901</v>
      </c>
      <c r="H237">
        <v>0.62612999999999996</v>
      </c>
      <c r="I237" s="1">
        <v>-7.9436000000000004E-10</v>
      </c>
      <c r="J237">
        <v>-0.22295999999999899</v>
      </c>
      <c r="K237">
        <v>-278699999.99999899</v>
      </c>
      <c r="L237">
        <f t="shared" si="0"/>
        <v>0.22295999999999899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0.18329999999999999</v>
      </c>
      <c r="G238">
        <v>0.38134999999999902</v>
      </c>
      <c r="H238">
        <v>0.55243799999999998</v>
      </c>
      <c r="I238" s="1">
        <v>-7.0180999999999998E-10</v>
      </c>
      <c r="J238">
        <v>-0.198049999999999</v>
      </c>
      <c r="K238">
        <v>-282928571.42857099</v>
      </c>
      <c r="L238">
        <f t="shared" si="0"/>
        <v>0.198049999999999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0.157806</v>
      </c>
      <c r="G239">
        <v>0.32988000000000001</v>
      </c>
      <c r="H239">
        <v>0.477684</v>
      </c>
      <c r="I239" s="1">
        <v>-6.0387999999999999E-10</v>
      </c>
      <c r="J239">
        <v>-0.172074</v>
      </c>
      <c r="K239">
        <v>-286790000</v>
      </c>
      <c r="L239">
        <f t="shared" si="0"/>
        <v>0.172074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0.13327</v>
      </c>
      <c r="G240">
        <v>0.277582</v>
      </c>
      <c r="H240">
        <v>0.40088199999999902</v>
      </c>
      <c r="I240" s="1">
        <v>-4.9845999999999995E-10</v>
      </c>
      <c r="J240">
        <v>-0.144312</v>
      </c>
      <c r="K240">
        <v>-288624000</v>
      </c>
      <c r="L240">
        <f t="shared" si="0"/>
        <v>0.144312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0.107004</v>
      </c>
      <c r="G241">
        <v>0.223104</v>
      </c>
      <c r="H241">
        <v>0.32236999999999999</v>
      </c>
      <c r="I241" s="1">
        <v>-3.8567000000000002E-10</v>
      </c>
      <c r="J241">
        <v>-0.11609999999999999</v>
      </c>
      <c r="K241">
        <v>-290250000</v>
      </c>
      <c r="L241">
        <f t="shared" si="0"/>
        <v>0.11609999999999999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8.047E-2</v>
      </c>
      <c r="G242">
        <v>0.16906399999999999</v>
      </c>
      <c r="H242">
        <v>0.244114</v>
      </c>
      <c r="I242" s="1">
        <v>-2.9876999999999999E-10</v>
      </c>
      <c r="J242">
        <v>-8.8593999999999895E-2</v>
      </c>
      <c r="K242">
        <v>-295313333.33333302</v>
      </c>
      <c r="L242">
        <f t="shared" si="0"/>
        <v>8.8593999999999895E-2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5.5421999999999999E-2</v>
      </c>
      <c r="G243">
        <v>0.113401999999999</v>
      </c>
      <c r="H243">
        <v>0.16456599999999999</v>
      </c>
      <c r="I243" s="1">
        <v>-1.9950999999999999E-10</v>
      </c>
      <c r="J243">
        <v>-5.79799999999999E-2</v>
      </c>
      <c r="K243">
        <v>-289899999.99999899</v>
      </c>
      <c r="L243">
        <f t="shared" si="0"/>
        <v>5.79799999999999E-2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2.7861999999999901E-2</v>
      </c>
      <c r="G244">
        <v>5.8164E-2</v>
      </c>
      <c r="H244">
        <v>8.4333999999999895E-2</v>
      </c>
      <c r="I244" s="1">
        <v>-1.0149E-10</v>
      </c>
      <c r="J244">
        <v>-3.0301999999999999E-2</v>
      </c>
      <c r="K244">
        <v>-303020000</v>
      </c>
      <c r="L244">
        <f t="shared" si="0"/>
        <v>3.0301999999999999E-2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7.7200000000000001E-4</v>
      </c>
      <c r="G245">
        <v>2.7039999999999998E-3</v>
      </c>
      <c r="H245">
        <v>4.0999999999999899E-3</v>
      </c>
      <c r="I245" s="1">
        <v>-3.6300000000000001E-12</v>
      </c>
      <c r="J245">
        <v>-1.9319999999999899E-3</v>
      </c>
      <c r="K245" t="s">
        <v>31</v>
      </c>
      <c r="L245">
        <f t="shared" si="0"/>
        <v>1.9319999999999899E-3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-2.5856000000000001E-2</v>
      </c>
      <c r="G246">
        <v>-5.2845999999999997E-2</v>
      </c>
      <c r="H246">
        <v>-7.6565999999999995E-2</v>
      </c>
      <c r="I246" s="1">
        <v>1.0072E-10</v>
      </c>
      <c r="J246">
        <v>2.6989999999999899E-2</v>
      </c>
      <c r="K246">
        <v>-269899999.99999899</v>
      </c>
      <c r="L246">
        <f t="shared" si="0"/>
        <v>-2.6989999999999899E-2</v>
      </c>
      <c r="W246" s="1">
        <f>1/(0.0000000036)</f>
        <v>277777777.77777779</v>
      </c>
      <c r="X246">
        <v>10</v>
      </c>
      <c r="Y246" s="1">
        <v>2.0000000000000001E-4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-5.1878000000000001E-2</v>
      </c>
      <c r="G247">
        <v>-0.107475999999999</v>
      </c>
      <c r="H247">
        <v>-0.15603</v>
      </c>
      <c r="I247" s="1">
        <v>1.9850000000000001E-10</v>
      </c>
      <c r="J247">
        <v>5.5597999999999898E-2</v>
      </c>
      <c r="K247">
        <v>-277989999.99999899</v>
      </c>
      <c r="L247">
        <f t="shared" si="0"/>
        <v>-5.5597999999999898E-2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-7.7883999999999995E-2</v>
      </c>
      <c r="G248">
        <v>-0.16230799999999901</v>
      </c>
      <c r="H248">
        <v>-0.23544399999999999</v>
      </c>
      <c r="I248" s="1">
        <v>2.9700000000000001E-10</v>
      </c>
      <c r="J248">
        <v>8.4423999999999902E-2</v>
      </c>
      <c r="K248">
        <v>-281413333.33333302</v>
      </c>
      <c r="L248">
        <f t="shared" si="0"/>
        <v>-8.4423999999999902E-2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-0.10461999999999901</v>
      </c>
      <c r="G249">
        <v>-0.21815399999999999</v>
      </c>
      <c r="H249">
        <v>-0.31580599999999998</v>
      </c>
      <c r="I249" s="1">
        <v>3.9866999999999998E-10</v>
      </c>
      <c r="J249">
        <v>0.113534</v>
      </c>
      <c r="K249">
        <v>-283835000</v>
      </c>
      <c r="L249">
        <f t="shared" si="0"/>
        <v>-0.113534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-0.13011799999999901</v>
      </c>
      <c r="G250">
        <v>-0.27216799999999902</v>
      </c>
      <c r="H250">
        <v>-0.39452399999999999</v>
      </c>
      <c r="I250" s="1">
        <v>5.1042999999999996E-10</v>
      </c>
      <c r="J250">
        <v>0.14204999999999901</v>
      </c>
      <c r="K250">
        <v>-284099999.99999899</v>
      </c>
      <c r="L250">
        <f t="shared" si="0"/>
        <v>-0.14204999999999901</v>
      </c>
      <c r="W250" s="1">
        <f>PI()*(Y248/2)^2</f>
        <v>1.9634954084936205E-15</v>
      </c>
      <c r="X250" s="1">
        <f>((X248)*(W246)*(W250))/(Y246)</f>
        <v>0.95447693468439887</v>
      </c>
      <c r="Y250" s="1">
        <f>1/X250</f>
        <v>1.0476942539535055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-0.15465799999999999</v>
      </c>
      <c r="G251">
        <v>-0.322658</v>
      </c>
      <c r="H251">
        <v>-0.47090599999999999</v>
      </c>
      <c r="I251" s="1">
        <v>6.0023E-10</v>
      </c>
      <c r="J251">
        <v>0.16800000000000001</v>
      </c>
      <c r="K251">
        <v>-280000000</v>
      </c>
      <c r="L251">
        <f t="shared" si="0"/>
        <v>-0.16800000000000001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-0.17849399999999899</v>
      </c>
      <c r="G252">
        <v>-0.37408399999999897</v>
      </c>
      <c r="H252">
        <v>-0.54530800000000001</v>
      </c>
      <c r="I252" s="1">
        <v>6.9703000000000002E-10</v>
      </c>
      <c r="J252">
        <v>0.19558999999999899</v>
      </c>
      <c r="K252">
        <v>-279414285.71428502</v>
      </c>
      <c r="L252">
        <f t="shared" si="0"/>
        <v>-0.19558999999999899</v>
      </c>
      <c r="W252" s="1">
        <f>Y250/100</f>
        <v>1.0476942539535055E-2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-0.202266</v>
      </c>
      <c r="G253">
        <v>-0.42616999999999999</v>
      </c>
      <c r="H253">
        <v>-0.61965399999999904</v>
      </c>
      <c r="I253" s="1">
        <v>7.9991999999999996E-10</v>
      </c>
      <c r="J253">
        <v>0.22390399999999999</v>
      </c>
      <c r="K253">
        <v>-279880000</v>
      </c>
      <c r="L253">
        <f t="shared" si="0"/>
        <v>-0.22390399999999999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-0.22379399999999999</v>
      </c>
      <c r="G254">
        <v>-0.473244</v>
      </c>
      <c r="H254">
        <v>-0.69362999999999997</v>
      </c>
      <c r="I254" s="1">
        <v>8.9706E-10</v>
      </c>
      <c r="J254">
        <v>0.24945000000000001</v>
      </c>
      <c r="K254">
        <v>-277166666.66666597</v>
      </c>
      <c r="L254">
        <f t="shared" si="0"/>
        <v>-0.24945000000000001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-0.24404599999999901</v>
      </c>
      <c r="G255">
        <v>-0.51964199999999905</v>
      </c>
      <c r="H255">
        <v>-0.76460600000000001</v>
      </c>
      <c r="I255" s="1">
        <v>1.00971E-9</v>
      </c>
      <c r="J255">
        <v>0.27559599999999901</v>
      </c>
      <c r="K255">
        <v>-275595999.99999899</v>
      </c>
      <c r="L255">
        <f t="shared" si="0"/>
        <v>-0.27559599999999901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2021-03-24T02:20:31Z</dcterms:created>
  <dcterms:modified xsi:type="dcterms:W3CDTF">2023-08-10T18:38:13Z</dcterms:modified>
</cp:coreProperties>
</file>