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03_10_2021\"/>
    </mc:Choice>
  </mc:AlternateContent>
  <xr:revisionPtr revIDLastSave="0" documentId="13_ncr:1_{DA2DB70E-61B9-4ED6-9D0E-1577923427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6" i="1" l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  <c r="W250" i="1"/>
  <c r="X248" i="1"/>
  <c r="X250" i="1" l="1"/>
  <c r="Y250" i="1" s="1"/>
  <c r="W252" i="1" s="1"/>
</calcChain>
</file>

<file path=xl/sharedStrings.xml><?xml version="1.0" encoding="utf-8"?>
<sst xmlns="http://schemas.openxmlformats.org/spreadsheetml/2006/main" count="683" uniqueCount="274">
  <si>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</si>
  <si>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</si>
  <si>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</si>
  <si>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</si>
  <si>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</si>
  <si>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</si>
  <si>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</si>
  <si>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</si>
  <si>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</si>
  <si>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</si>
  <si>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</si>
  <si>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</si>
  <si>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</si>
  <si>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</si>
  <si>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</si>
  <si>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</si>
  <si>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</si>
  <si>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</si>
  <si>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</si>
  <si>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</si>
  <si>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</si>
  <si>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</si>
  <si>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</si>
  <si>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</si>
  <si>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</si>
  <si>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</si>
  <si>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</si>
  <si>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</si>
  <si>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</si>
  <si>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</si>
  <si>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</si>
  <si>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</si>
  <si>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</si>
  <si>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</si>
  <si>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</si>
  <si>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</si>
  <si>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</si>
  <si>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</si>
  <si>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</si>
  <si>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</si>
  <si>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</si>
  <si>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</si>
  <si>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</si>
  <si>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</si>
  <si>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</si>
  <si>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</si>
  <si>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</si>
  <si>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</si>
  <si>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</si>
  <si>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</si>
  <si>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</si>
  <si>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</si>
  <si>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</si>
  <si>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</si>
  <si>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</si>
  <si>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</si>
  <si>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</si>
  <si>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</si>
  <si>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</si>
  <si>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</si>
  <si>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</si>
  <si>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</si>
  <si>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</si>
  <si>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</si>
  <si>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</si>
  <si>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</si>
  <si>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</si>
  <si>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</si>
  <si>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</si>
  <si>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</si>
  <si>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</si>
  <si>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</si>
  <si>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</si>
  <si>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</si>
  <si>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</si>
  <si>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</si>
  <si>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</si>
  <si>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</si>
  <si>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</si>
  <si>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</si>
  <si>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</si>
  <si>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</si>
  <si>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</si>
  <si>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</si>
  <si>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</si>
  <si>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</si>
  <si>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</si>
  <si>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</si>
  <si>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</si>
  <si>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</si>
  <si>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</si>
  <si>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</si>
  <si>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</si>
  <si>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</si>
  <si>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</si>
  <si>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</si>
  <si>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</si>
  <si>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</si>
  <si>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</si>
  <si>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</si>
  <si>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</si>
  <si>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</si>
  <si>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</si>
  <si>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</si>
  <si>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</si>
  <si>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</si>
  <si>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</si>
  <si>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</si>
  <si>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</si>
  <si>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</si>
  <si>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</si>
  <si>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</si>
  <si>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</si>
  <si>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</si>
  <si>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</si>
  <si>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</si>
  <si>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</si>
  <si>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</si>
  <si>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</si>
  <si>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</si>
  <si>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</si>
  <si>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</si>
  <si>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</si>
  <si>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</si>
  <si>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</si>
  <si>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</si>
  <si>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</si>
  <si>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</si>
  <si>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</si>
  <si>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</si>
  <si>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</si>
  <si>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</si>
  <si>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</si>
  <si>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</si>
  <si>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</si>
  <si>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</si>
  <si>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</si>
  <si>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</si>
  <si>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</si>
  <si>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</si>
  <si>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</si>
  <si>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</si>
  <si>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</si>
  <si>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</si>
  <si>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</si>
  <si>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17:59:38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</si>
  <si>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</si>
  <si>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</si>
  <si>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</si>
  <si>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</si>
  <si>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</si>
  <si>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 um gap (4)</t>
  </si>
  <si>
    <t xml:space="preserve"> TestRecord.LinkKey</t>
  </si>
  <si>
    <t xml:space="preserve"> 18fc3c53-3d43-4078-a297-cb59279fecd7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</si>
  <si>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</si>
  <si>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</si>
  <si>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</si>
  <si>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</si>
  <si>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</si>
  <si>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</si>
  <si>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</si>
  <si>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</si>
  <si>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</si>
  <si>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</si>
  <si>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</si>
  <si>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</si>
  <si>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</si>
  <si>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</si>
  <si>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</si>
  <si>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</si>
  <si>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</si>
  <si>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</si>
  <si>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</si>
  <si>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</si>
  <si>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</si>
  <si>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</si>
  <si>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</si>
  <si>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</si>
  <si>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</si>
  <si>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</si>
  <si>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</si>
  <si>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</si>
  <si>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</si>
  <si>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</si>
  <si>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</si>
  <si>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</si>
  <si>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</si>
  <si>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</si>
  <si>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</si>
  <si>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</si>
  <si>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</si>
  <si>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</si>
  <si>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</si>
  <si>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</si>
  <si>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</si>
  <si>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</si>
  <si>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</si>
  <si>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</si>
  <si>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</si>
  <si>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</si>
  <si>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</si>
  <si>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</si>
  <si>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</si>
  <si>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</si>
  <si>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</si>
  <si>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</si>
  <si>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</si>
  <si>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</si>
  <si>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</si>
  <si>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</si>
  <si>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</si>
  <si>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</si>
  <si>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</si>
  <si>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</si>
  <si>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</si>
  <si>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</si>
  <si>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</si>
  <si>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</si>
  <si>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</si>
  <si>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</si>
  <si>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</si>
  <si>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</si>
  <si>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</si>
  <si>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</si>
  <si>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</si>
  <si>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</si>
  <si>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</si>
  <si>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</si>
  <si>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</si>
  <si>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</si>
  <si>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</si>
  <si>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</si>
  <si>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</si>
  <si>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</si>
  <si>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</si>
  <si>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</si>
  <si>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</si>
  <si>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</si>
  <si>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</si>
  <si>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</si>
  <si>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</si>
  <si>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</si>
  <si>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</si>
  <si>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</si>
  <si>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</si>
  <si>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</si>
  <si>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</si>
  <si>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</si>
  <si>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</si>
  <si>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</si>
  <si>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</si>
  <si>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</si>
  <si>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</si>
  <si>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</si>
  <si>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</si>
  <si>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</si>
  <si>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</si>
  <si>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</si>
  <si>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</si>
  <si>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</si>
  <si>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</si>
  <si>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</si>
  <si>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</si>
  <si>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</si>
  <si>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</si>
  <si>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</si>
  <si>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</si>
  <si>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</si>
  <si>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</si>
  <si>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</si>
  <si>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</si>
  <si>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</si>
  <si>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</si>
  <si>
    <t xml:space="preserve">flipped drop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</si>
</sst>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Current in (I1) vs Current out (I4)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1902449693788276"/>
                  <c:y val="-0.741044400699912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((17'!$B$214:$B$255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((17'!$I$214:$I$255</c:f>
              <c:numCache>
                <c:formatCode>0.00E+00</c:formatCode>
                <c:ptCount val="42"/>
                <c:pt idx="0">
                  <c:v>1.0058E-9</c:v>
                </c:pt>
                <c:pt idx="1">
                  <c:v>8.9195000000000001E-10</c:v>
                </c:pt>
                <c:pt idx="2">
                  <c:v>7.8639000000000001E-10</c:v>
                </c:pt>
                <c:pt idx="3">
                  <c:v>7.0097999999999999E-10</c:v>
                </c:pt>
                <c:pt idx="4">
                  <c:v>5.9379999999999996E-10</c:v>
                </c:pt>
                <c:pt idx="5">
                  <c:v>4.6883000000000002E-10</c:v>
                </c:pt>
                <c:pt idx="6">
                  <c:v>3.9878999999999997E-10</c:v>
                </c:pt>
                <c:pt idx="7">
                  <c:v>2.9388000000000002E-10</c:v>
                </c:pt>
                <c:pt idx="8">
                  <c:v>1.9811E-10</c:v>
                </c:pt>
                <c:pt idx="9">
                  <c:v>1.0337E-10</c:v>
                </c:pt>
                <c:pt idx="10">
                  <c:v>6.34E-12</c:v>
                </c:pt>
                <c:pt idx="11">
                  <c:v>-1.0343999999999999E-10</c:v>
                </c:pt>
                <c:pt idx="12">
                  <c:v>-2.0220999999999999E-10</c:v>
                </c:pt>
                <c:pt idx="13">
                  <c:v>-3.0187000000000001E-10</c:v>
                </c:pt>
                <c:pt idx="14">
                  <c:v>-3.8941E-10</c:v>
                </c:pt>
                <c:pt idx="15">
                  <c:v>-4.9301000000000004E-10</c:v>
                </c:pt>
                <c:pt idx="16">
                  <c:v>-6.0917999999999996E-10</c:v>
                </c:pt>
                <c:pt idx="17">
                  <c:v>-6.9826000000000003E-10</c:v>
                </c:pt>
                <c:pt idx="18">
                  <c:v>-8.3683999999999998E-10</c:v>
                </c:pt>
                <c:pt idx="19">
                  <c:v>-9.0857999999999998E-10</c:v>
                </c:pt>
                <c:pt idx="20">
                  <c:v>-9.9776000000000008E-10</c:v>
                </c:pt>
                <c:pt idx="21">
                  <c:v>-9.9134000000000001E-10</c:v>
                </c:pt>
                <c:pt idx="22">
                  <c:v>-8.9953999999999998E-10</c:v>
                </c:pt>
                <c:pt idx="23">
                  <c:v>-7.9812000000000003E-10</c:v>
                </c:pt>
                <c:pt idx="24">
                  <c:v>-6.8376000000000003E-10</c:v>
                </c:pt>
                <c:pt idx="25">
                  <c:v>-6.1285999999999999E-10</c:v>
                </c:pt>
                <c:pt idx="26">
                  <c:v>-4.9980999999999995E-10</c:v>
                </c:pt>
                <c:pt idx="27">
                  <c:v>-4.0391E-10</c:v>
                </c:pt>
                <c:pt idx="28">
                  <c:v>-3.0197999999999997E-10</c:v>
                </c:pt>
                <c:pt idx="29">
                  <c:v>-1.8679000000000001E-10</c:v>
                </c:pt>
                <c:pt idx="30">
                  <c:v>-9.7790000000000006E-11</c:v>
                </c:pt>
                <c:pt idx="31">
                  <c:v>-5.9400000000000001E-12</c:v>
                </c:pt>
                <c:pt idx="32">
                  <c:v>9.7600000000000004E-11</c:v>
                </c:pt>
                <c:pt idx="33">
                  <c:v>2.0623E-10</c:v>
                </c:pt>
                <c:pt idx="34">
                  <c:v>2.9536999999999998E-10</c:v>
                </c:pt>
                <c:pt idx="35">
                  <c:v>3.9581E-10</c:v>
                </c:pt>
                <c:pt idx="36">
                  <c:v>4.9555999999999999E-10</c:v>
                </c:pt>
                <c:pt idx="37">
                  <c:v>5.9734000000000003E-10</c:v>
                </c:pt>
                <c:pt idx="38">
                  <c:v>7.1677E-10</c:v>
                </c:pt>
                <c:pt idx="39">
                  <c:v>7.9777000000000003E-10</c:v>
                </c:pt>
                <c:pt idx="40">
                  <c:v>8.9682000000000001E-10</c:v>
                </c:pt>
                <c:pt idx="41">
                  <c:v>9.9788999999999995E-10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F8-4538-8426-36A9966B8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253088"/>
        <c:axId val="475253416"/>
      </c:scatterChart>
      <c:valAx>
        <c:axId val="4752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in (I1,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473250218722664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253416"/>
        <c:crosses val="autoZero"/>
        <c:crossBetween val="midCat"/>
      </c:valAx>
      <c:valAx>
        <c:axId val="47525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out (I4,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22222222222223E-2"/>
              <c:y val="5.67475940507436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25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((17'!$H$214:$H$255</c:f>
              <c:numCache>
                <c:formatCode>General</c:formatCode>
                <c:ptCount val="42"/>
                <c:pt idx="0">
                  <c:v>-0.37074199999999902</c:v>
                </c:pt>
                <c:pt idx="1">
                  <c:v>-0.33754599999999901</c:v>
                </c:pt>
                <c:pt idx="2">
                  <c:v>-0.30484</c:v>
                </c:pt>
                <c:pt idx="3">
                  <c:v>-0.26617199999999902</c:v>
                </c:pt>
                <c:pt idx="4">
                  <c:v>-0.22919199999999901</c:v>
                </c:pt>
                <c:pt idx="5">
                  <c:v>-0.19139399999999901</c:v>
                </c:pt>
                <c:pt idx="6">
                  <c:v>-0.152776</c:v>
                </c:pt>
                <c:pt idx="7">
                  <c:v>-0.114672</c:v>
                </c:pt>
                <c:pt idx="8">
                  <c:v>-7.7123999999999998E-2</c:v>
                </c:pt>
                <c:pt idx="9">
                  <c:v>-3.9197999999999997E-2</c:v>
                </c:pt>
                <c:pt idx="10">
                  <c:v>-1.0559999999999901E-3</c:v>
                </c:pt>
                <c:pt idx="11">
                  <c:v>3.8601999999999997E-2</c:v>
                </c:pt>
                <c:pt idx="12">
                  <c:v>7.4883999999999895E-2</c:v>
                </c:pt>
                <c:pt idx="13">
                  <c:v>0.113232</c:v>
                </c:pt>
                <c:pt idx="14">
                  <c:v>0.151416</c:v>
                </c:pt>
                <c:pt idx="15">
                  <c:v>0.18725</c:v>
                </c:pt>
                <c:pt idx="16">
                  <c:v>0.22617399999999999</c:v>
                </c:pt>
                <c:pt idx="17">
                  <c:v>0.265264</c:v>
                </c:pt>
                <c:pt idx="18">
                  <c:v>0.30460399999999999</c:v>
                </c:pt>
                <c:pt idx="19">
                  <c:v>0.33971000000000001</c:v>
                </c:pt>
                <c:pt idx="20">
                  <c:v>0.37734599999999902</c:v>
                </c:pt>
                <c:pt idx="21">
                  <c:v>0.37729799999999902</c:v>
                </c:pt>
                <c:pt idx="22">
                  <c:v>0.33829399999999998</c:v>
                </c:pt>
                <c:pt idx="23">
                  <c:v>0.30860799999999999</c:v>
                </c:pt>
                <c:pt idx="24">
                  <c:v>0.269264</c:v>
                </c:pt>
                <c:pt idx="25">
                  <c:v>0.23305999999999999</c:v>
                </c:pt>
                <c:pt idx="26">
                  <c:v>0.194464</c:v>
                </c:pt>
                <c:pt idx="27">
                  <c:v>0.15626199999999901</c:v>
                </c:pt>
                <c:pt idx="28">
                  <c:v>0.11741399999999901</c:v>
                </c:pt>
                <c:pt idx="29">
                  <c:v>7.8215999999999994E-2</c:v>
                </c:pt>
                <c:pt idx="30">
                  <c:v>3.9779999999999899E-2</c:v>
                </c:pt>
                <c:pt idx="31">
                  <c:v>8.0399999999999905E-4</c:v>
                </c:pt>
                <c:pt idx="32">
                  <c:v>-3.7905999999999898E-2</c:v>
                </c:pt>
                <c:pt idx="33">
                  <c:v>-7.7109999999999998E-2</c:v>
                </c:pt>
                <c:pt idx="34">
                  <c:v>-0.11600199999999999</c:v>
                </c:pt>
                <c:pt idx="35">
                  <c:v>-0.15456599999999901</c:v>
                </c:pt>
                <c:pt idx="36">
                  <c:v>-0.19333</c:v>
                </c:pt>
                <c:pt idx="37">
                  <c:v>-0.23302599999999901</c:v>
                </c:pt>
                <c:pt idx="38">
                  <c:v>-0.271428</c:v>
                </c:pt>
                <c:pt idx="39">
                  <c:v>-0.30902799999999903</c:v>
                </c:pt>
                <c:pt idx="40">
                  <c:v>-0.34703799999999901</c:v>
                </c:pt>
                <c:pt idx="41">
                  <c:v>-0.38488800000000001</c:v>
                </c:pt>
              </c:numCache>
            </c:numRef>
          </c:xVal>
          <c:yVal>
            <c:numRef>
              <c:f>'4-Point R Measurement Test ((17'!$B$214:$B$255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B4-4E70-9AEB-9F49DE18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29104"/>
        <c:axId val="475135664"/>
      </c:scatterChart>
      <c:valAx>
        <c:axId val="47512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35664"/>
        <c:crosses val="autoZero"/>
        <c:crossBetween val="midCat"/>
      </c:valAx>
      <c:valAx>
        <c:axId val="4751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2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8373140857392823E-2"/>
                  <c:y val="-5.2499999999999998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((17'!$L$214:$L$255</c:f>
              <c:numCache>
                <c:formatCode>General</c:formatCode>
                <c:ptCount val="42"/>
                <c:pt idx="0">
                  <c:v>-5.5647999999999899E-2</c:v>
                </c:pt>
                <c:pt idx="1">
                  <c:v>-4.5726000000000003E-2</c:v>
                </c:pt>
                <c:pt idx="2">
                  <c:v>-4.15919999999999E-2</c:v>
                </c:pt>
                <c:pt idx="3">
                  <c:v>-3.6415999999999997E-2</c:v>
                </c:pt>
                <c:pt idx="4">
                  <c:v>-3.11919999999999E-2</c:v>
                </c:pt>
                <c:pt idx="5">
                  <c:v>-2.5965999999999999E-2</c:v>
                </c:pt>
                <c:pt idx="6">
                  <c:v>-2.0567999999999899E-2</c:v>
                </c:pt>
                <c:pt idx="7">
                  <c:v>-1.58339999999999E-2</c:v>
                </c:pt>
                <c:pt idx="8">
                  <c:v>-1.0489999999999999E-2</c:v>
                </c:pt>
                <c:pt idx="9">
                  <c:v>-5.2519999999999997E-3</c:v>
                </c:pt>
                <c:pt idx="10">
                  <c:v>4.0999999999999902E-4</c:v>
                </c:pt>
                <c:pt idx="11">
                  <c:v>4.9539999999999897E-3</c:v>
                </c:pt>
                <c:pt idx="12">
                  <c:v>1.0298E-2</c:v>
                </c:pt>
                <c:pt idx="13">
                  <c:v>1.5577999999999899E-2</c:v>
                </c:pt>
                <c:pt idx="14">
                  <c:v>2.0851999999999999E-2</c:v>
                </c:pt>
                <c:pt idx="15">
                  <c:v>2.53219999999999E-2</c:v>
                </c:pt>
                <c:pt idx="16">
                  <c:v>3.1267999999999997E-2</c:v>
                </c:pt>
                <c:pt idx="17">
                  <c:v>3.6237999999999902E-2</c:v>
                </c:pt>
                <c:pt idx="18">
                  <c:v>4.18139999999999E-2</c:v>
                </c:pt>
                <c:pt idx="19">
                  <c:v>4.6761999999999998E-2</c:v>
                </c:pt>
                <c:pt idx="20">
                  <c:v>5.2456000000000003E-2</c:v>
                </c:pt>
                <c:pt idx="21">
                  <c:v>5.1533999999999899E-2</c:v>
                </c:pt>
                <c:pt idx="22">
                  <c:v>4.6759999999999899E-2</c:v>
                </c:pt>
                <c:pt idx="23">
                  <c:v>4.1701999999999899E-2</c:v>
                </c:pt>
                <c:pt idx="24">
                  <c:v>3.6088000000000002E-2</c:v>
                </c:pt>
                <c:pt idx="25">
                  <c:v>3.1941999999999998E-2</c:v>
                </c:pt>
                <c:pt idx="26">
                  <c:v>2.6314000000000001E-2</c:v>
                </c:pt>
                <c:pt idx="27">
                  <c:v>2.1187999999999999E-2</c:v>
                </c:pt>
                <c:pt idx="28">
                  <c:v>1.5981999999999899E-2</c:v>
                </c:pt>
                <c:pt idx="29">
                  <c:v>1.0626E-2</c:v>
                </c:pt>
                <c:pt idx="30">
                  <c:v>5.6179999999999997E-3</c:v>
                </c:pt>
                <c:pt idx="31">
                  <c:v>5.1999999999999902E-5</c:v>
                </c:pt>
                <c:pt idx="32">
                  <c:v>-5.1539999999999902E-3</c:v>
                </c:pt>
                <c:pt idx="33">
                  <c:v>-1.047E-2</c:v>
                </c:pt>
                <c:pt idx="34">
                  <c:v>-1.5402000000000001E-2</c:v>
                </c:pt>
                <c:pt idx="35">
                  <c:v>-2.0951999999999998E-2</c:v>
                </c:pt>
                <c:pt idx="36">
                  <c:v>-2.5961999999999999E-2</c:v>
                </c:pt>
                <c:pt idx="37">
                  <c:v>-3.15179999999999E-2</c:v>
                </c:pt>
                <c:pt idx="38">
                  <c:v>-3.6753999999999898E-2</c:v>
                </c:pt>
                <c:pt idx="39">
                  <c:v>-4.1391999999999901E-2</c:v>
                </c:pt>
                <c:pt idx="40">
                  <c:v>-4.7059999999999901E-2</c:v>
                </c:pt>
                <c:pt idx="41">
                  <c:v>-5.2567999999999997E-2</c:v>
                </c:pt>
              </c:numCache>
            </c:numRef>
          </c:xVal>
          <c:yVal>
            <c:numRef>
              <c:f>'4-Point R Measurement Test ((17'!$B$214:$B$255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4E9-4A20-BD6D-2FF9F010D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577480"/>
        <c:axId val="481573872"/>
      </c:scatterChart>
      <c:valAx>
        <c:axId val="481577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</a:t>
                </a:r>
                <a:r>
                  <a:rPr lang="en-US" baseline="0"/>
                  <a:t> voltage drop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119444444444445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573872"/>
        <c:crosses val="autoZero"/>
        <c:crossBetween val="midCat"/>
      </c:valAx>
      <c:valAx>
        <c:axId val="48157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</a:t>
                </a:r>
                <a:r>
                  <a:rPr lang="en-US" baseline="0"/>
                  <a:t> (I1,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12619203849518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57748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211</xdr:row>
      <xdr:rowOff>19050</xdr:rowOff>
    </xdr:from>
    <xdr:to>
      <xdr:col>19</xdr:col>
      <xdr:colOff>373380</xdr:colOff>
      <xdr:row>226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BAF051-C864-4323-8FD7-3B7E4745C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226</xdr:row>
      <xdr:rowOff>49530</xdr:rowOff>
    </xdr:from>
    <xdr:to>
      <xdr:col>19</xdr:col>
      <xdr:colOff>381000</xdr:colOff>
      <xdr:row>241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D5267D-BDB5-452F-9EE1-FD97EC634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99060</xdr:colOff>
      <xdr:row>241</xdr:row>
      <xdr:rowOff>87630</xdr:rowOff>
    </xdr:from>
    <xdr:to>
      <xdr:col>19</xdr:col>
      <xdr:colOff>403860</xdr:colOff>
      <xdr:row>256</xdr:row>
      <xdr:rowOff>87630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A74DAE-8E54-4E2B-A50F-14FBB144F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5"/>
  <sheetViews>
    <sheetView tabSelected="1" topLeftCell="F235" workbookViewId="0">
      <selection activeCell="W247" sqref="W247"/>
    </sheetView>
  </sheetViews>
  <sheetFormatPr defaultRowHeight="14.4" x14ac:dyDescent="0.3"/>
  <cols>
    <col min="12" max="12" width="12.33203125" customWidth="1"/>
    <col min="23" max="23" width="34.5546875" customWidth="1"/>
    <col min="24" max="24" width="26.6640625" customWidth="1"/>
    <col min="25" max="25" width="30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17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-5.2999999999999999E-2</v>
      </c>
    </row>
    <row r="119" spans="1:3" x14ac:dyDescent="0.3">
      <c r="A119" t="s">
        <v>154</v>
      </c>
      <c r="B119" t="s">
        <v>164</v>
      </c>
      <c r="C119">
        <v>5.6000000000000001E-2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5.07339449541284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5.07339449541284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5.07339449541284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5.07339449541284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5.07339449541284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2" x14ac:dyDescent="0.3">
      <c r="A209" t="s">
        <v>154</v>
      </c>
      <c r="B209" t="s">
        <v>257</v>
      </c>
      <c r="C209" t="s">
        <v>79</v>
      </c>
    </row>
    <row r="210" spans="1:12" x14ac:dyDescent="0.3">
      <c r="A210" t="s">
        <v>154</v>
      </c>
      <c r="B210" t="s">
        <v>258</v>
      </c>
      <c r="C210" t="s">
        <v>1</v>
      </c>
    </row>
    <row r="211" spans="1:12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2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2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273</v>
      </c>
    </row>
    <row r="214" spans="1:12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-0.18703</v>
      </c>
      <c r="G214">
        <v>-0.24267799999999901</v>
      </c>
      <c r="H214">
        <v>-0.37074199999999902</v>
      </c>
      <c r="I214" s="1">
        <v>1.0058E-9</v>
      </c>
      <c r="J214">
        <v>5.5647999999999899E-2</v>
      </c>
      <c r="K214">
        <v>-55647999.999999903</v>
      </c>
      <c r="L214">
        <f>-J214</f>
        <v>-5.5647999999999899E-2</v>
      </c>
    </row>
    <row r="215" spans="1:12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-0.17923799999999901</v>
      </c>
      <c r="G215">
        <v>-0.224964</v>
      </c>
      <c r="H215">
        <v>-0.33754599999999901</v>
      </c>
      <c r="I215" s="1">
        <v>8.9195000000000001E-10</v>
      </c>
      <c r="J215">
        <v>4.5726000000000003E-2</v>
      </c>
      <c r="K215">
        <v>-50806666.666666597</v>
      </c>
      <c r="L215">
        <f t="shared" ref="L215:L255" si="0">-J215</f>
        <v>-4.5726000000000003E-2</v>
      </c>
    </row>
    <row r="216" spans="1:12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-0.16265399999999999</v>
      </c>
      <c r="G216">
        <v>-0.20424599999999901</v>
      </c>
      <c r="H216">
        <v>-0.30484</v>
      </c>
      <c r="I216" s="1">
        <v>7.8639000000000001E-10</v>
      </c>
      <c r="J216">
        <v>4.15919999999999E-2</v>
      </c>
      <c r="K216">
        <v>-51989999.999999903</v>
      </c>
      <c r="L216">
        <f t="shared" si="0"/>
        <v>-4.15919999999999E-2</v>
      </c>
    </row>
    <row r="217" spans="1:12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-0.14124399999999901</v>
      </c>
      <c r="G217">
        <v>-0.17765999999999901</v>
      </c>
      <c r="H217">
        <v>-0.26617199999999902</v>
      </c>
      <c r="I217" s="1">
        <v>7.0097999999999999E-10</v>
      </c>
      <c r="J217">
        <v>3.6415999999999997E-2</v>
      </c>
      <c r="K217">
        <v>-52022857.142857097</v>
      </c>
      <c r="L217">
        <f t="shared" si="0"/>
        <v>-3.6415999999999997E-2</v>
      </c>
    </row>
    <row r="218" spans="1:12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-0.122152</v>
      </c>
      <c r="G218">
        <v>-0.15334399999999901</v>
      </c>
      <c r="H218">
        <v>-0.22919199999999901</v>
      </c>
      <c r="I218" s="1">
        <v>5.9379999999999996E-10</v>
      </c>
      <c r="J218">
        <v>3.11919999999999E-2</v>
      </c>
      <c r="K218">
        <v>-51986666.666666597</v>
      </c>
      <c r="L218">
        <f t="shared" si="0"/>
        <v>-3.11919999999999E-2</v>
      </c>
    </row>
    <row r="219" spans="1:12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-0.102452</v>
      </c>
      <c r="G219">
        <v>-0.128418</v>
      </c>
      <c r="H219">
        <v>-0.19139399999999901</v>
      </c>
      <c r="I219" s="1">
        <v>4.6883000000000002E-10</v>
      </c>
      <c r="J219">
        <v>2.5965999999999999E-2</v>
      </c>
      <c r="K219">
        <v>-51932000</v>
      </c>
      <c r="L219">
        <f t="shared" si="0"/>
        <v>-2.5965999999999999E-2</v>
      </c>
    </row>
    <row r="220" spans="1:12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-8.1900000000000001E-2</v>
      </c>
      <c r="G220">
        <v>-0.102467999999999</v>
      </c>
      <c r="H220">
        <v>-0.152776</v>
      </c>
      <c r="I220" s="1">
        <v>3.9878999999999997E-10</v>
      </c>
      <c r="J220">
        <v>2.0567999999999899E-2</v>
      </c>
      <c r="K220">
        <v>-51419999.999999903</v>
      </c>
      <c r="L220">
        <f t="shared" si="0"/>
        <v>-2.0567999999999899E-2</v>
      </c>
    </row>
    <row r="221" spans="1:12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-6.0631999999999998E-2</v>
      </c>
      <c r="G221">
        <v>-7.6465999999999895E-2</v>
      </c>
      <c r="H221">
        <v>-0.114672</v>
      </c>
      <c r="I221" s="1">
        <v>2.9388000000000002E-10</v>
      </c>
      <c r="J221">
        <v>1.58339999999999E-2</v>
      </c>
      <c r="K221">
        <v>-52779999.999999903</v>
      </c>
      <c r="L221">
        <f t="shared" si="0"/>
        <v>-1.58339999999999E-2</v>
      </c>
    </row>
    <row r="222" spans="1:12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-4.1200000000000001E-2</v>
      </c>
      <c r="G222">
        <v>-5.169E-2</v>
      </c>
      <c r="H222">
        <v>-7.7123999999999998E-2</v>
      </c>
      <c r="I222" s="1">
        <v>1.9811E-10</v>
      </c>
      <c r="J222">
        <v>1.0489999999999999E-2</v>
      </c>
      <c r="K222">
        <v>-52449999.999999903</v>
      </c>
      <c r="L222">
        <f t="shared" si="0"/>
        <v>-1.0489999999999999E-2</v>
      </c>
    </row>
    <row r="223" spans="1:12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-2.1238E-2</v>
      </c>
      <c r="G223">
        <v>-2.649E-2</v>
      </c>
      <c r="H223">
        <v>-3.9197999999999997E-2</v>
      </c>
      <c r="I223" s="1">
        <v>1.0337E-10</v>
      </c>
      <c r="J223">
        <v>5.2519999999999997E-3</v>
      </c>
      <c r="K223">
        <v>-52519999.999999903</v>
      </c>
      <c r="L223">
        <f t="shared" si="0"/>
        <v>-5.2519999999999997E-3</v>
      </c>
    </row>
    <row r="224" spans="1:12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>
        <v>-8.9399999999999896E-4</v>
      </c>
      <c r="G224">
        <v>-4.84E-4</v>
      </c>
      <c r="H224">
        <v>-1.0559999999999901E-3</v>
      </c>
      <c r="I224" s="1">
        <v>6.34E-12</v>
      </c>
      <c r="J224">
        <v>-4.0999999999999902E-4</v>
      </c>
      <c r="K224" t="s">
        <v>31</v>
      </c>
      <c r="L224">
        <f t="shared" si="0"/>
        <v>4.0999999999999902E-4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2.0996000000000001E-2</v>
      </c>
      <c r="G225">
        <v>2.59499999999999E-2</v>
      </c>
      <c r="H225">
        <v>3.8601999999999997E-2</v>
      </c>
      <c r="I225" s="1">
        <v>-1.0343999999999999E-10</v>
      </c>
      <c r="J225">
        <v>-4.9539999999999897E-3</v>
      </c>
      <c r="K225">
        <v>-49539999.999999903</v>
      </c>
      <c r="L225">
        <f t="shared" si="0"/>
        <v>4.9539999999999897E-3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3.9303999999999999E-2</v>
      </c>
      <c r="G226">
        <v>4.9602E-2</v>
      </c>
      <c r="H226">
        <v>7.4883999999999895E-2</v>
      </c>
      <c r="I226" s="1">
        <v>-2.0220999999999999E-10</v>
      </c>
      <c r="J226">
        <v>-1.0298E-2</v>
      </c>
      <c r="K226">
        <v>-51490000</v>
      </c>
      <c r="L226">
        <f t="shared" si="0"/>
        <v>1.0298E-2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5.9389999999999998E-2</v>
      </c>
      <c r="G227">
        <v>7.4967999999999896E-2</v>
      </c>
      <c r="H227">
        <v>0.113232</v>
      </c>
      <c r="I227" s="1">
        <v>-3.0187000000000001E-10</v>
      </c>
      <c r="J227">
        <v>-1.5577999999999899E-2</v>
      </c>
      <c r="K227">
        <v>-51926666.666666597</v>
      </c>
      <c r="L227">
        <f t="shared" si="0"/>
        <v>1.5577999999999899E-2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7.9003999999999894E-2</v>
      </c>
      <c r="G228">
        <v>9.9856E-2</v>
      </c>
      <c r="H228">
        <v>0.151416</v>
      </c>
      <c r="I228" s="1">
        <v>-3.8941E-10</v>
      </c>
      <c r="J228">
        <v>-2.0851999999999999E-2</v>
      </c>
      <c r="K228">
        <v>-52130000</v>
      </c>
      <c r="L228">
        <f t="shared" si="0"/>
        <v>2.0851999999999999E-2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9.8365999999999995E-2</v>
      </c>
      <c r="G229">
        <v>0.12368799999999899</v>
      </c>
      <c r="H229">
        <v>0.18725</v>
      </c>
      <c r="I229" s="1">
        <v>-4.9301000000000004E-10</v>
      </c>
      <c r="J229">
        <v>-2.53219999999999E-2</v>
      </c>
      <c r="K229">
        <v>-50643999.999999903</v>
      </c>
      <c r="L229">
        <f t="shared" si="0"/>
        <v>2.53219999999999E-2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0.119619999999999</v>
      </c>
      <c r="G230">
        <v>0.15088799999999999</v>
      </c>
      <c r="H230">
        <v>0.22617399999999999</v>
      </c>
      <c r="I230" s="1">
        <v>-6.0917999999999996E-10</v>
      </c>
      <c r="J230">
        <v>-3.1267999999999997E-2</v>
      </c>
      <c r="K230">
        <v>-52113333.333333299</v>
      </c>
      <c r="L230">
        <f t="shared" si="0"/>
        <v>3.1267999999999997E-2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0.14066000000000001</v>
      </c>
      <c r="G231">
        <v>0.176898</v>
      </c>
      <c r="H231">
        <v>0.265264</v>
      </c>
      <c r="I231" s="1">
        <v>-6.9826000000000003E-10</v>
      </c>
      <c r="J231">
        <v>-3.6237999999999902E-2</v>
      </c>
      <c r="K231">
        <v>-51768571.428571403</v>
      </c>
      <c r="L231">
        <f t="shared" si="0"/>
        <v>3.6237999999999902E-2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0.16126399999999999</v>
      </c>
      <c r="G232">
        <v>0.20307799999999901</v>
      </c>
      <c r="H232">
        <v>0.30460399999999999</v>
      </c>
      <c r="I232" s="1">
        <v>-8.3683999999999998E-10</v>
      </c>
      <c r="J232">
        <v>-4.18139999999999E-2</v>
      </c>
      <c r="K232">
        <v>-52267499.999999903</v>
      </c>
      <c r="L232">
        <f t="shared" si="0"/>
        <v>4.18139999999999E-2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0.17807599999999901</v>
      </c>
      <c r="G233">
        <v>0.22483799999999901</v>
      </c>
      <c r="H233">
        <v>0.33971000000000001</v>
      </c>
      <c r="I233" s="1">
        <v>-9.0857999999999998E-10</v>
      </c>
      <c r="J233">
        <v>-4.6761999999999998E-2</v>
      </c>
      <c r="K233">
        <v>-51957777.777777702</v>
      </c>
      <c r="L233">
        <f t="shared" si="0"/>
        <v>4.6761999999999998E-2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0.19780199999999901</v>
      </c>
      <c r="G234">
        <v>0.25025799999999998</v>
      </c>
      <c r="H234">
        <v>0.37734599999999902</v>
      </c>
      <c r="I234" s="1">
        <v>-9.9776000000000008E-10</v>
      </c>
      <c r="J234">
        <v>-5.2456000000000003E-2</v>
      </c>
      <c r="K234">
        <v>-52456000</v>
      </c>
      <c r="L234">
        <f t="shared" si="0"/>
        <v>5.2456000000000003E-2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0.199154</v>
      </c>
      <c r="G235">
        <v>0.25068799999999902</v>
      </c>
      <c r="H235">
        <v>0.37729799999999902</v>
      </c>
      <c r="I235" s="1">
        <v>-9.9134000000000001E-10</v>
      </c>
      <c r="J235">
        <v>-5.1533999999999899E-2</v>
      </c>
      <c r="K235">
        <v>-51533999.999999903</v>
      </c>
      <c r="L235">
        <f t="shared" si="0"/>
        <v>5.1533999999999899E-2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0.17729999999999899</v>
      </c>
      <c r="G236">
        <v>0.22405999999999901</v>
      </c>
      <c r="H236">
        <v>0.33829399999999998</v>
      </c>
      <c r="I236" s="1">
        <v>-8.9953999999999998E-10</v>
      </c>
      <c r="J236">
        <v>-4.6759999999999899E-2</v>
      </c>
      <c r="K236">
        <v>-51955555.5555555</v>
      </c>
      <c r="L236">
        <f t="shared" si="0"/>
        <v>4.6759999999999899E-2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0.165968</v>
      </c>
      <c r="G237">
        <v>0.20766999999999999</v>
      </c>
      <c r="H237">
        <v>0.30860799999999999</v>
      </c>
      <c r="I237" s="1">
        <v>-7.9812000000000003E-10</v>
      </c>
      <c r="J237">
        <v>-4.1701999999999899E-2</v>
      </c>
      <c r="K237">
        <v>-52127499.999999903</v>
      </c>
      <c r="L237">
        <f t="shared" si="0"/>
        <v>4.1701999999999899E-2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0.14480199999999999</v>
      </c>
      <c r="G238">
        <v>0.18089</v>
      </c>
      <c r="H238">
        <v>0.269264</v>
      </c>
      <c r="I238" s="1">
        <v>-6.8376000000000003E-10</v>
      </c>
      <c r="J238">
        <v>-3.6088000000000002E-2</v>
      </c>
      <c r="K238">
        <v>-51554285.714285702</v>
      </c>
      <c r="L238">
        <f t="shared" si="0"/>
        <v>3.6088000000000002E-2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0.12542599999999901</v>
      </c>
      <c r="G239">
        <v>0.15736799999999901</v>
      </c>
      <c r="H239">
        <v>0.23305999999999999</v>
      </c>
      <c r="I239" s="1">
        <v>-6.1285999999999999E-10</v>
      </c>
      <c r="J239">
        <v>-3.1941999999999998E-2</v>
      </c>
      <c r="K239">
        <v>-53236666.666666597</v>
      </c>
      <c r="L239">
        <f t="shared" si="0"/>
        <v>3.1941999999999998E-2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0.10439799999999901</v>
      </c>
      <c r="G240">
        <v>0.13071199999999999</v>
      </c>
      <c r="H240">
        <v>0.194464</v>
      </c>
      <c r="I240" s="1">
        <v>-4.9980999999999995E-10</v>
      </c>
      <c r="J240">
        <v>-2.6314000000000001E-2</v>
      </c>
      <c r="K240">
        <v>-52628000</v>
      </c>
      <c r="L240">
        <f t="shared" si="0"/>
        <v>2.6314000000000001E-2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8.3825999999999998E-2</v>
      </c>
      <c r="G241">
        <v>0.105014</v>
      </c>
      <c r="H241">
        <v>0.15626199999999901</v>
      </c>
      <c r="I241" s="1">
        <v>-4.0391E-10</v>
      </c>
      <c r="J241">
        <v>-2.1187999999999999E-2</v>
      </c>
      <c r="K241">
        <v>-52969999.999999903</v>
      </c>
      <c r="L241">
        <f t="shared" si="0"/>
        <v>2.1187999999999999E-2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6.3035999999999995E-2</v>
      </c>
      <c r="G242">
        <v>7.9017999999999894E-2</v>
      </c>
      <c r="H242">
        <v>0.11741399999999901</v>
      </c>
      <c r="I242" s="1">
        <v>-3.0197999999999997E-10</v>
      </c>
      <c r="J242">
        <v>-1.5981999999999899E-2</v>
      </c>
      <c r="K242">
        <v>-53273333.333333299</v>
      </c>
      <c r="L242">
        <f t="shared" si="0"/>
        <v>1.5981999999999899E-2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4.1813999999999997E-2</v>
      </c>
      <c r="G243">
        <v>5.2440000000000001E-2</v>
      </c>
      <c r="H243">
        <v>7.8215999999999994E-2</v>
      </c>
      <c r="I243" s="1">
        <v>-1.8679000000000001E-10</v>
      </c>
      <c r="J243">
        <v>-1.0626E-2</v>
      </c>
      <c r="K243">
        <v>-53130000</v>
      </c>
      <c r="L243">
        <f t="shared" si="0"/>
        <v>1.0626E-2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2.1555999999999999E-2</v>
      </c>
      <c r="G244">
        <v>2.7174E-2</v>
      </c>
      <c r="H244">
        <v>3.9779999999999899E-2</v>
      </c>
      <c r="I244" s="1">
        <v>-9.7790000000000006E-11</v>
      </c>
      <c r="J244">
        <v>-5.6179999999999997E-3</v>
      </c>
      <c r="K244">
        <v>-56180000</v>
      </c>
      <c r="L244">
        <f t="shared" si="0"/>
        <v>5.6179999999999997E-3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6.8199999999999999E-4</v>
      </c>
      <c r="G245">
        <v>7.3399999999999995E-4</v>
      </c>
      <c r="H245">
        <v>8.0399999999999905E-4</v>
      </c>
      <c r="I245" s="1">
        <v>-5.9400000000000001E-12</v>
      </c>
      <c r="J245" s="1">
        <v>-5.1999999999999902E-5</v>
      </c>
      <c r="K245" t="s">
        <v>31</v>
      </c>
      <c r="L245">
        <f t="shared" si="0"/>
        <v>5.1999999999999902E-5</v>
      </c>
      <c r="W245" t="s">
        <v>263</v>
      </c>
      <c r="X245" t="s">
        <v>264</v>
      </c>
      <c r="Y245" t="s">
        <v>265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-2.0157999999999999E-2</v>
      </c>
      <c r="G246">
        <v>-2.5311999999999901E-2</v>
      </c>
      <c r="H246">
        <v>-3.7905999999999898E-2</v>
      </c>
      <c r="I246" s="1">
        <v>9.7600000000000004E-11</v>
      </c>
      <c r="J246">
        <v>5.1539999999999902E-3</v>
      </c>
      <c r="K246">
        <v>-51539999.999999903</v>
      </c>
      <c r="L246">
        <f t="shared" si="0"/>
        <v>-5.1539999999999902E-3</v>
      </c>
      <c r="W246" s="1">
        <f>1/(0.000000019)</f>
        <v>52631578.947368421</v>
      </c>
      <c r="X246">
        <v>10</v>
      </c>
      <c r="Y246" s="1">
        <v>2.0000000000000002E-5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-4.1709999999999997E-2</v>
      </c>
      <c r="G247">
        <v>-5.2179999999999997E-2</v>
      </c>
      <c r="H247">
        <v>-7.7109999999999998E-2</v>
      </c>
      <c r="I247" s="1">
        <v>2.0623E-10</v>
      </c>
      <c r="J247">
        <v>1.047E-2</v>
      </c>
      <c r="K247">
        <v>-52350000</v>
      </c>
      <c r="L247">
        <f t="shared" si="0"/>
        <v>-1.047E-2</v>
      </c>
      <c r="W247" t="s">
        <v>266</v>
      </c>
      <c r="X247" t="s">
        <v>267</v>
      </c>
      <c r="Y247" t="s">
        <v>268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-6.2293999999999898E-2</v>
      </c>
      <c r="G248">
        <v>-7.7696000000000001E-2</v>
      </c>
      <c r="H248">
        <v>-0.11600199999999999</v>
      </c>
      <c r="I248" s="1">
        <v>2.9536999999999998E-10</v>
      </c>
      <c r="J248">
        <v>1.5402000000000001E-2</v>
      </c>
      <c r="K248">
        <v>-51340000</v>
      </c>
      <c r="L248">
        <f t="shared" si="0"/>
        <v>-1.5402000000000001E-2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-8.2872000000000001E-2</v>
      </c>
      <c r="G249">
        <v>-0.103824</v>
      </c>
      <c r="H249">
        <v>-0.15456599999999901</v>
      </c>
      <c r="I249" s="1">
        <v>3.9581E-10</v>
      </c>
      <c r="J249">
        <v>2.0951999999999998E-2</v>
      </c>
      <c r="K249">
        <v>-52379999.999999903</v>
      </c>
      <c r="L249">
        <f t="shared" si="0"/>
        <v>-2.0951999999999998E-2</v>
      </c>
      <c r="W249" t="s">
        <v>269</v>
      </c>
      <c r="X249" t="s">
        <v>270</v>
      </c>
      <c r="Y249" t="s">
        <v>271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-0.10443999999999901</v>
      </c>
      <c r="G250">
        <v>-0.13040199999999999</v>
      </c>
      <c r="H250">
        <v>-0.19333</v>
      </c>
      <c r="I250" s="1">
        <v>4.9555999999999999E-10</v>
      </c>
      <c r="J250">
        <v>2.5961999999999999E-2</v>
      </c>
      <c r="K250">
        <v>-51923999.999999903</v>
      </c>
      <c r="L250">
        <f t="shared" si="0"/>
        <v>-2.5961999999999999E-2</v>
      </c>
      <c r="W250" s="1">
        <f>PI()*(Y248/2)^2</f>
        <v>1.9634954084936205E-15</v>
      </c>
      <c r="X250" s="1">
        <f>((X248)*(W246)*(W250))/(Y246)</f>
        <v>1.8084826130862295</v>
      </c>
      <c r="Y250" s="1">
        <f>1/X250</f>
        <v>0.5529497451421278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-0.12575600000000001</v>
      </c>
      <c r="G251">
        <v>-0.157274</v>
      </c>
      <c r="H251">
        <v>-0.23302599999999901</v>
      </c>
      <c r="I251" s="1">
        <v>5.9734000000000003E-10</v>
      </c>
      <c r="J251">
        <v>3.15179999999999E-2</v>
      </c>
      <c r="K251">
        <v>-52529999.999999903</v>
      </c>
      <c r="L251">
        <f t="shared" si="0"/>
        <v>-3.15179999999999E-2</v>
      </c>
      <c r="W251" t="s">
        <v>272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-0.145846</v>
      </c>
      <c r="G252">
        <v>-0.18259999999999901</v>
      </c>
      <c r="H252">
        <v>-0.271428</v>
      </c>
      <c r="I252" s="1">
        <v>7.1677E-10</v>
      </c>
      <c r="J252">
        <v>3.6753999999999898E-2</v>
      </c>
      <c r="K252">
        <v>-52505714.285714202</v>
      </c>
      <c r="L252">
        <f t="shared" si="0"/>
        <v>-3.6753999999999898E-2</v>
      </c>
      <c r="W252" s="1">
        <f>Y250/100</f>
        <v>5.5294974514212784E-3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-0.166464</v>
      </c>
      <c r="G253">
        <v>-0.20785599999999901</v>
      </c>
      <c r="H253">
        <v>-0.30902799999999903</v>
      </c>
      <c r="I253" s="1">
        <v>7.9777000000000003E-10</v>
      </c>
      <c r="J253">
        <v>4.1391999999999901E-2</v>
      </c>
      <c r="K253">
        <v>-51739999.999999903</v>
      </c>
      <c r="L253">
        <f t="shared" si="0"/>
        <v>-4.1391999999999901E-2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-0.186558</v>
      </c>
      <c r="G254">
        <v>-0.23361799999999999</v>
      </c>
      <c r="H254">
        <v>-0.34703799999999901</v>
      </c>
      <c r="I254" s="1">
        <v>8.9682000000000001E-10</v>
      </c>
      <c r="J254">
        <v>4.7059999999999901E-2</v>
      </c>
      <c r="K254">
        <v>-52288888.888888799</v>
      </c>
      <c r="L254">
        <f t="shared" si="0"/>
        <v>-4.7059999999999901E-2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-0.206096</v>
      </c>
      <c r="G255">
        <v>-0.25866400000000001</v>
      </c>
      <c r="H255">
        <v>-0.38488800000000001</v>
      </c>
      <c r="I255" s="1">
        <v>9.9788999999999995E-10</v>
      </c>
      <c r="J255">
        <v>5.2567999999999997E-2</v>
      </c>
      <c r="K255">
        <v>-52568000</v>
      </c>
      <c r="L255">
        <f t="shared" si="0"/>
        <v>-5.2567999999999997E-2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2021-03-24T02:15:40Z</dcterms:created>
  <dcterms:modified xsi:type="dcterms:W3CDTF">2021-03-24T02:32:04Z</dcterms:modified>
</cp:coreProperties>
</file>