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03_10_2021\"/>
    </mc:Choice>
  </mc:AlternateContent>
  <xr:revisionPtr revIDLastSave="0" documentId="13_ncr:1_{2BCDE109-D189-46F1-B82E-58A32A3263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46" i="1" l="1"/>
  <c r="W250" i="1"/>
  <c r="X248" i="1"/>
  <c r="X250" i="1" l="1"/>
  <c r="Y250" i="1" s="1"/>
  <c r="W252" i="1" s="1"/>
  <c r="L215" i="1" l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</calcChain>
</file>

<file path=xl/sharedStrings.xml><?xml version="1.0" encoding="utf-8"?>
<sst xmlns="http://schemas.openxmlformats.org/spreadsheetml/2006/main" count="683" uniqueCount="274">
  <si>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</si>
  <si>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</si>
  <si>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</si>
  <si>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</si>
  <si>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</si>
  <si>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</si>
  <si>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</si>
  <si>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</si>
  <si>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</si>
  <si>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</si>
  <si>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</si>
  <si>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</si>
  <si>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</si>
  <si>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</si>
  <si>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</si>
  <si>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</si>
  <si>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</si>
  <si>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</si>
  <si>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</si>
  <si>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</si>
  <si>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</si>
  <si>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</si>
  <si>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</si>
  <si>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</si>
  <si>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</si>
  <si>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</si>
  <si>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</si>
  <si>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</si>
  <si>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</si>
  <si>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</si>
  <si>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</si>
  <si>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</si>
  <si>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</si>
  <si>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</si>
  <si>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</si>
  <si>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</si>
  <si>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</si>
  <si>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</si>
  <si>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</si>
  <si>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</si>
  <si>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</si>
  <si>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</si>
  <si>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</si>
  <si>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</si>
  <si>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</si>
  <si>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</si>
  <si>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</si>
  <si>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</si>
  <si>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</si>
  <si>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</si>
  <si>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</si>
  <si>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</si>
  <si>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</si>
  <si>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</si>
  <si>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</si>
  <si>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</si>
  <si>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</si>
  <si>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</si>
  <si>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</si>
  <si>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</si>
  <si>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</si>
  <si>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</si>
  <si>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</si>
  <si>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</si>
  <si>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</si>
  <si>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</si>
  <si>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</si>
  <si>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</si>
  <si>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</si>
  <si>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</si>
  <si>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</si>
  <si>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</si>
  <si>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</si>
  <si>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</si>
  <si>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</si>
  <si>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</si>
  <si>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</si>
  <si>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</si>
  <si>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</si>
  <si>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</si>
  <si>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</si>
  <si>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</si>
  <si>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</si>
  <si>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</si>
  <si>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</si>
  <si>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</si>
  <si>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</si>
  <si>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</si>
  <si>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</si>
  <si>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</si>
  <si>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</si>
  <si>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</si>
  <si>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</si>
  <si>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</si>
  <si>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</si>
  <si>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</si>
  <si>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</si>
  <si>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</si>
  <si>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</si>
  <si>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</si>
  <si>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</si>
  <si>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</si>
  <si>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</si>
  <si>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</si>
  <si>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</si>
  <si>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</si>
  <si>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</si>
  <si>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</si>
  <si>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</si>
  <si>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</si>
  <si>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</si>
  <si>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</si>
  <si>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</si>
  <si>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</si>
  <si>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</si>
  <si>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</si>
  <si>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</si>
  <si>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</si>
  <si>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</si>
  <si>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</si>
  <si>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</si>
  <si>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</si>
  <si>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</si>
  <si>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</si>
  <si>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</si>
  <si>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</si>
  <si>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</si>
  <si>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</si>
  <si>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</si>
  <si>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</si>
  <si>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</si>
  <si>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</si>
  <si>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</si>
  <si>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</si>
  <si>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</si>
  <si>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</si>
  <si>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</si>
  <si>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</si>
  <si>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</si>
  <si>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</si>
  <si>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</si>
  <si>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</si>
  <si>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</si>
  <si>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</si>
  <si>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</si>
  <si>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18:02:12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</si>
  <si>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</si>
  <si>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</si>
  <si>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</si>
  <si>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</si>
  <si>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</si>
  <si>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 um gap (5)</t>
  </si>
  <si>
    <t xml:space="preserve"> TestRecord.LinkKey</t>
  </si>
  <si>
    <t xml:space="preserve"> fd21e3a8-3678-4377-8407-8b23fb368835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</si>
  <si>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</si>
  <si>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</si>
  <si>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</si>
  <si>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</si>
  <si>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</si>
  <si>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</si>
  <si>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</si>
  <si>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</si>
  <si>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</si>
  <si>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</si>
  <si>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</si>
  <si>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</si>
  <si>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</si>
  <si>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</si>
  <si>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</si>
  <si>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</si>
  <si>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</si>
  <si>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</si>
  <si>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</si>
  <si>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</si>
  <si>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</si>
  <si>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</si>
  <si>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</si>
  <si>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</si>
  <si>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</si>
  <si>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</si>
  <si>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</si>
  <si>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</si>
  <si>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</si>
  <si>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</si>
  <si>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</si>
  <si>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</si>
  <si>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</si>
  <si>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</si>
  <si>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</si>
  <si>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</si>
  <si>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</si>
  <si>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</si>
  <si>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</si>
  <si>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</si>
  <si>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</si>
  <si>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</si>
  <si>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</si>
  <si>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</si>
  <si>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</si>
  <si>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</si>
  <si>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</si>
  <si>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</si>
  <si>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</si>
  <si>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</si>
  <si>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</si>
  <si>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</si>
  <si>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</si>
  <si>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</si>
  <si>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</si>
  <si>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</si>
  <si>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</si>
  <si>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</si>
  <si>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</si>
  <si>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</si>
  <si>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</si>
  <si>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</si>
  <si>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</si>
  <si>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</si>
  <si>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</si>
  <si>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</si>
  <si>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</si>
  <si>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</si>
  <si>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</si>
  <si>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</si>
  <si>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</si>
  <si>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</si>
  <si>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</si>
  <si>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</si>
  <si>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</si>
  <si>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</si>
  <si>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</si>
  <si>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</si>
  <si>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</si>
  <si>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</si>
  <si>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</si>
  <si>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</si>
  <si>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</si>
  <si>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</si>
  <si>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</si>
  <si>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</si>
  <si>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</si>
  <si>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</si>
  <si>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</si>
  <si>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</si>
  <si>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</si>
  <si>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</si>
  <si>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</si>
  <si>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</si>
  <si>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</si>
  <si>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</si>
  <si>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</si>
  <si>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</si>
  <si>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</si>
  <si>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</si>
  <si>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</si>
  <si>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</si>
  <si>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</si>
  <si>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</si>
  <si>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</si>
  <si>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</si>
  <si>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</si>
  <si>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</si>
  <si>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</si>
  <si>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flipped drop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</si>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</sst>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Current in (I1) vs Current out (I4)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063578302712161"/>
                  <c:y val="-0.7034000437445319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((18'!$B$214:$B$255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((18'!$I$214:$I$255</c:f>
              <c:numCache>
                <c:formatCode>0.00E+00</c:formatCode>
                <c:ptCount val="42"/>
                <c:pt idx="0">
                  <c:v>6.3527000000000002E-10</c:v>
                </c:pt>
                <c:pt idx="1">
                  <c:v>8.7665999999999995E-10</c:v>
                </c:pt>
                <c:pt idx="2">
                  <c:v>7.6818000000000003E-10</c:v>
                </c:pt>
                <c:pt idx="3">
                  <c:v>6.9615000000000002E-10</c:v>
                </c:pt>
                <c:pt idx="4">
                  <c:v>6.1408000000000001E-10</c:v>
                </c:pt>
                <c:pt idx="5">
                  <c:v>4.9900000000000003E-10</c:v>
                </c:pt>
                <c:pt idx="6">
                  <c:v>3.9293000000000001E-10</c:v>
                </c:pt>
                <c:pt idx="7">
                  <c:v>3.0419999999999999E-10</c:v>
                </c:pt>
                <c:pt idx="8">
                  <c:v>2.0465000000000001E-10</c:v>
                </c:pt>
                <c:pt idx="9">
                  <c:v>1.1785999999999999E-10</c:v>
                </c:pt>
                <c:pt idx="10">
                  <c:v>-2.9799999999999998E-12</c:v>
                </c:pt>
                <c:pt idx="11">
                  <c:v>-1.0167E-10</c:v>
                </c:pt>
                <c:pt idx="12">
                  <c:v>-2.0587000000000001E-10</c:v>
                </c:pt>
                <c:pt idx="13">
                  <c:v>-2.8754000000000002E-10</c:v>
                </c:pt>
                <c:pt idx="14">
                  <c:v>-3.8853999999999998E-10</c:v>
                </c:pt>
                <c:pt idx="15">
                  <c:v>-4.9148000000000004E-10</c:v>
                </c:pt>
                <c:pt idx="16">
                  <c:v>-5.9958000000000001E-10</c:v>
                </c:pt>
                <c:pt idx="17">
                  <c:v>-6.9615000000000002E-10</c:v>
                </c:pt>
                <c:pt idx="18">
                  <c:v>-8.0100000000000003E-10</c:v>
                </c:pt>
                <c:pt idx="19">
                  <c:v>-8.9958000000000001E-10</c:v>
                </c:pt>
                <c:pt idx="20">
                  <c:v>-9.959300000000001E-10</c:v>
                </c:pt>
                <c:pt idx="21">
                  <c:v>-1.00522E-9</c:v>
                </c:pt>
                <c:pt idx="22">
                  <c:v>-8.9727000000000005E-10</c:v>
                </c:pt>
                <c:pt idx="23">
                  <c:v>-7.9842000000000002E-10</c:v>
                </c:pt>
                <c:pt idx="24">
                  <c:v>-6.9796000000000004E-10</c:v>
                </c:pt>
                <c:pt idx="25">
                  <c:v>-5.9636999999999998E-10</c:v>
                </c:pt>
                <c:pt idx="26">
                  <c:v>-4.9890999999999999E-10</c:v>
                </c:pt>
                <c:pt idx="27">
                  <c:v>-4.0437000000000002E-10</c:v>
                </c:pt>
                <c:pt idx="28">
                  <c:v>-3.2166999999999999E-10</c:v>
                </c:pt>
                <c:pt idx="29">
                  <c:v>-1.9426999999999999E-10</c:v>
                </c:pt>
                <c:pt idx="30">
                  <c:v>-1.2230999999999999E-10</c:v>
                </c:pt>
                <c:pt idx="31">
                  <c:v>-5.7999999999999995E-13</c:v>
                </c:pt>
                <c:pt idx="32">
                  <c:v>6.9700000000000002E-11</c:v>
                </c:pt>
                <c:pt idx="33">
                  <c:v>2.026E-10</c:v>
                </c:pt>
                <c:pt idx="34">
                  <c:v>3.0120999999999999E-10</c:v>
                </c:pt>
                <c:pt idx="35">
                  <c:v>4.0511999999999999E-10</c:v>
                </c:pt>
                <c:pt idx="36">
                  <c:v>5.0822000000000003E-10</c:v>
                </c:pt>
                <c:pt idx="37">
                  <c:v>5.7697000000000002E-10</c:v>
                </c:pt>
                <c:pt idx="38">
                  <c:v>7.0031000000000004E-10</c:v>
                </c:pt>
                <c:pt idx="39">
                  <c:v>7.9889000000000002E-10</c:v>
                </c:pt>
                <c:pt idx="40">
                  <c:v>9.0031999999999902E-10</c:v>
                </c:pt>
                <c:pt idx="41">
                  <c:v>9.4810000000000007E-10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59-4EB2-A953-F28C2C74A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632632"/>
        <c:axId val="488639520"/>
      </c:scatterChart>
      <c:valAx>
        <c:axId val="488632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</a:t>
                </a:r>
                <a:r>
                  <a:rPr lang="en-US" baseline="0"/>
                  <a:t>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751027996500441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39520"/>
        <c:crosses val="autoZero"/>
        <c:crossBetween val="midCat"/>
      </c:valAx>
      <c:valAx>
        <c:axId val="48863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out (I4, Amps)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9.8414260717410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32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((18'!$H$214:$H$255</c:f>
              <c:numCache>
                <c:formatCode>General</c:formatCode>
                <c:ptCount val="42"/>
                <c:pt idx="0">
                  <c:v>-0.36624399999999901</c:v>
                </c:pt>
                <c:pt idx="1">
                  <c:v>-0.34625600000000001</c:v>
                </c:pt>
                <c:pt idx="2">
                  <c:v>-0.313668</c:v>
                </c:pt>
                <c:pt idx="3">
                  <c:v>-0.27533199999999902</c:v>
                </c:pt>
                <c:pt idx="4">
                  <c:v>-0.23426999999999901</c:v>
                </c:pt>
                <c:pt idx="5">
                  <c:v>-0.19800399999999899</c:v>
                </c:pt>
                <c:pt idx="6">
                  <c:v>-0.15776999999999999</c:v>
                </c:pt>
                <c:pt idx="7">
                  <c:v>-0.119448</c:v>
                </c:pt>
                <c:pt idx="8">
                  <c:v>-8.1241999999999995E-2</c:v>
                </c:pt>
                <c:pt idx="9">
                  <c:v>-4.0500000000000001E-2</c:v>
                </c:pt>
                <c:pt idx="10">
                  <c:v>-1.8999999999999901E-4</c:v>
                </c:pt>
                <c:pt idx="11">
                  <c:v>3.9391999999999899E-2</c:v>
                </c:pt>
                <c:pt idx="12">
                  <c:v>8.0141999999999894E-2</c:v>
                </c:pt>
                <c:pt idx="13">
                  <c:v>0.119242</c:v>
                </c:pt>
                <c:pt idx="14">
                  <c:v>0.15864599999999901</c:v>
                </c:pt>
                <c:pt idx="15">
                  <c:v>0.19875399999999999</c:v>
                </c:pt>
                <c:pt idx="16">
                  <c:v>0.238566</c:v>
                </c:pt>
                <c:pt idx="17">
                  <c:v>0.27584999999999998</c:v>
                </c:pt>
                <c:pt idx="18">
                  <c:v>0.318436</c:v>
                </c:pt>
                <c:pt idx="19">
                  <c:v>0.355958</c:v>
                </c:pt>
                <c:pt idx="20">
                  <c:v>0.39560399999999901</c:v>
                </c:pt>
                <c:pt idx="21">
                  <c:v>0.39549000000000001</c:v>
                </c:pt>
                <c:pt idx="22">
                  <c:v>0.36013799999999901</c:v>
                </c:pt>
                <c:pt idx="23">
                  <c:v>0.32096199999999903</c:v>
                </c:pt>
                <c:pt idx="24">
                  <c:v>0.28071199999999902</c:v>
                </c:pt>
                <c:pt idx="25">
                  <c:v>0.24008399999999999</c:v>
                </c:pt>
                <c:pt idx="26">
                  <c:v>0.20047999999999999</c:v>
                </c:pt>
                <c:pt idx="27">
                  <c:v>0.16084599999999999</c:v>
                </c:pt>
                <c:pt idx="28">
                  <c:v>0.121806</c:v>
                </c:pt>
                <c:pt idx="29">
                  <c:v>8.1720000000000001E-2</c:v>
                </c:pt>
                <c:pt idx="30">
                  <c:v>4.2369999999999998E-2</c:v>
                </c:pt>
                <c:pt idx="31">
                  <c:v>4.0199999999999898E-4</c:v>
                </c:pt>
                <c:pt idx="32">
                  <c:v>-3.9453999999999899E-2</c:v>
                </c:pt>
                <c:pt idx="33">
                  <c:v>-7.9147999999999996E-2</c:v>
                </c:pt>
                <c:pt idx="34">
                  <c:v>-0.12000999999999901</c:v>
                </c:pt>
                <c:pt idx="35">
                  <c:v>-0.15972</c:v>
                </c:pt>
                <c:pt idx="36">
                  <c:v>-0.19958199999999901</c:v>
                </c:pt>
                <c:pt idx="37">
                  <c:v>-0.23963399999999899</c:v>
                </c:pt>
                <c:pt idx="38">
                  <c:v>-0.28022799999999998</c:v>
                </c:pt>
                <c:pt idx="39">
                  <c:v>-0.31980599999999998</c:v>
                </c:pt>
                <c:pt idx="40">
                  <c:v>-0.35731999999999903</c:v>
                </c:pt>
                <c:pt idx="41">
                  <c:v>-0.39527199999999901</c:v>
                </c:pt>
              </c:numCache>
            </c:numRef>
          </c:xVal>
          <c:yVal>
            <c:numRef>
              <c:f>'4-Point R Measurement Test ((18'!$B$214:$B$255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47-42EC-8989-CBD326C5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642144"/>
        <c:axId val="488641488"/>
      </c:scatterChart>
      <c:valAx>
        <c:axId val="48864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Outer voltage (V1, Volts)</a:t>
                </a:r>
              </a:p>
            </c:rich>
          </c:tx>
          <c:layout>
            <c:manualLayout>
              <c:xMode val="edge"/>
              <c:yMode val="edge"/>
              <c:x val="0.44324999999999998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41488"/>
        <c:crosses val="autoZero"/>
        <c:crossBetween val="midCat"/>
      </c:valAx>
      <c:valAx>
        <c:axId val="48864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3040500145815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42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4.7948162729658794E-2"/>
                  <c:y val="-5.2296587926509187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((18'!$L$214:$L$255</c:f>
              <c:numCache>
                <c:formatCode>General</c:formatCode>
                <c:ptCount val="42"/>
                <c:pt idx="0">
                  <c:v>-5.2926000000000001E-2</c:v>
                </c:pt>
                <c:pt idx="1">
                  <c:v>-4.6008E-2</c:v>
                </c:pt>
                <c:pt idx="2">
                  <c:v>-4.2303999999999897E-2</c:v>
                </c:pt>
                <c:pt idx="3">
                  <c:v>-3.7494E-2</c:v>
                </c:pt>
                <c:pt idx="4">
                  <c:v>-3.1627999999999899E-2</c:v>
                </c:pt>
                <c:pt idx="5">
                  <c:v>-2.6509999999999902E-2</c:v>
                </c:pt>
                <c:pt idx="6">
                  <c:v>-2.0903999999999999E-2</c:v>
                </c:pt>
                <c:pt idx="7">
                  <c:v>-1.5896E-2</c:v>
                </c:pt>
                <c:pt idx="8">
                  <c:v>-1.0895999999999901E-2</c:v>
                </c:pt>
                <c:pt idx="9">
                  <c:v>-5.5359999999999897E-3</c:v>
                </c:pt>
                <c:pt idx="10">
                  <c:v>-1.5199999999999901E-4</c:v>
                </c:pt>
                <c:pt idx="11">
                  <c:v>5.2619999999999898E-3</c:v>
                </c:pt>
                <c:pt idx="12">
                  <c:v>1.06699999999999E-2</c:v>
                </c:pt>
                <c:pt idx="13">
                  <c:v>1.60039999999999E-2</c:v>
                </c:pt>
                <c:pt idx="14">
                  <c:v>2.1176E-2</c:v>
                </c:pt>
                <c:pt idx="15">
                  <c:v>2.664E-2</c:v>
                </c:pt>
                <c:pt idx="16">
                  <c:v>3.2327999999999898E-2</c:v>
                </c:pt>
                <c:pt idx="17">
                  <c:v>3.7336000000000001E-2</c:v>
                </c:pt>
                <c:pt idx="18">
                  <c:v>4.2593999999999903E-2</c:v>
                </c:pt>
                <c:pt idx="19">
                  <c:v>4.7792000000000001E-2</c:v>
                </c:pt>
                <c:pt idx="20">
                  <c:v>5.3614000000000002E-2</c:v>
                </c:pt>
                <c:pt idx="21">
                  <c:v>5.2197999999999897E-2</c:v>
                </c:pt>
                <c:pt idx="22">
                  <c:v>4.8617999999999897E-2</c:v>
                </c:pt>
                <c:pt idx="23">
                  <c:v>4.3052E-2</c:v>
                </c:pt>
                <c:pt idx="24">
                  <c:v>3.8235999999999999E-2</c:v>
                </c:pt>
                <c:pt idx="25">
                  <c:v>3.2112000000000002E-2</c:v>
                </c:pt>
                <c:pt idx="26">
                  <c:v>2.6787999999999999E-2</c:v>
                </c:pt>
                <c:pt idx="27">
                  <c:v>2.1547999999999901E-2</c:v>
                </c:pt>
                <c:pt idx="28">
                  <c:v>1.6233999999999998E-2</c:v>
                </c:pt>
                <c:pt idx="29">
                  <c:v>1.0789999999999999E-2</c:v>
                </c:pt>
                <c:pt idx="30">
                  <c:v>5.3499999999999997E-3</c:v>
                </c:pt>
                <c:pt idx="31">
                  <c:v>4.3999999999999999E-5</c:v>
                </c:pt>
                <c:pt idx="32">
                  <c:v>-5.13E-3</c:v>
                </c:pt>
                <c:pt idx="33">
                  <c:v>-1.0793999999999899E-2</c:v>
                </c:pt>
                <c:pt idx="34">
                  <c:v>-1.6514000000000001E-2</c:v>
                </c:pt>
                <c:pt idx="35">
                  <c:v>-2.0947999999999901E-2</c:v>
                </c:pt>
                <c:pt idx="36">
                  <c:v>-2.6696000000000001E-2</c:v>
                </c:pt>
                <c:pt idx="37">
                  <c:v>-3.2381999999999897E-2</c:v>
                </c:pt>
                <c:pt idx="38">
                  <c:v>-3.73739999999999E-2</c:v>
                </c:pt>
                <c:pt idx="39">
                  <c:v>-4.33819999999999E-2</c:v>
                </c:pt>
                <c:pt idx="40">
                  <c:v>-4.8514000000000002E-2</c:v>
                </c:pt>
                <c:pt idx="41">
                  <c:v>-5.2769999999999997E-2</c:v>
                </c:pt>
              </c:numCache>
            </c:numRef>
          </c:xVal>
          <c:yVal>
            <c:numRef>
              <c:f>'4-Point R Measurement Test ((18'!$B$214:$B$255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29-4F11-A09B-B2AC2EFD3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165512"/>
        <c:axId val="475160920"/>
      </c:scatterChart>
      <c:valAx>
        <c:axId val="475165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 voltage drop</a:t>
                </a:r>
                <a:r>
                  <a:rPr lang="en-US" baseline="0"/>
                  <a:t>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397222222222222"/>
              <c:y val="0.911087780694079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60920"/>
        <c:crosses val="autoZero"/>
        <c:crossBetween val="midCat"/>
      </c:valAx>
      <c:valAx>
        <c:axId val="47516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</a:t>
                </a:r>
                <a:r>
                  <a:rPr lang="en-US" baseline="0"/>
                  <a:t>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20489574219889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65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53340</xdr:colOff>
      <xdr:row>209</xdr:row>
      <xdr:rowOff>140970</xdr:rowOff>
    </xdr:from>
    <xdr:to>
      <xdr:col>19</xdr:col>
      <xdr:colOff>358140</xdr:colOff>
      <xdr:row>224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131532-8C13-4DBE-9A6A-69480FB17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68580</xdr:colOff>
      <xdr:row>225</xdr:row>
      <xdr:rowOff>3810</xdr:rowOff>
    </xdr:from>
    <xdr:to>
      <xdr:col>19</xdr:col>
      <xdr:colOff>373380</xdr:colOff>
      <xdr:row>240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DDDE83-66FC-48FA-972D-C19350C0D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60960</xdr:colOff>
      <xdr:row>240</xdr:row>
      <xdr:rowOff>34290</xdr:rowOff>
    </xdr:from>
    <xdr:to>
      <xdr:col>19</xdr:col>
      <xdr:colOff>365760</xdr:colOff>
      <xdr:row>255</xdr:row>
      <xdr:rowOff>34290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36F9DC-5C00-46CF-924F-63BCBFF5D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5"/>
  <sheetViews>
    <sheetView tabSelected="1" topLeftCell="M234" workbookViewId="0">
      <selection activeCell="X258" sqref="X258"/>
    </sheetView>
  </sheetViews>
  <sheetFormatPr defaultRowHeight="14.4" x14ac:dyDescent="0.3"/>
  <cols>
    <col min="12" max="12" width="12.77734375" customWidth="1"/>
    <col min="23" max="23" width="27.21875" customWidth="1"/>
    <col min="24" max="24" width="28.33203125" customWidth="1"/>
    <col min="25" max="25" width="29.88671875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18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-5.3999999999999999E-2</v>
      </c>
    </row>
    <row r="119" spans="1:3" x14ac:dyDescent="0.3">
      <c r="A119" t="s">
        <v>154</v>
      </c>
      <c r="B119" t="s">
        <v>164</v>
      </c>
      <c r="C119">
        <v>5.2999999999999999E-2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5.1775700934579403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5.1775700934579403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5.1775700934579403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5.1775700934579403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5.1775700934579403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2" x14ac:dyDescent="0.3">
      <c r="A209" t="s">
        <v>154</v>
      </c>
      <c r="B209" t="s">
        <v>257</v>
      </c>
      <c r="C209" t="s">
        <v>79</v>
      </c>
    </row>
    <row r="210" spans="1:12" x14ac:dyDescent="0.3">
      <c r="A210" t="s">
        <v>154</v>
      </c>
      <c r="B210" t="s">
        <v>258</v>
      </c>
      <c r="C210" t="s">
        <v>1</v>
      </c>
    </row>
    <row r="211" spans="1:12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2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2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263</v>
      </c>
    </row>
    <row r="214" spans="1:12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-0.18900799999999901</v>
      </c>
      <c r="G214">
        <v>-0.24193399999999901</v>
      </c>
      <c r="H214">
        <v>-0.36624399999999901</v>
      </c>
      <c r="I214" s="1">
        <v>6.3527000000000002E-10</v>
      </c>
      <c r="J214">
        <v>5.2926000000000001E-2</v>
      </c>
      <c r="K214">
        <v>-52926000</v>
      </c>
      <c r="L214">
        <f>-J214</f>
        <v>-5.2926000000000001E-2</v>
      </c>
    </row>
    <row r="215" spans="1:12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-0.18517599999999901</v>
      </c>
      <c r="G215">
        <v>-0.231184</v>
      </c>
      <c r="H215">
        <v>-0.34625600000000001</v>
      </c>
      <c r="I215" s="1">
        <v>8.7665999999999995E-10</v>
      </c>
      <c r="J215">
        <v>4.6008E-2</v>
      </c>
      <c r="K215">
        <v>-51120000</v>
      </c>
      <c r="L215">
        <f t="shared" ref="L215:L255" si="0">-J215</f>
        <v>-4.6008E-2</v>
      </c>
    </row>
    <row r="216" spans="1:12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-0.169542</v>
      </c>
      <c r="G216">
        <v>-0.21184599999999901</v>
      </c>
      <c r="H216">
        <v>-0.313668</v>
      </c>
      <c r="I216" s="1">
        <v>7.6818000000000003E-10</v>
      </c>
      <c r="J216">
        <v>4.2303999999999897E-2</v>
      </c>
      <c r="K216">
        <v>-52879999.999999903</v>
      </c>
      <c r="L216">
        <f t="shared" si="0"/>
        <v>-4.2303999999999897E-2</v>
      </c>
    </row>
    <row r="217" spans="1:12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-0.148114</v>
      </c>
      <c r="G217">
        <v>-0.185608</v>
      </c>
      <c r="H217">
        <v>-0.27533199999999902</v>
      </c>
      <c r="I217" s="1">
        <v>6.9615000000000002E-10</v>
      </c>
      <c r="J217">
        <v>3.7494E-2</v>
      </c>
      <c r="K217">
        <v>-53562857.142857097</v>
      </c>
      <c r="L217">
        <f t="shared" si="0"/>
        <v>-3.7494E-2</v>
      </c>
    </row>
    <row r="218" spans="1:12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-0.12584999999999999</v>
      </c>
      <c r="G218">
        <v>-0.15747799999999901</v>
      </c>
      <c r="H218">
        <v>-0.23426999999999901</v>
      </c>
      <c r="I218" s="1">
        <v>6.1408000000000001E-10</v>
      </c>
      <c r="J218">
        <v>3.1627999999999899E-2</v>
      </c>
      <c r="K218">
        <v>-52713333.333333299</v>
      </c>
      <c r="L218">
        <f t="shared" si="0"/>
        <v>-3.1627999999999899E-2</v>
      </c>
    </row>
    <row r="219" spans="1:12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-0.106692</v>
      </c>
      <c r="G219">
        <v>-0.13320199999999999</v>
      </c>
      <c r="H219">
        <v>-0.19800399999999899</v>
      </c>
      <c r="I219" s="1">
        <v>4.9900000000000003E-10</v>
      </c>
      <c r="J219">
        <v>2.6509999999999902E-2</v>
      </c>
      <c r="K219">
        <v>-53019999.999999903</v>
      </c>
      <c r="L219">
        <f t="shared" si="0"/>
        <v>-2.6509999999999902E-2</v>
      </c>
    </row>
    <row r="220" spans="1:12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-8.5405999999999996E-2</v>
      </c>
      <c r="G220">
        <v>-0.10631</v>
      </c>
      <c r="H220">
        <v>-0.15776999999999999</v>
      </c>
      <c r="I220" s="1">
        <v>3.9293000000000001E-10</v>
      </c>
      <c r="J220">
        <v>2.0903999999999999E-2</v>
      </c>
      <c r="K220">
        <v>-52260000</v>
      </c>
      <c r="L220">
        <f t="shared" si="0"/>
        <v>-2.0903999999999999E-2</v>
      </c>
    </row>
    <row r="221" spans="1:12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-6.4685999999999994E-2</v>
      </c>
      <c r="G221">
        <v>-8.0582000000000001E-2</v>
      </c>
      <c r="H221">
        <v>-0.119448</v>
      </c>
      <c r="I221" s="1">
        <v>3.0419999999999999E-10</v>
      </c>
      <c r="J221">
        <v>1.5896E-2</v>
      </c>
      <c r="K221">
        <v>-52986666.666666597</v>
      </c>
      <c r="L221">
        <f t="shared" si="0"/>
        <v>-1.5896E-2</v>
      </c>
    </row>
    <row r="222" spans="1:12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-4.4330000000000001E-2</v>
      </c>
      <c r="G222">
        <v>-5.5225999999999997E-2</v>
      </c>
      <c r="H222">
        <v>-8.1241999999999995E-2</v>
      </c>
      <c r="I222" s="1">
        <v>2.0465000000000001E-10</v>
      </c>
      <c r="J222">
        <v>1.0895999999999901E-2</v>
      </c>
      <c r="K222">
        <v>-54479999.999999903</v>
      </c>
      <c r="L222">
        <f t="shared" si="0"/>
        <v>-1.0895999999999901E-2</v>
      </c>
    </row>
    <row r="223" spans="1:12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-2.189E-2</v>
      </c>
      <c r="G223">
        <v>-2.7425999999999999E-2</v>
      </c>
      <c r="H223">
        <v>-4.0500000000000001E-2</v>
      </c>
      <c r="I223" s="1">
        <v>1.1785999999999999E-10</v>
      </c>
      <c r="J223">
        <v>5.5359999999999897E-3</v>
      </c>
      <c r="K223">
        <v>-55359999.999999903</v>
      </c>
      <c r="L223">
        <f t="shared" si="0"/>
        <v>-5.5359999999999897E-3</v>
      </c>
    </row>
    <row r="224" spans="1:12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 s="1">
        <v>9.9999999999999907E-6</v>
      </c>
      <c r="G224">
        <v>-1.4199999999999901E-4</v>
      </c>
      <c r="H224">
        <v>-1.8999999999999901E-4</v>
      </c>
      <c r="I224" s="1">
        <v>-2.9799999999999998E-12</v>
      </c>
      <c r="J224">
        <v>1.5199999999999901E-4</v>
      </c>
      <c r="K224" t="s">
        <v>31</v>
      </c>
      <c r="L224">
        <f t="shared" si="0"/>
        <v>-1.5199999999999901E-4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2.1214E-2</v>
      </c>
      <c r="G225">
        <v>2.6476E-2</v>
      </c>
      <c r="H225">
        <v>3.9391999999999899E-2</v>
      </c>
      <c r="I225" s="1">
        <v>-1.0167E-10</v>
      </c>
      <c r="J225">
        <v>-5.2619999999999898E-3</v>
      </c>
      <c r="K225">
        <v>-52619999.999999903</v>
      </c>
      <c r="L225">
        <f t="shared" si="0"/>
        <v>5.2619999999999898E-3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4.3403999999999998E-2</v>
      </c>
      <c r="G226">
        <v>5.4073999999999997E-2</v>
      </c>
      <c r="H226">
        <v>8.0141999999999894E-2</v>
      </c>
      <c r="I226" s="1">
        <v>-2.0587000000000001E-10</v>
      </c>
      <c r="J226">
        <v>-1.06699999999999E-2</v>
      </c>
      <c r="K226">
        <v>-53349999.999999903</v>
      </c>
      <c r="L226">
        <f t="shared" si="0"/>
        <v>1.06699999999999E-2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6.3918000000000003E-2</v>
      </c>
      <c r="G227">
        <v>7.9921999999999896E-2</v>
      </c>
      <c r="H227">
        <v>0.119242</v>
      </c>
      <c r="I227" s="1">
        <v>-2.8754000000000002E-10</v>
      </c>
      <c r="J227">
        <v>-1.60039999999999E-2</v>
      </c>
      <c r="K227">
        <v>-53346666.666666597</v>
      </c>
      <c r="L227">
        <f t="shared" si="0"/>
        <v>1.60039999999999E-2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8.6241999999999999E-2</v>
      </c>
      <c r="G228">
        <v>0.107418</v>
      </c>
      <c r="H228">
        <v>0.15864599999999901</v>
      </c>
      <c r="I228" s="1">
        <v>-3.8853999999999998E-10</v>
      </c>
      <c r="J228">
        <v>-2.1176E-2</v>
      </c>
      <c r="K228">
        <v>-52940000</v>
      </c>
      <c r="L228">
        <f t="shared" si="0"/>
        <v>2.1176E-2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0.10799199999999901</v>
      </c>
      <c r="G229">
        <v>0.134632</v>
      </c>
      <c r="H229">
        <v>0.19875399999999999</v>
      </c>
      <c r="I229" s="1">
        <v>-4.9148000000000004E-10</v>
      </c>
      <c r="J229">
        <v>-2.664E-2</v>
      </c>
      <c r="K229">
        <v>-53280000</v>
      </c>
      <c r="L229">
        <f t="shared" si="0"/>
        <v>2.664E-2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0.12872600000000001</v>
      </c>
      <c r="G230">
        <v>0.161054</v>
      </c>
      <c r="H230">
        <v>0.238566</v>
      </c>
      <c r="I230" s="1">
        <v>-5.9958000000000001E-10</v>
      </c>
      <c r="J230">
        <v>-3.2327999999999898E-2</v>
      </c>
      <c r="K230">
        <v>-53879999.999999903</v>
      </c>
      <c r="L230">
        <f t="shared" si="0"/>
        <v>3.2327999999999898E-2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0.14904399999999901</v>
      </c>
      <c r="G231">
        <v>0.18637999999999999</v>
      </c>
      <c r="H231">
        <v>0.27584999999999998</v>
      </c>
      <c r="I231" s="1">
        <v>-6.9615000000000002E-10</v>
      </c>
      <c r="J231">
        <v>-3.7336000000000001E-2</v>
      </c>
      <c r="K231">
        <v>-53337142.857142799</v>
      </c>
      <c r="L231">
        <f t="shared" si="0"/>
        <v>3.7336000000000001E-2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0.172128</v>
      </c>
      <c r="G232">
        <v>0.214722</v>
      </c>
      <c r="H232">
        <v>0.318436</v>
      </c>
      <c r="I232" s="1">
        <v>-8.0100000000000003E-10</v>
      </c>
      <c r="J232">
        <v>-4.2593999999999903E-2</v>
      </c>
      <c r="K232">
        <v>-53242499.999999903</v>
      </c>
      <c r="L232">
        <f t="shared" si="0"/>
        <v>4.2593999999999903E-2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0.19327799999999901</v>
      </c>
      <c r="G233">
        <v>0.24106999999999901</v>
      </c>
      <c r="H233">
        <v>0.355958</v>
      </c>
      <c r="I233" s="1">
        <v>-8.9958000000000001E-10</v>
      </c>
      <c r="J233">
        <v>-4.7792000000000001E-2</v>
      </c>
      <c r="K233">
        <v>-53102222.222222202</v>
      </c>
      <c r="L233">
        <f t="shared" si="0"/>
        <v>4.7792000000000001E-2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0.21377399999999999</v>
      </c>
      <c r="G234">
        <v>0.26738800000000001</v>
      </c>
      <c r="H234">
        <v>0.39560399999999901</v>
      </c>
      <c r="I234" s="1">
        <v>-9.959300000000001E-10</v>
      </c>
      <c r="J234">
        <v>-5.3614000000000002E-2</v>
      </c>
      <c r="K234">
        <v>-53614000</v>
      </c>
      <c r="L234">
        <f t="shared" si="0"/>
        <v>5.3614000000000002E-2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0.214474</v>
      </c>
      <c r="G235">
        <v>0.26667199999999902</v>
      </c>
      <c r="H235">
        <v>0.39549000000000001</v>
      </c>
      <c r="I235" s="1">
        <v>-1.00522E-9</v>
      </c>
      <c r="J235">
        <v>-5.2197999999999897E-2</v>
      </c>
      <c r="K235">
        <v>-52197999.999999903</v>
      </c>
      <c r="L235">
        <f t="shared" si="0"/>
        <v>5.2197999999999897E-2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0.194268</v>
      </c>
      <c r="G236">
        <v>0.24288599999999999</v>
      </c>
      <c r="H236">
        <v>0.36013799999999901</v>
      </c>
      <c r="I236" s="1">
        <v>-8.9727000000000005E-10</v>
      </c>
      <c r="J236">
        <v>-4.8617999999999897E-2</v>
      </c>
      <c r="K236">
        <v>-54019999.999999903</v>
      </c>
      <c r="L236">
        <f t="shared" si="0"/>
        <v>4.8617999999999897E-2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0.17377599999999899</v>
      </c>
      <c r="G237">
        <v>0.21682799999999999</v>
      </c>
      <c r="H237">
        <v>0.32096199999999903</v>
      </c>
      <c r="I237" s="1">
        <v>-7.9842000000000002E-10</v>
      </c>
      <c r="J237">
        <v>-4.3052E-2</v>
      </c>
      <c r="K237">
        <v>-53815000</v>
      </c>
      <c r="L237">
        <f t="shared" si="0"/>
        <v>4.3052E-2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0.15229399999999901</v>
      </c>
      <c r="G238">
        <v>0.19053</v>
      </c>
      <c r="H238">
        <v>0.28071199999999902</v>
      </c>
      <c r="I238" s="1">
        <v>-6.9796000000000004E-10</v>
      </c>
      <c r="J238">
        <v>-3.8235999999999999E-2</v>
      </c>
      <c r="K238">
        <v>-54622857.142857097</v>
      </c>
      <c r="L238">
        <f t="shared" si="0"/>
        <v>3.8235999999999999E-2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0.13020399999999999</v>
      </c>
      <c r="G239">
        <v>0.16231599999999999</v>
      </c>
      <c r="H239">
        <v>0.24008399999999999</v>
      </c>
      <c r="I239" s="1">
        <v>-5.9636999999999998E-10</v>
      </c>
      <c r="J239">
        <v>-3.2112000000000002E-2</v>
      </c>
      <c r="K239">
        <v>-53520000</v>
      </c>
      <c r="L239">
        <f t="shared" si="0"/>
        <v>3.2112000000000002E-2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0.10850599999999901</v>
      </c>
      <c r="G240">
        <v>0.135294</v>
      </c>
      <c r="H240">
        <v>0.20047999999999999</v>
      </c>
      <c r="I240" s="1">
        <v>-4.9890999999999999E-10</v>
      </c>
      <c r="J240">
        <v>-2.6787999999999999E-2</v>
      </c>
      <c r="K240">
        <v>-53576000</v>
      </c>
      <c r="L240">
        <f t="shared" si="0"/>
        <v>2.6787999999999999E-2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8.7051999999999893E-2</v>
      </c>
      <c r="G241">
        <v>0.108599999999999</v>
      </c>
      <c r="H241">
        <v>0.16084599999999999</v>
      </c>
      <c r="I241" s="1">
        <v>-4.0437000000000002E-10</v>
      </c>
      <c r="J241">
        <v>-2.1547999999999901E-2</v>
      </c>
      <c r="K241">
        <v>-53869999.999999903</v>
      </c>
      <c r="L241">
        <f t="shared" si="0"/>
        <v>2.1547999999999901E-2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6.6274E-2</v>
      </c>
      <c r="G242">
        <v>8.2507999999999998E-2</v>
      </c>
      <c r="H242">
        <v>0.121806</v>
      </c>
      <c r="I242" s="1">
        <v>-3.2166999999999999E-10</v>
      </c>
      <c r="J242">
        <v>-1.6233999999999998E-2</v>
      </c>
      <c r="K242">
        <v>-54113333.333333299</v>
      </c>
      <c r="L242">
        <f t="shared" si="0"/>
        <v>1.6233999999999998E-2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4.4409999999999998E-2</v>
      </c>
      <c r="G243">
        <v>5.5199999999999999E-2</v>
      </c>
      <c r="H243">
        <v>8.1720000000000001E-2</v>
      </c>
      <c r="I243" s="1">
        <v>-1.9426999999999999E-10</v>
      </c>
      <c r="J243">
        <v>-1.0789999999999999E-2</v>
      </c>
      <c r="K243">
        <v>-53950000</v>
      </c>
      <c r="L243">
        <f t="shared" si="0"/>
        <v>1.0789999999999999E-2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2.385E-2</v>
      </c>
      <c r="G244">
        <v>2.92E-2</v>
      </c>
      <c r="H244">
        <v>4.2369999999999998E-2</v>
      </c>
      <c r="I244" s="1">
        <v>-1.2230999999999999E-10</v>
      </c>
      <c r="J244">
        <v>-5.3499999999999997E-3</v>
      </c>
      <c r="K244">
        <v>-53500000</v>
      </c>
      <c r="L244">
        <f t="shared" si="0"/>
        <v>5.3499999999999997E-3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2.6399999999999899E-4</v>
      </c>
      <c r="G245">
        <v>3.0800000000000001E-4</v>
      </c>
      <c r="H245">
        <v>4.0199999999999898E-4</v>
      </c>
      <c r="I245" s="1">
        <v>-5.7999999999999995E-13</v>
      </c>
      <c r="J245" s="1">
        <v>-4.3999999999999999E-5</v>
      </c>
      <c r="K245" t="s">
        <v>31</v>
      </c>
      <c r="L245">
        <f t="shared" si="0"/>
        <v>4.3999999999999999E-5</v>
      </c>
      <c r="W245" t="s">
        <v>264</v>
      </c>
      <c r="X245" t="s">
        <v>265</v>
      </c>
      <c r="Y245" t="s">
        <v>266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-2.14159999999999E-2</v>
      </c>
      <c r="G246">
        <v>-2.6546E-2</v>
      </c>
      <c r="H246">
        <v>-3.9453999999999899E-2</v>
      </c>
      <c r="I246" s="1">
        <v>6.9700000000000002E-11</v>
      </c>
      <c r="J246">
        <v>5.13E-3</v>
      </c>
      <c r="K246">
        <v>-51300000</v>
      </c>
      <c r="L246">
        <f t="shared" si="0"/>
        <v>-5.13E-3</v>
      </c>
      <c r="W246" s="1">
        <f>1/(0.000000019)</f>
        <v>52631578.947368421</v>
      </c>
      <c r="X246">
        <v>10</v>
      </c>
      <c r="Y246" s="1">
        <v>2.0000000000000002E-5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-4.2597999999999997E-2</v>
      </c>
      <c r="G247">
        <v>-5.3391999999999898E-2</v>
      </c>
      <c r="H247">
        <v>-7.9147999999999996E-2</v>
      </c>
      <c r="I247" s="1">
        <v>2.026E-10</v>
      </c>
      <c r="J247">
        <v>1.0793999999999899E-2</v>
      </c>
      <c r="K247">
        <v>-53969999.999999903</v>
      </c>
      <c r="L247">
        <f t="shared" si="0"/>
        <v>-1.0793999999999899E-2</v>
      </c>
      <c r="W247" t="s">
        <v>267</v>
      </c>
      <c r="X247" t="s">
        <v>268</v>
      </c>
      <c r="Y247" t="s">
        <v>269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-6.4285999999999996E-2</v>
      </c>
      <c r="G248">
        <v>-8.0799999999999997E-2</v>
      </c>
      <c r="H248">
        <v>-0.12000999999999901</v>
      </c>
      <c r="I248" s="1">
        <v>3.0120999999999999E-10</v>
      </c>
      <c r="J248">
        <v>1.6514000000000001E-2</v>
      </c>
      <c r="K248">
        <v>-55046666.666666597</v>
      </c>
      <c r="L248">
        <f t="shared" si="0"/>
        <v>-1.6514000000000001E-2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-8.5917999999999994E-2</v>
      </c>
      <c r="G249">
        <v>-0.106865999999999</v>
      </c>
      <c r="H249">
        <v>-0.15972</v>
      </c>
      <c r="I249" s="1">
        <v>4.0511999999999999E-10</v>
      </c>
      <c r="J249">
        <v>2.0947999999999901E-2</v>
      </c>
      <c r="K249">
        <v>-52369999.999999903</v>
      </c>
      <c r="L249">
        <f t="shared" si="0"/>
        <v>-2.0947999999999901E-2</v>
      </c>
      <c r="W249" t="s">
        <v>270</v>
      </c>
      <c r="X249" t="s">
        <v>271</v>
      </c>
      <c r="Y249" t="s">
        <v>272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-0.10685799999999999</v>
      </c>
      <c r="G250">
        <v>-0.13355400000000001</v>
      </c>
      <c r="H250">
        <v>-0.19958199999999901</v>
      </c>
      <c r="I250" s="1">
        <v>5.0822000000000003E-10</v>
      </c>
      <c r="J250">
        <v>2.6696000000000001E-2</v>
      </c>
      <c r="K250">
        <v>-53392000</v>
      </c>
      <c r="L250">
        <f t="shared" si="0"/>
        <v>-2.6696000000000001E-2</v>
      </c>
      <c r="W250" s="1">
        <f>PI()*(Y248/2)^2</f>
        <v>1.9634954084936205E-15</v>
      </c>
      <c r="X250" s="1">
        <f>((X248)*(W246)*(W250))/(Y246)</f>
        <v>1.8084826130862295</v>
      </c>
      <c r="Y250" s="1">
        <f>1/X250</f>
        <v>0.5529497451421278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-0.128224</v>
      </c>
      <c r="G251">
        <v>-0.160606</v>
      </c>
      <c r="H251">
        <v>-0.23963399999999899</v>
      </c>
      <c r="I251" s="1">
        <v>5.7697000000000002E-10</v>
      </c>
      <c r="J251">
        <v>3.2381999999999897E-2</v>
      </c>
      <c r="K251">
        <v>-53969999.999999903</v>
      </c>
      <c r="L251">
        <f t="shared" si="0"/>
        <v>-3.2381999999999897E-2</v>
      </c>
      <c r="W251" t="s">
        <v>273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-0.15054799999999999</v>
      </c>
      <c r="G252">
        <v>-0.18792199999999901</v>
      </c>
      <c r="H252">
        <v>-0.28022799999999998</v>
      </c>
      <c r="I252" s="1">
        <v>7.0031000000000004E-10</v>
      </c>
      <c r="J252">
        <v>3.73739999999999E-2</v>
      </c>
      <c r="K252">
        <v>-53391428.5714285</v>
      </c>
      <c r="L252">
        <f t="shared" si="0"/>
        <v>-3.73739999999999E-2</v>
      </c>
      <c r="W252" s="1">
        <f>Y250/100</f>
        <v>5.5294974514212784E-3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-0.17188000000000001</v>
      </c>
      <c r="G253">
        <v>-0.21526199999999901</v>
      </c>
      <c r="H253">
        <v>-0.31980599999999998</v>
      </c>
      <c r="I253" s="1">
        <v>7.9889000000000002E-10</v>
      </c>
      <c r="J253">
        <v>4.33819999999999E-2</v>
      </c>
      <c r="K253">
        <v>-54227499.999999903</v>
      </c>
      <c r="L253">
        <f t="shared" si="0"/>
        <v>-4.33819999999999E-2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-0.19139799999999901</v>
      </c>
      <c r="G254">
        <v>-0.23991199999999999</v>
      </c>
      <c r="H254">
        <v>-0.35731999999999903</v>
      </c>
      <c r="I254" s="1">
        <v>9.0031999999999902E-10</v>
      </c>
      <c r="J254">
        <v>4.8514000000000002E-2</v>
      </c>
      <c r="K254">
        <v>-53904444.444444403</v>
      </c>
      <c r="L254">
        <f t="shared" si="0"/>
        <v>-4.8514000000000002E-2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-0.21304799999999999</v>
      </c>
      <c r="G255">
        <v>-0.265818</v>
      </c>
      <c r="H255">
        <v>-0.39527199999999901</v>
      </c>
      <c r="I255" s="1">
        <v>9.4810000000000007E-10</v>
      </c>
      <c r="J255">
        <v>5.2769999999999997E-2</v>
      </c>
      <c r="K255">
        <v>-52770000</v>
      </c>
      <c r="L255">
        <f t="shared" si="0"/>
        <v>-5.2769999999999997E-2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2021-03-24T02:16:20Z</dcterms:created>
  <dcterms:modified xsi:type="dcterms:W3CDTF">2021-03-24T02:46:12Z</dcterms:modified>
</cp:coreProperties>
</file>