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ietmarFunckData\Dropbox\ODD33-Manuscript\230728eLife\VersionOfRecord\"/>
    </mc:Choice>
  </mc:AlternateContent>
  <bookViews>
    <workbookView xWindow="0" yWindow="0" windowWidth="26730" windowHeight="11130"/>
  </bookViews>
  <sheets>
    <sheet name="221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M10" i="1"/>
  <c r="M9" i="1"/>
  <c r="M8" i="1"/>
  <c r="M7" i="1"/>
  <c r="M6" i="1"/>
  <c r="M5" i="1"/>
  <c r="M4" i="1"/>
  <c r="J11" i="1"/>
  <c r="J10" i="1"/>
  <c r="J9" i="1"/>
  <c r="J8" i="1"/>
  <c r="J7" i="1"/>
  <c r="J6" i="1"/>
  <c r="J5" i="1"/>
  <c r="J4" i="1"/>
  <c r="L11" i="1"/>
  <c r="L10" i="1"/>
  <c r="L9" i="1"/>
  <c r="L8" i="1"/>
  <c r="L7" i="1"/>
  <c r="L6" i="1"/>
  <c r="L5" i="1"/>
  <c r="L4" i="1"/>
  <c r="I11" i="1"/>
  <c r="I10" i="1"/>
  <c r="I9" i="1"/>
  <c r="I8" i="1"/>
  <c r="I7" i="1"/>
  <c r="I6" i="1"/>
  <c r="I5" i="1" l="1"/>
  <c r="I4" i="1"/>
  <c r="K11" i="1"/>
  <c r="K10" i="1"/>
  <c r="K9" i="1"/>
  <c r="K8" i="1"/>
  <c r="K7" i="1"/>
  <c r="K6" i="1"/>
  <c r="K5" i="1"/>
  <c r="K4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<sst xmlns="http://schemas.openxmlformats.org/spreadsheetml/2006/main" count="123" uniqueCount="47">
  <si>
    <t>strain</t>
  </si>
  <si>
    <t>condition</t>
  </si>
  <si>
    <t>Gd</t>
  </si>
  <si>
    <t>pET24-HT-1</t>
  </si>
  <si>
    <t>pET24-HT-2</t>
  </si>
  <si>
    <t>pET24-Din11s-1</t>
  </si>
  <si>
    <t>pET24-Din11s-2</t>
  </si>
  <si>
    <t>pET24-Din11s-3</t>
  </si>
  <si>
    <t>no HoArg</t>
  </si>
  <si>
    <t>pET24-Din11L-1</t>
  </si>
  <si>
    <t>pET24-Din11L-2</t>
  </si>
  <si>
    <t>pET24-Din11L-3</t>
  </si>
  <si>
    <t>pET24-At3g49630-1</t>
  </si>
  <si>
    <t>pET24-At3g49630-2</t>
  </si>
  <si>
    <t>pET24-At3g50210-1</t>
  </si>
  <si>
    <t>pET24-At3g50210-2</t>
  </si>
  <si>
    <t>1 mM HoArg</t>
  </si>
  <si>
    <t>pipecolate</t>
  </si>
  <si>
    <t>pET24-GmODD33-1</t>
  </si>
  <si>
    <t>pET24-GmODD33-2</t>
  </si>
  <si>
    <t>pET24-GmODD33-3</t>
  </si>
  <si>
    <t>pET24-OsODD33-1</t>
  </si>
  <si>
    <t>pET24-OsODD33-2</t>
  </si>
  <si>
    <t>pET24-OsODD33-3</t>
  </si>
  <si>
    <t>pET24-At3g49630-3</t>
  </si>
  <si>
    <t>pET24-At3g50210-3</t>
  </si>
  <si>
    <t>Pip</t>
  </si>
  <si>
    <t>Guanidine</t>
  </si>
  <si>
    <t>Pipecolate</t>
  </si>
  <si>
    <t>Din11L</t>
  </si>
  <si>
    <t>Din11s</t>
  </si>
  <si>
    <t>At3g49630</t>
  </si>
  <si>
    <t>At3g50210</t>
  </si>
  <si>
    <t>Gd, no HoArg</t>
  </si>
  <si>
    <t>Gd, 1 mM HoArg</t>
  </si>
  <si>
    <t>Ava5009</t>
  </si>
  <si>
    <t>Average</t>
  </si>
  <si>
    <t>Stdev</t>
  </si>
  <si>
    <t>excluded</t>
  </si>
  <si>
    <t>pET24-HT-3</t>
  </si>
  <si>
    <t>pET24-HT-4</t>
  </si>
  <si>
    <t>Ava5009-1</t>
  </si>
  <si>
    <t>Ava5009-2</t>
  </si>
  <si>
    <t>Ava5009-3</t>
  </si>
  <si>
    <t>pET24</t>
  </si>
  <si>
    <t>Gm 2-ODD-C23</t>
  </si>
  <si>
    <t>Os 2-ODD-C23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</si>
</sst>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0" fontId="0" fillId="0" borderId="0" xfId="0" applyBorder="1"/>
    <xf numFmtId="2" fontId="0" fillId="0" borderId="0" xfId="0" applyNumberFormat="1"/>
    <xf numFmtId="2" fontId="0" fillId="0" borderId="0" xfId="0" applyNumberFormat="1" applyFill="1"/>
    <xf numFmtId="0" fontId="1" fillId="0" borderId="0" xfId="0" applyFont="1" applyFill="1" applyBorder="1"/>
    <xf numFmtId="2" fontId="0" fillId="0" borderId="0" xfId="0" applyNumberFormat="1" applyFill="1" applyBorder="1"/>
    <xf numFmtId="2" fontId="0" fillId="0" borderId="0" xfId="0" applyNumberFormat="1" applyBorder="1"/>
    <xf numFmtId="164" fontId="0" fillId="0" borderId="0" xfId="0" applyNumberFormat="1"/>
    <xf numFmtId="2" fontId="0" fillId="2" borderId="0" xfId="0" applyNumberFormat="1" applyFill="1"/>
    <xf numFmtId="0" fontId="1" fillId="0" borderId="1" xfId="0" applyFont="1" applyFill="1" applyBorder="1"/>
    <xf numFmtId="0" fontId="0" fillId="2" borderId="0" xfId="0" applyFill="1"/>
    <xf numFmtId="0" fontId="0" fillId="0" borderId="1" xfId="0" applyBorder="1"/>
    <xf numFmtId="2" fontId="0" fillId="0" borderId="1" xfId="0" applyNumberFormat="1" applyBorder="1" applyAlignment="1">
      <alignment wrapText="1"/>
    </xf>
    <xf numFmtId="2" fontId="0" fillId="0" borderId="1" xfId="0" applyNumberFormat="1" applyFill="1" applyBorder="1"/>
    <xf numFmtId="2" fontId="0" fillId="0" borderId="1" xfId="0" applyNumberFormat="1" applyBorder="1"/>
    <xf numFmtId="0" fontId="0" fillId="0" borderId="2" xfId="0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9933"/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'221019'!$H$3</c:f>
              <c:strCache>
                <c:ptCount val="1"/>
                <c:pt idx="0">
                  <c:v>Gd, no HoArg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'221019'!$K$4:$K$11</c:f>
                <c:numCache>
                  <c:formatCode>General</c:formatCode>
                  <c:ptCount val="8"/>
                  <c:pt idx="0">
                    <c:v>2.2705764967244715</c:v>
                  </c:pt>
                  <c:pt idx="1">
                    <c:v>0.38430936505041702</c:v>
                  </c:pt>
                  <c:pt idx="2">
                    <c:v>4.6795593723921858</c:v>
                  </c:pt>
                  <c:pt idx="3">
                    <c:v>0.7208031683116698</c:v>
                  </c:pt>
                  <c:pt idx="4">
                    <c:v>1.4675704877115354</c:v>
                  </c:pt>
                  <c:pt idx="5">
                    <c:v>1.7583970451081883</c:v>
                  </c:pt>
                  <c:pt idx="6">
                    <c:v>0.95039916192558815</c:v>
                  </c:pt>
                  <c:pt idx="7">
                    <c:v>2.3680126957726504</c:v>
                  </c:pt>
                </c:numCache>
              </c:numRef>
            </c:plus>
            <c:minus>
              <c:numRef>
                <c:f>'221019'!$K$4:$K$11</c:f>
                <c:numCache>
                  <c:formatCode>General</c:formatCode>
                  <c:ptCount val="8"/>
                  <c:pt idx="0">
                    <c:v>2.2705764967244715</c:v>
                  </c:pt>
                  <c:pt idx="1">
                    <c:v>0.38430936505041702</c:v>
                  </c:pt>
                  <c:pt idx="2">
                    <c:v>4.6795593723921858</c:v>
                  </c:pt>
                  <c:pt idx="3">
                    <c:v>0.7208031683116698</c:v>
                  </c:pt>
                  <c:pt idx="4">
                    <c:v>1.4675704877115354</c:v>
                  </c:pt>
                  <c:pt idx="5">
                    <c:v>1.7583970451081883</c:v>
                  </c:pt>
                  <c:pt idx="6">
                    <c:v>0.95039916192558815</c:v>
                  </c:pt>
                  <c:pt idx="7">
                    <c:v>2.3680126957726504</c:v>
                  </c:pt>
                </c:numCache>
              </c:numRef>
            </c:minus>
            <c:spPr>
              <a:ln w="9525">
                <a:solidFill>
                  <a:sysClr val="windowText" lastClr="000000"/>
                </a:solidFill>
              </a:ln>
            </c:spPr>
          </c:errBars>
          <c:cat>
            <c:strRef>
              <c:f>'221019'!$G$4:$G$11</c:f>
              <c:strCache>
                <c:ptCount val="8"/>
                <c:pt idx="0">
                  <c:v>pET24</c:v>
                </c:pt>
                <c:pt idx="1">
                  <c:v>Din11L</c:v>
                </c:pt>
                <c:pt idx="2">
                  <c:v>Din11s</c:v>
                </c:pt>
                <c:pt idx="3">
                  <c:v>At3g49630</c:v>
                </c:pt>
                <c:pt idx="4">
                  <c:v>At3g50210</c:v>
                </c:pt>
                <c:pt idx="5">
                  <c:v>Gm 2-ODD-C23</c:v>
                </c:pt>
                <c:pt idx="6">
                  <c:v>Os 2-ODD-C23</c:v>
                </c:pt>
                <c:pt idx="7">
                  <c:v>Ava5009</c:v>
                </c:pt>
              </c:strCache>
            </c:strRef>
          </c:cat>
          <c:val>
            <c:numRef>
              <c:f>'221019'!$H$4:$H$11</c:f>
              <c:numCache>
                <c:formatCode>0.00</c:formatCode>
                <c:ptCount val="8"/>
                <c:pt idx="0">
                  <c:v>6.270374414014368</c:v>
                </c:pt>
                <c:pt idx="1">
                  <c:v>5.9629468371333392</c:v>
                </c:pt>
                <c:pt idx="2">
                  <c:v>269.48873791293357</c:v>
                </c:pt>
                <c:pt idx="3">
                  <c:v>7.8266015526917245</c:v>
                </c:pt>
                <c:pt idx="4">
                  <c:v>11.945579918258453</c:v>
                </c:pt>
                <c:pt idx="5">
                  <c:v>12.172306338553861</c:v>
                </c:pt>
                <c:pt idx="6">
                  <c:v>5.5417238845242602</c:v>
                </c:pt>
                <c:pt idx="7">
                  <c:v>7.7847258642825139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99-4D04-BCE5-DB9895ECBFBE}"/>
            </c:ext>
          </c:extLst>
        </c:ser>
        <c:ser>
          <c:idx val="3"/>
          <c:order val="1"/>
          <c:tx>
            <c:strRef>
              <c:f>'221019'!$I$3</c:f>
              <c:strCache>
                <c:ptCount val="1"/>
                <c:pt idx="0">
                  <c:v>Gd, 1 mM HoArg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'221019'!$L$4:$L$11</c:f>
                <c:numCache>
                  <c:formatCode>General</c:formatCode>
                  <c:ptCount val="8"/>
                  <c:pt idx="0">
                    <c:v>0.44347702425431235</c:v>
                  </c:pt>
                  <c:pt idx="1">
                    <c:v>0.6851169842617445</c:v>
                  </c:pt>
                  <c:pt idx="2">
                    <c:v>8.8854245629000346</c:v>
                  </c:pt>
                  <c:pt idx="3">
                    <c:v>58.356469811755879</c:v>
                  </c:pt>
                  <c:pt idx="4">
                    <c:v>69.693016181586543</c:v>
                  </c:pt>
                  <c:pt idx="5">
                    <c:v>4.2120410297710409</c:v>
                  </c:pt>
                  <c:pt idx="6">
                    <c:v>8.4966509265916859</c:v>
                  </c:pt>
                  <c:pt idx="7">
                    <c:v>2.0916225418877517</c:v>
                  </c:pt>
                </c:numCache>
              </c:numRef>
            </c:plus>
            <c:minus>
              <c:numRef>
                <c:f>'221019'!$L$4:$L$11</c:f>
                <c:numCache>
                  <c:formatCode>General</c:formatCode>
                  <c:ptCount val="8"/>
                  <c:pt idx="0">
                    <c:v>0.44347702425431235</c:v>
                  </c:pt>
                  <c:pt idx="1">
                    <c:v>0.6851169842617445</c:v>
                  </c:pt>
                  <c:pt idx="2">
                    <c:v>8.8854245629000346</c:v>
                  </c:pt>
                  <c:pt idx="3">
                    <c:v>58.356469811755879</c:v>
                  </c:pt>
                  <c:pt idx="4">
                    <c:v>69.693016181586543</c:v>
                  </c:pt>
                  <c:pt idx="5">
                    <c:v>4.2120410297710409</c:v>
                  </c:pt>
                  <c:pt idx="6">
                    <c:v>8.4966509265916859</c:v>
                  </c:pt>
                  <c:pt idx="7">
                    <c:v>2.0916225418877517</c:v>
                  </c:pt>
                </c:numCache>
              </c:numRef>
            </c:minus>
            <c:spPr>
              <a:ln w="9525"/>
            </c:spPr>
          </c:errBars>
          <c:cat>
            <c:strRef>
              <c:f>'221019'!$G$4:$G$11</c:f>
              <c:strCache>
                <c:ptCount val="8"/>
                <c:pt idx="0">
                  <c:v>pET24</c:v>
                </c:pt>
                <c:pt idx="1">
                  <c:v>Din11L</c:v>
                </c:pt>
                <c:pt idx="2">
                  <c:v>Din11s</c:v>
                </c:pt>
                <c:pt idx="3">
                  <c:v>At3g49630</c:v>
                </c:pt>
                <c:pt idx="4">
                  <c:v>At3g50210</c:v>
                </c:pt>
                <c:pt idx="5">
                  <c:v>Gm 2-ODD-C23</c:v>
                </c:pt>
                <c:pt idx="6">
                  <c:v>Os 2-ODD-C23</c:v>
                </c:pt>
                <c:pt idx="7">
                  <c:v>Ava5009</c:v>
                </c:pt>
              </c:strCache>
            </c:strRef>
          </c:cat>
          <c:val>
            <c:numRef>
              <c:f>'221019'!$I$4:$I$11</c:f>
              <c:numCache>
                <c:formatCode>0.00</c:formatCode>
                <c:ptCount val="8"/>
                <c:pt idx="0">
                  <c:v>6.6155608667196582</c:v>
                </c:pt>
                <c:pt idx="1">
                  <c:v>6.4353540340344368</c:v>
                </c:pt>
                <c:pt idx="2">
                  <c:v>484.67932603782532</c:v>
                </c:pt>
                <c:pt idx="3">
                  <c:v>212.92394234400885</c:v>
                </c:pt>
                <c:pt idx="4">
                  <c:v>489.94583453418824</c:v>
                </c:pt>
                <c:pt idx="5">
                  <c:v>477.71808778728018</c:v>
                </c:pt>
                <c:pt idx="6">
                  <c:v>358.39288915854195</c:v>
                </c:pt>
                <c:pt idx="7">
                  <c:v>12.413738949469652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99-4D04-BCE5-DB9895ECBFBE}"/>
            </c:ext>
          </c:extLst>
        </c:ser>
        <c:ser>
          <c:idx val="1"/>
          <c:order val="2"/>
          <c:tx>
            <c:strRef>
              <c:f>'221019'!$J$3</c:f>
              <c:strCache>
                <c:ptCount val="1"/>
                <c:pt idx="0">
                  <c:v>Pipecolate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'221019'!$M$4:$M$11</c:f>
                <c:numCache>
                  <c:formatCode>General</c:formatCode>
                  <c:ptCount val="8"/>
                  <c:pt idx="0">
                    <c:v>7.4917401743733157E-5</c:v>
                  </c:pt>
                  <c:pt idx="1">
                    <c:v>3.4518908478392805E-5</c:v>
                  </c:pt>
                  <c:pt idx="2">
                    <c:v>14.858514201356655</c:v>
                  </c:pt>
                  <c:pt idx="3">
                    <c:v>61.865173241115286</c:v>
                  </c:pt>
                  <c:pt idx="4">
                    <c:v>62.430477573540436</c:v>
                  </c:pt>
                  <c:pt idx="5">
                    <c:v>9.2761932781567165</c:v>
                  </c:pt>
                  <c:pt idx="6">
                    <c:v>17.112827636576423</c:v>
                  </c:pt>
                  <c:pt idx="7">
                    <c:v>2.3677992503938905E-5</c:v>
                  </c:pt>
                </c:numCache>
              </c:numRef>
            </c:plus>
            <c:minus>
              <c:numRef>
                <c:f>'221019'!$M$4:$M$11</c:f>
                <c:numCache>
                  <c:formatCode>General</c:formatCode>
                  <c:ptCount val="8"/>
                  <c:pt idx="0">
                    <c:v>7.4917401743733157E-5</c:v>
                  </c:pt>
                  <c:pt idx="1">
                    <c:v>3.4518908478392805E-5</c:v>
                  </c:pt>
                  <c:pt idx="2">
                    <c:v>14.858514201356655</c:v>
                  </c:pt>
                  <c:pt idx="3">
                    <c:v>61.865173241115286</c:v>
                  </c:pt>
                  <c:pt idx="4">
                    <c:v>62.430477573540436</c:v>
                  </c:pt>
                  <c:pt idx="5">
                    <c:v>9.2761932781567165</c:v>
                  </c:pt>
                  <c:pt idx="6">
                    <c:v>17.112827636576423</c:v>
                  </c:pt>
                  <c:pt idx="7">
                    <c:v>2.3677992503938905E-5</c:v>
                  </c:pt>
                </c:numCache>
              </c:numRef>
            </c:minus>
            <c:spPr>
              <a:noFill/>
              <a:ln w="9525" cap="flat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cat>
            <c:strRef>
              <c:f>'221019'!$G$4:$G$11</c:f>
              <c:strCache>
                <c:ptCount val="8"/>
                <c:pt idx="0">
                  <c:v>pET24</c:v>
                </c:pt>
                <c:pt idx="1">
                  <c:v>Din11L</c:v>
                </c:pt>
                <c:pt idx="2">
                  <c:v>Din11s</c:v>
                </c:pt>
                <c:pt idx="3">
                  <c:v>At3g49630</c:v>
                </c:pt>
                <c:pt idx="4">
                  <c:v>At3g50210</c:v>
                </c:pt>
                <c:pt idx="5">
                  <c:v>Gm 2-ODD-C23</c:v>
                </c:pt>
                <c:pt idx="6">
                  <c:v>Os 2-ODD-C23</c:v>
                </c:pt>
                <c:pt idx="7">
                  <c:v>Ava5009</c:v>
                </c:pt>
              </c:strCache>
            </c:strRef>
          </c:cat>
          <c:val>
            <c:numRef>
              <c:f>'221019'!$J$4:$J$11</c:f>
              <c:numCache>
                <c:formatCode>0.00</c:formatCode>
                <c:ptCount val="8"/>
                <c:pt idx="0">
                  <c:v>2.2753051611577185E-4</c:v>
                </c:pt>
                <c:pt idx="1">
                  <c:v>2.1735536098806582E-4</c:v>
                </c:pt>
                <c:pt idx="2">
                  <c:v>299.07946573197472</c:v>
                </c:pt>
                <c:pt idx="3">
                  <c:v>219.47115912540394</c:v>
                </c:pt>
                <c:pt idx="4">
                  <c:v>481.10259639126235</c:v>
                </c:pt>
                <c:pt idx="5">
                  <c:v>467.56109068738459</c:v>
                </c:pt>
                <c:pt idx="6">
                  <c:v>365.99132329885379</c:v>
                </c:pt>
                <c:pt idx="7">
                  <c:v>2.1842266608893156E-4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99-4D04-BCE5-DB9895ECBF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27"/>
        <c:axId val="807612480"/>
        <c:axId val="807612064"/>
      </c:barChart>
      <c:catAx>
        <c:axId val="80761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de-DE"/>
          </a:p>
        </c:txPr>
        <c:crossAx val="807612064"/>
        <c:crosses val="autoZero"/>
        <c:auto val="1"/>
        <c:lblAlgn val="ctr"/>
        <c:lblOffset val="100"/>
        <c:noMultiLvlLbl val="0"/>
      </c:catAx>
      <c:valAx>
        <c:axId val="807612064"/>
        <c:scaling>
          <c:orientation val="minMax"/>
          <c:max val="61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 (µM)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de-DE"/>
          </a:p>
        </c:txPr>
        <c:crossAx val="80761248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80314965" l="2.4803149606299213" r="0.70866141732283472" t="0.78740157480314965" header="0.31496062992125984" footer="0.3149606299212598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47625</xdr:colOff>
      <xdr:row>32</xdr:row>
      <xdr:rowOff>28575</xdr:rowOff>
    </xdr:from>
    <xdr:to>
      <xdr:col>26</xdr:col>
      <xdr:colOff>47625</xdr:colOff>
      <xdr:row>47</xdr:row>
      <xdr:rowOff>104775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7"/>
  <sheetViews>
    <sheetView tabSelected="1" zoomScaleNormal="100" workbookViewId="0">
      <selection activeCell="G15" sqref="G15"/>
    </sheetView>
  </sheetViews>
  <sheetFormatPr baseColWidth="10" defaultRowHeight="15" x14ac:dyDescent="0.25"/>
  <cols>
    <col min="1" max="1" width="17.7109375" bestFit="1" customWidth="1"/>
    <col min="2" max="2" width="15.7109375" bestFit="1" customWidth="1"/>
    <col min="7" max="7" width="15.85546875" bestFit="1" customWidth="1"/>
    <col min="11" max="12" width="12" bestFit="1" customWidth="1"/>
  </cols>
  <sheetData>
    <row r="2" spans="1:17" x14ac:dyDescent="0.25">
      <c r="H2" s="3" t="s">
        <v>36</v>
      </c>
      <c r="I2" s="3"/>
      <c r="J2" s="3"/>
      <c r="K2" s="3" t="s">
        <v>37</v>
      </c>
    </row>
    <row r="3" spans="1:17" ht="30" x14ac:dyDescent="0.25">
      <c r="A3" s="1" t="s">
        <v>0</v>
      </c>
      <c r="B3" s="1" t="s">
        <v>1</v>
      </c>
      <c r="C3" s="1" t="s">
        <v>2</v>
      </c>
      <c r="D3" s="10" t="s">
        <v>17</v>
      </c>
      <c r="E3" s="5"/>
      <c r="G3" s="12" t="s">
        <v>27</v>
      </c>
      <c r="H3" s="13" t="s">
        <v>33</v>
      </c>
      <c r="I3" s="13" t="s">
        <v>34</v>
      </c>
      <c r="J3" s="13" t="s">
        <v>28</v>
      </c>
      <c r="K3" s="13" t="s">
        <v>33</v>
      </c>
      <c r="L3" s="13" t="s">
        <v>34</v>
      </c>
      <c r="M3" s="13" t="s">
        <v>28</v>
      </c>
    </row>
    <row r="4" spans="1:17" x14ac:dyDescent="0.25">
      <c r="A4" t="s">
        <v>3</v>
      </c>
      <c r="B4" t="s">
        <v>8</v>
      </c>
      <c r="C4" s="4">
        <v>4.8209200381541386</v>
      </c>
      <c r="D4" s="4"/>
      <c r="E4" s="4"/>
      <c r="G4" t="s">
        <v>44</v>
      </c>
      <c r="H4" s="3">
        <f>AVERAGE(C4:C7)</f>
        <v>6.270374414014368</v>
      </c>
      <c r="I4" s="3">
        <f>AVERAGE(C29:C32)</f>
        <v>6.6155608667196582</v>
      </c>
      <c r="J4" s="3">
        <f>AVERAGE(D29:D32)</f>
        <v>2.2753051611577185E-4</v>
      </c>
      <c r="K4" s="3">
        <f>_xlfn.STDEV.S(C4:C7)</f>
        <v>2.2705764967244715</v>
      </c>
      <c r="L4" s="3">
        <f>_xlfn.STDEV.S(C29:C32)</f>
        <v>0.44347702425431235</v>
      </c>
      <c r="M4" s="3">
        <f>_xlfn.STDEV.S(D29:D32)</f>
        <v>7.4917401743733157E-5</v>
      </c>
    </row>
    <row r="5" spans="1:17" x14ac:dyDescent="0.25">
      <c r="A5" s="2" t="s">
        <v>4</v>
      </c>
      <c r="B5" t="s">
        <v>8</v>
      </c>
      <c r="C5" s="4">
        <v>5.8029858370960063</v>
      </c>
      <c r="D5" s="4"/>
      <c r="E5" s="4"/>
      <c r="G5" t="s">
        <v>29</v>
      </c>
      <c r="H5" s="3">
        <f>AVERAGE(C9:C10)</f>
        <v>5.9629468371333392</v>
      </c>
      <c r="I5" s="3">
        <f>AVERAGE(C33:C35)</f>
        <v>6.4353540340344368</v>
      </c>
      <c r="J5" s="3">
        <f>AVERAGE(D33:D35)</f>
        <v>2.1735536098806582E-4</v>
      </c>
      <c r="K5" s="3">
        <f>_xlfn.STDEV.S(C9:C10)</f>
        <v>0.38430936505041702</v>
      </c>
      <c r="L5" s="3">
        <f>_xlfn.STDEV.S(C33:C35)</f>
        <v>0.6851169842617445</v>
      </c>
      <c r="M5" s="3">
        <f>_xlfn.STDEV.S(D33:D35)</f>
        <v>3.4518908478392805E-5</v>
      </c>
    </row>
    <row r="6" spans="1:17" x14ac:dyDescent="0.25">
      <c r="A6" s="2" t="s">
        <v>39</v>
      </c>
      <c r="B6" t="s">
        <v>8</v>
      </c>
      <c r="C6" s="4">
        <v>9.6068244184169558</v>
      </c>
      <c r="D6" s="4"/>
      <c r="E6" s="4"/>
      <c r="G6" t="s">
        <v>30</v>
      </c>
      <c r="H6" s="3">
        <f>AVERAGE(C11:C13)</f>
        <v>269.48873791293357</v>
      </c>
      <c r="I6" s="3">
        <f>AVERAGE(C36:C38)</f>
        <v>484.67932603782532</v>
      </c>
      <c r="J6" s="3">
        <f>AVERAGE(D36:D38)</f>
        <v>299.07946573197472</v>
      </c>
      <c r="K6" s="3">
        <f>_xlfn.STDEV.S(C11:C13)</f>
        <v>4.6795593723921858</v>
      </c>
      <c r="L6" s="3">
        <f>_xlfn.STDEV.S(C36:C38)</f>
        <v>8.8854245629000346</v>
      </c>
      <c r="M6" s="3">
        <f>_xlfn.STDEV.S(D36:D38)</f>
        <v>14.858514201356655</v>
      </c>
    </row>
    <row r="7" spans="1:17" x14ac:dyDescent="0.25">
      <c r="A7" s="12" t="s">
        <v>40</v>
      </c>
      <c r="B7" s="12" t="s">
        <v>8</v>
      </c>
      <c r="C7" s="14">
        <v>4.8507673623903731</v>
      </c>
      <c r="D7" s="14"/>
      <c r="E7" s="4"/>
      <c r="G7" t="s">
        <v>31</v>
      </c>
      <c r="H7" s="3">
        <f>AVERAGE(C14:C16)</f>
        <v>7.8266015526917245</v>
      </c>
      <c r="I7" s="3">
        <f>AVERAGE(C39:C41)</f>
        <v>212.92394234400885</v>
      </c>
      <c r="J7" s="3">
        <f>AVERAGE(D39:D41)</f>
        <v>219.47115912540394</v>
      </c>
      <c r="K7" s="3">
        <f>_xlfn.STDEV.S(C14:C16)</f>
        <v>0.7208031683116698</v>
      </c>
      <c r="L7" s="3">
        <f>_xlfn.STDEV.S(C39:C41)</f>
        <v>58.356469811755879</v>
      </c>
      <c r="M7" s="3">
        <f>_xlfn.STDEV.S(D39:D41)</f>
        <v>61.865173241115286</v>
      </c>
    </row>
    <row r="8" spans="1:17" x14ac:dyDescent="0.25">
      <c r="A8" s="11" t="s">
        <v>9</v>
      </c>
      <c r="B8" s="11" t="s">
        <v>8</v>
      </c>
      <c r="C8" s="9">
        <v>18.379513436935934</v>
      </c>
      <c r="D8" s="9"/>
      <c r="E8" s="9" t="s">
        <v>38</v>
      </c>
      <c r="G8" t="s">
        <v>32</v>
      </c>
      <c r="H8" s="3">
        <f>AVERAGE(C17:C19)</f>
        <v>11.945579918258453</v>
      </c>
      <c r="I8" s="3">
        <f>AVERAGE(C42:C44)</f>
        <v>489.94583453418824</v>
      </c>
      <c r="J8" s="3">
        <f>AVERAGE(D42:D44)</f>
        <v>481.10259639126235</v>
      </c>
      <c r="K8" s="3">
        <f>_xlfn.STDEV.S(C17:C19)</f>
        <v>1.4675704877115354</v>
      </c>
      <c r="L8" s="3">
        <f>_xlfn.STDEV.S(C42:C44)</f>
        <v>69.693016181586543</v>
      </c>
      <c r="M8" s="3">
        <f>_xlfn.STDEV.S(D42:D44)</f>
        <v>62.430477573540436</v>
      </c>
    </row>
    <row r="9" spans="1:17" x14ac:dyDescent="0.25">
      <c r="A9" t="s">
        <v>10</v>
      </c>
      <c r="B9" t="s">
        <v>8</v>
      </c>
      <c r="C9" s="4">
        <v>5.6911990790326925</v>
      </c>
      <c r="D9" s="4"/>
      <c r="E9" s="4"/>
      <c r="G9" t="s">
        <v>45</v>
      </c>
      <c r="H9" s="3">
        <f>AVERAGE(C20:C22)</f>
        <v>12.172306338553861</v>
      </c>
      <c r="I9" s="3">
        <f>AVERAGE(C45:C47)</f>
        <v>477.71808778728018</v>
      </c>
      <c r="J9" s="3">
        <f>AVERAGE(D45:D47)</f>
        <v>467.56109068738459</v>
      </c>
      <c r="K9" s="3">
        <f>_xlfn.STDEV.S(C20:C22)</f>
        <v>1.7583970451081883</v>
      </c>
      <c r="L9" s="3">
        <f>_xlfn.STDEV.S(C45:C47)</f>
        <v>4.2120410297710409</v>
      </c>
      <c r="M9" s="3">
        <f>_xlfn.STDEV.S(D45:D47)</f>
        <v>9.2761932781567165</v>
      </c>
    </row>
    <row r="10" spans="1:17" x14ac:dyDescent="0.25">
      <c r="A10" s="12" t="s">
        <v>11</v>
      </c>
      <c r="B10" s="12" t="s">
        <v>8</v>
      </c>
      <c r="C10" s="14">
        <v>6.2346945952339849</v>
      </c>
      <c r="D10" s="14"/>
      <c r="E10" s="4"/>
      <c r="G10" t="s">
        <v>46</v>
      </c>
      <c r="H10" s="3">
        <f>AVERAGE(C23:C25)</f>
        <v>5.5417238845242602</v>
      </c>
      <c r="I10" s="3">
        <f>AVERAGE(C48:C50)</f>
        <v>358.39288915854195</v>
      </c>
      <c r="J10" s="3">
        <f>AVERAGE(D48:D50)</f>
        <v>365.99132329885379</v>
      </c>
      <c r="K10" s="3">
        <f>_xlfn.STDEV.S(C23:C25)</f>
        <v>0.95039916192558815</v>
      </c>
      <c r="L10" s="3">
        <f>_xlfn.STDEV.S(C48:C50)</f>
        <v>8.4966509265916859</v>
      </c>
      <c r="M10" s="3">
        <f>_xlfn.STDEV.S(D48:D50)</f>
        <v>17.112827636576423</v>
      </c>
    </row>
    <row r="11" spans="1:17" x14ac:dyDescent="0.25">
      <c r="A11" t="s">
        <v>5</v>
      </c>
      <c r="B11" t="s">
        <v>8</v>
      </c>
      <c r="C11" s="4">
        <v>274.84616148668783</v>
      </c>
      <c r="D11" s="4"/>
      <c r="E11" s="4"/>
      <c r="G11" t="s">
        <v>35</v>
      </c>
      <c r="H11" s="3">
        <f>AVERAGE(C26:C28)</f>
        <v>7.7847258642825139</v>
      </c>
      <c r="I11" s="3">
        <f>AVERAGE(C51:C53)</f>
        <v>12.413738949469652</v>
      </c>
      <c r="J11" s="3">
        <f>AVERAGE(D51:D53)</f>
        <v>2.1842266608893156E-4</v>
      </c>
      <c r="K11" s="3">
        <f>_xlfn.STDEV.S(C26:C28)</f>
        <v>2.3680126957726504</v>
      </c>
      <c r="L11" s="3">
        <f>_xlfn.STDEV.S(C51:C53)</f>
        <v>2.0916225418877517</v>
      </c>
      <c r="M11" s="3">
        <f>_xlfn.STDEV.S(D51:D53)</f>
        <v>2.3677992503938905E-5</v>
      </c>
    </row>
    <row r="12" spans="1:17" x14ac:dyDescent="0.25">
      <c r="A12" t="s">
        <v>6</v>
      </c>
      <c r="B12" t="s">
        <v>8</v>
      </c>
      <c r="C12" s="4">
        <v>266.20028404264718</v>
      </c>
      <c r="D12" s="4"/>
      <c r="E12" s="4"/>
      <c r="H12" s="3"/>
      <c r="J12" s="3"/>
      <c r="K12" s="3"/>
      <c r="L12" s="3"/>
      <c r="M12" s="8"/>
      <c r="O12" s="3"/>
      <c r="P12" s="3"/>
      <c r="Q12" s="3"/>
    </row>
    <row r="13" spans="1:17" x14ac:dyDescent="0.25">
      <c r="A13" s="12" t="s">
        <v>7</v>
      </c>
      <c r="B13" s="12" t="s">
        <v>8</v>
      </c>
      <c r="C13" s="14">
        <v>267.41976820946576</v>
      </c>
      <c r="D13" s="14"/>
      <c r="E13" s="6"/>
      <c r="H13" s="3"/>
      <c r="J13" s="3"/>
      <c r="K13" s="3"/>
      <c r="L13" s="3"/>
      <c r="M13" s="8"/>
      <c r="O13" s="3"/>
      <c r="P13" s="3"/>
      <c r="Q13" s="3"/>
    </row>
    <row r="14" spans="1:17" x14ac:dyDescent="0.25">
      <c r="A14" t="s">
        <v>12</v>
      </c>
      <c r="B14" t="s">
        <v>8</v>
      </c>
      <c r="C14" s="4">
        <v>8.6379305432893645</v>
      </c>
      <c r="D14" s="6"/>
      <c r="E14" s="6"/>
      <c r="H14" s="3"/>
      <c r="I14" s="3"/>
      <c r="J14" s="3"/>
      <c r="K14" s="3"/>
      <c r="L14" s="3"/>
      <c r="M14" s="8"/>
      <c r="N14" s="3"/>
      <c r="O14" s="3"/>
      <c r="P14" s="3"/>
      <c r="Q14" s="3"/>
    </row>
    <row r="15" spans="1:17" x14ac:dyDescent="0.25">
      <c r="A15" t="s">
        <v>13</v>
      </c>
      <c r="B15" t="s">
        <v>8</v>
      </c>
      <c r="C15" s="4">
        <v>7.2601074605831055</v>
      </c>
      <c r="D15" s="6"/>
      <c r="E15" s="6"/>
      <c r="H15" s="3"/>
      <c r="J15" s="3"/>
      <c r="K15" s="3"/>
      <c r="L15" s="3"/>
      <c r="M15" s="8"/>
      <c r="O15" s="3"/>
      <c r="P15" s="3"/>
      <c r="Q15" s="3"/>
    </row>
    <row r="16" spans="1:17" x14ac:dyDescent="0.25">
      <c r="A16" s="12" t="s">
        <v>24</v>
      </c>
      <c r="B16" s="12" t="s">
        <v>8</v>
      </c>
      <c r="C16" s="14">
        <v>7.5817666542027045</v>
      </c>
      <c r="D16" s="14"/>
      <c r="E16" s="4"/>
      <c r="H16" s="3"/>
      <c r="J16" s="3"/>
      <c r="K16" s="3"/>
      <c r="L16" s="3"/>
      <c r="M16" s="8"/>
      <c r="O16" s="3"/>
      <c r="P16" s="3"/>
      <c r="Q16" s="3"/>
    </row>
    <row r="17" spans="1:17" x14ac:dyDescent="0.25">
      <c r="A17" t="s">
        <v>14</v>
      </c>
      <c r="B17" t="s">
        <v>8</v>
      </c>
      <c r="C17" s="4">
        <v>12.888009990294574</v>
      </c>
      <c r="D17" s="6"/>
      <c r="E17" s="6"/>
      <c r="H17" s="3"/>
      <c r="J17" s="3"/>
      <c r="K17" s="3"/>
      <c r="L17" s="3"/>
      <c r="M17" s="8"/>
      <c r="O17" s="3"/>
      <c r="P17" s="3"/>
      <c r="Q17" s="3"/>
    </row>
    <row r="18" spans="1:17" x14ac:dyDescent="0.25">
      <c r="A18" t="s">
        <v>25</v>
      </c>
      <c r="B18" t="s">
        <v>8</v>
      </c>
      <c r="C18" s="4">
        <v>10.254679551553265</v>
      </c>
      <c r="D18" s="4"/>
      <c r="E18" s="4"/>
      <c r="H18" s="3"/>
      <c r="J18" s="3"/>
      <c r="K18" s="3"/>
      <c r="L18" s="3"/>
      <c r="M18" s="8"/>
      <c r="O18" s="3"/>
      <c r="P18" s="3"/>
      <c r="Q18" s="3"/>
    </row>
    <row r="19" spans="1:17" x14ac:dyDescent="0.25">
      <c r="A19" s="12" t="s">
        <v>15</v>
      </c>
      <c r="B19" s="12" t="s">
        <v>8</v>
      </c>
      <c r="C19" s="14">
        <v>12.69405021292752</v>
      </c>
      <c r="D19" s="14"/>
      <c r="E19" s="6"/>
      <c r="F19" s="3"/>
      <c r="H19" s="3"/>
      <c r="J19" s="3"/>
      <c r="K19" s="3"/>
      <c r="L19" s="3"/>
      <c r="M19" s="8"/>
      <c r="O19" s="3"/>
      <c r="P19" s="3"/>
      <c r="Q19" s="3"/>
    </row>
    <row r="20" spans="1:17" x14ac:dyDescent="0.25">
      <c r="A20" t="s">
        <v>18</v>
      </c>
      <c r="B20" t="s">
        <v>8</v>
      </c>
      <c r="C20" s="4">
        <v>14.202721264953674</v>
      </c>
      <c r="D20" s="4"/>
      <c r="E20" s="4"/>
      <c r="H20" s="3"/>
      <c r="J20" s="3"/>
      <c r="K20" s="3"/>
      <c r="L20" s="3"/>
      <c r="M20" s="8"/>
      <c r="O20" s="3"/>
      <c r="P20" s="3"/>
      <c r="Q20" s="3"/>
    </row>
    <row r="21" spans="1:17" x14ac:dyDescent="0.25">
      <c r="A21" s="2" t="s">
        <v>19</v>
      </c>
      <c r="B21" s="2" t="s">
        <v>8</v>
      </c>
      <c r="C21" s="6">
        <v>11.152452561239329</v>
      </c>
      <c r="D21" s="6"/>
      <c r="E21" s="4"/>
    </row>
    <row r="22" spans="1:17" x14ac:dyDescent="0.25">
      <c r="A22" s="12" t="s">
        <v>20</v>
      </c>
      <c r="B22" s="12" t="s">
        <v>8</v>
      </c>
      <c r="C22" s="14">
        <v>11.161745189468583</v>
      </c>
      <c r="D22" s="14"/>
      <c r="E22" s="6"/>
    </row>
    <row r="23" spans="1:17" x14ac:dyDescent="0.25">
      <c r="A23" t="s">
        <v>21</v>
      </c>
      <c r="B23" t="s">
        <v>8</v>
      </c>
      <c r="C23" s="4">
        <v>5.4899134246027446</v>
      </c>
      <c r="D23" s="6"/>
      <c r="E23" s="6"/>
      <c r="M23" s="8"/>
    </row>
    <row r="24" spans="1:17" x14ac:dyDescent="0.25">
      <c r="A24" t="s">
        <v>22</v>
      </c>
      <c r="B24" t="s">
        <v>8</v>
      </c>
      <c r="C24" s="4">
        <v>4.6182896998545555</v>
      </c>
      <c r="D24" s="6"/>
      <c r="E24" s="6"/>
      <c r="H24" s="3"/>
      <c r="J24" s="3"/>
      <c r="K24" s="3"/>
      <c r="M24" s="8"/>
      <c r="O24" s="3"/>
      <c r="P24" s="3"/>
    </row>
    <row r="25" spans="1:17" x14ac:dyDescent="0.25">
      <c r="A25" s="12" t="s">
        <v>23</v>
      </c>
      <c r="B25" s="12" t="s">
        <v>8</v>
      </c>
      <c r="C25" s="14">
        <v>6.5169685291154797</v>
      </c>
      <c r="D25" s="14"/>
      <c r="E25" s="6"/>
      <c r="H25" s="3"/>
      <c r="J25" s="3"/>
      <c r="K25" s="3"/>
      <c r="M25" s="8"/>
      <c r="O25" s="3"/>
      <c r="P25" s="3"/>
    </row>
    <row r="26" spans="1:17" x14ac:dyDescent="0.25">
      <c r="A26" s="16" t="s">
        <v>41</v>
      </c>
      <c r="B26" t="s">
        <v>8</v>
      </c>
      <c r="C26" s="3">
        <v>5.774191613174156</v>
      </c>
      <c r="D26" s="3"/>
      <c r="G26" s="3"/>
      <c r="H26" s="3"/>
      <c r="I26" s="3"/>
      <c r="K26" s="3"/>
      <c r="L26" s="3"/>
      <c r="M26" s="8"/>
      <c r="N26" s="3"/>
      <c r="O26" s="3"/>
      <c r="P26" s="3"/>
      <c r="Q26" s="3"/>
    </row>
    <row r="27" spans="1:17" x14ac:dyDescent="0.25">
      <c r="A27" s="2" t="s">
        <v>42</v>
      </c>
      <c r="B27" t="s">
        <v>8</v>
      </c>
      <c r="C27" s="3">
        <v>10.394922317308952</v>
      </c>
      <c r="D27" s="3"/>
      <c r="G27" s="3"/>
      <c r="I27" s="3"/>
      <c r="K27" s="3"/>
      <c r="M27" s="8"/>
      <c r="O27" s="3"/>
      <c r="P27" s="3"/>
    </row>
    <row r="28" spans="1:17" x14ac:dyDescent="0.25">
      <c r="A28" s="12" t="s">
        <v>43</v>
      </c>
      <c r="B28" s="14" t="s">
        <v>8</v>
      </c>
      <c r="C28" s="14">
        <v>7.1850636623644366</v>
      </c>
      <c r="D28" s="14"/>
      <c r="G28" s="3"/>
      <c r="I28" s="3"/>
      <c r="K28" s="3"/>
      <c r="M28" s="8"/>
      <c r="O28" s="3"/>
      <c r="P28" s="3"/>
    </row>
    <row r="29" spans="1:17" x14ac:dyDescent="0.25">
      <c r="A29" t="s">
        <v>3</v>
      </c>
      <c r="B29" s="2" t="s">
        <v>16</v>
      </c>
      <c r="C29" s="4">
        <v>6.7980560195405291</v>
      </c>
      <c r="D29" s="6">
        <v>3.2735422244978469E-4</v>
      </c>
      <c r="E29" s="6"/>
      <c r="H29" s="3"/>
      <c r="J29" s="3"/>
      <c r="K29" s="3"/>
      <c r="M29" s="8"/>
      <c r="O29" s="3"/>
      <c r="P29" s="3"/>
    </row>
    <row r="30" spans="1:17" x14ac:dyDescent="0.25">
      <c r="A30" t="s">
        <v>4</v>
      </c>
      <c r="B30" s="2" t="s">
        <v>16</v>
      </c>
      <c r="C30" s="4">
        <v>6.3719867494976006</v>
      </c>
      <c r="D30" s="4">
        <v>1.7893683988364517E-4</v>
      </c>
      <c r="E30" s="4"/>
      <c r="H30" s="3"/>
      <c r="J30" s="3"/>
      <c r="K30" s="3"/>
      <c r="M30" s="8"/>
      <c r="O30" s="3"/>
      <c r="P30" s="3"/>
    </row>
    <row r="31" spans="1:17" x14ac:dyDescent="0.25">
      <c r="A31" t="s">
        <v>39</v>
      </c>
      <c r="B31" s="2" t="s">
        <v>16</v>
      </c>
      <c r="C31" s="4">
        <v>7.1438540338863197</v>
      </c>
      <c r="D31" s="4">
        <v>2.4191222308028693E-4</v>
      </c>
      <c r="E31" s="4"/>
      <c r="H31" s="3"/>
      <c r="I31" s="3"/>
      <c r="J31" s="3"/>
      <c r="K31" s="3"/>
    </row>
    <row r="32" spans="1:17" x14ac:dyDescent="0.25">
      <c r="A32" s="12" t="s">
        <v>40</v>
      </c>
      <c r="B32" s="12" t="s">
        <v>16</v>
      </c>
      <c r="C32" s="14">
        <v>6.1483466639541815</v>
      </c>
      <c r="D32" s="14">
        <v>1.6191877904937069E-4</v>
      </c>
      <c r="E32" s="4"/>
      <c r="F32" s="3"/>
      <c r="H32" s="3"/>
      <c r="I32" s="3"/>
      <c r="J32" s="3"/>
      <c r="K32" s="3"/>
    </row>
    <row r="33" spans="1:8" x14ac:dyDescent="0.25">
      <c r="A33" t="s">
        <v>9</v>
      </c>
      <c r="B33" s="2" t="s">
        <v>16</v>
      </c>
      <c r="C33" s="4">
        <v>6.4790741550284148</v>
      </c>
      <c r="D33" s="4">
        <v>2.5637570215717147E-4</v>
      </c>
      <c r="E33" s="4"/>
    </row>
    <row r="34" spans="1:8" x14ac:dyDescent="0.25">
      <c r="A34" t="s">
        <v>10</v>
      </c>
      <c r="B34" s="2" t="s">
        <v>16</v>
      </c>
      <c r="C34" s="4">
        <v>5.7294240243443033</v>
      </c>
      <c r="D34" s="4">
        <v>1.908014148658764E-4</v>
      </c>
      <c r="E34" s="4"/>
    </row>
    <row r="35" spans="1:8" x14ac:dyDescent="0.25">
      <c r="A35" s="12" t="s">
        <v>11</v>
      </c>
      <c r="B35" s="12" t="s">
        <v>16</v>
      </c>
      <c r="C35" s="14">
        <v>7.0975639227305924</v>
      </c>
      <c r="D35" s="14">
        <v>2.048889659411496E-4</v>
      </c>
      <c r="E35" s="4"/>
    </row>
    <row r="36" spans="1:8" x14ac:dyDescent="0.25">
      <c r="A36" t="s">
        <v>5</v>
      </c>
      <c r="B36" s="2" t="s">
        <v>16</v>
      </c>
      <c r="C36" s="3">
        <v>494.85144211365116</v>
      </c>
      <c r="D36" s="3">
        <v>310.05502488900845</v>
      </c>
      <c r="E36" s="3"/>
    </row>
    <row r="37" spans="1:8" x14ac:dyDescent="0.25">
      <c r="A37" t="s">
        <v>6</v>
      </c>
      <c r="B37" s="2" t="s">
        <v>16</v>
      </c>
      <c r="C37" s="3">
        <v>480.75378967912872</v>
      </c>
      <c r="D37" s="3">
        <v>305.01220585112299</v>
      </c>
      <c r="E37" s="3"/>
    </row>
    <row r="38" spans="1:8" x14ac:dyDescent="0.25">
      <c r="A38" s="12" t="s">
        <v>7</v>
      </c>
      <c r="B38" s="12" t="s">
        <v>16</v>
      </c>
      <c r="C38" s="15">
        <v>478.43274632069603</v>
      </c>
      <c r="D38" s="15">
        <v>282.17116645579273</v>
      </c>
      <c r="E38" s="3"/>
    </row>
    <row r="39" spans="1:8" x14ac:dyDescent="0.25">
      <c r="A39" t="s">
        <v>12</v>
      </c>
      <c r="B39" s="2" t="s">
        <v>16</v>
      </c>
      <c r="C39" s="4">
        <v>177.404352127854</v>
      </c>
      <c r="D39" s="3">
        <v>181.57638195457744</v>
      </c>
      <c r="E39" s="7"/>
    </row>
    <row r="40" spans="1:8" x14ac:dyDescent="0.25">
      <c r="A40" t="s">
        <v>13</v>
      </c>
      <c r="B40" s="2" t="s">
        <v>16</v>
      </c>
      <c r="C40" s="4">
        <v>181.09294594753686</v>
      </c>
      <c r="D40" s="3">
        <v>185.97534931928848</v>
      </c>
      <c r="E40" s="3"/>
    </row>
    <row r="41" spans="1:8" x14ac:dyDescent="0.25">
      <c r="A41" s="12" t="s">
        <v>24</v>
      </c>
      <c r="B41" s="12" t="s">
        <v>16</v>
      </c>
      <c r="C41" s="15">
        <v>280.27452895663572</v>
      </c>
      <c r="D41" s="14">
        <v>290.86174610234599</v>
      </c>
      <c r="E41" s="3"/>
    </row>
    <row r="42" spans="1:8" x14ac:dyDescent="0.25">
      <c r="A42" t="s">
        <v>14</v>
      </c>
      <c r="B42" s="2" t="s">
        <v>16</v>
      </c>
      <c r="C42" s="4">
        <v>522.27011921396081</v>
      </c>
      <c r="D42" s="3">
        <v>530.05076310572269</v>
      </c>
      <c r="E42" s="3"/>
    </row>
    <row r="43" spans="1:8" x14ac:dyDescent="0.25">
      <c r="A43" t="s">
        <v>15</v>
      </c>
      <c r="B43" s="2" t="s">
        <v>16</v>
      </c>
      <c r="C43" s="4">
        <v>537.60744928711722</v>
      </c>
      <c r="D43" s="3">
        <v>502.4610589106303</v>
      </c>
      <c r="E43" s="3"/>
    </row>
    <row r="44" spans="1:8" x14ac:dyDescent="0.25">
      <c r="A44" s="12" t="s">
        <v>25</v>
      </c>
      <c r="B44" s="12" t="s">
        <v>16</v>
      </c>
      <c r="C44" s="15">
        <v>409.95993510148668</v>
      </c>
      <c r="D44" s="14">
        <v>410.79596715743401</v>
      </c>
      <c r="E44" s="3"/>
    </row>
    <row r="45" spans="1:8" x14ac:dyDescent="0.25">
      <c r="A45" t="s">
        <v>18</v>
      </c>
      <c r="B45" s="2" t="s">
        <v>16</v>
      </c>
      <c r="C45" s="4">
        <v>482.45026567604964</v>
      </c>
      <c r="D45" s="4">
        <v>465.85632705433892</v>
      </c>
      <c r="E45" s="4"/>
      <c r="H45" s="3"/>
    </row>
    <row r="46" spans="1:8" x14ac:dyDescent="0.25">
      <c r="A46" t="s">
        <v>19</v>
      </c>
      <c r="B46" s="2" t="s">
        <v>16</v>
      </c>
      <c r="C46" s="4">
        <v>476.32470586880612</v>
      </c>
      <c r="D46" s="4">
        <v>477.57142519270769</v>
      </c>
      <c r="E46" s="3"/>
      <c r="H46" s="3"/>
    </row>
    <row r="47" spans="1:8" x14ac:dyDescent="0.25">
      <c r="A47" s="12" t="s">
        <v>20</v>
      </c>
      <c r="B47" s="12" t="s">
        <v>16</v>
      </c>
      <c r="C47" s="14">
        <v>474.37929181698485</v>
      </c>
      <c r="D47" s="14">
        <v>459.25551981510722</v>
      </c>
      <c r="E47" s="3"/>
      <c r="H47" s="3"/>
    </row>
    <row r="48" spans="1:8" x14ac:dyDescent="0.25">
      <c r="A48" t="s">
        <v>21</v>
      </c>
      <c r="B48" s="2" t="s">
        <v>16</v>
      </c>
      <c r="C48" s="4">
        <v>348.6593914865939</v>
      </c>
      <c r="D48" s="4">
        <v>354.42729687536382</v>
      </c>
      <c r="E48" s="3"/>
      <c r="H48" s="3"/>
    </row>
    <row r="49" spans="1:13" x14ac:dyDescent="0.25">
      <c r="A49" t="s">
        <v>22</v>
      </c>
      <c r="B49" s="2" t="s">
        <v>16</v>
      </c>
      <c r="C49" s="4">
        <v>364.32610143551517</v>
      </c>
      <c r="D49" s="4">
        <v>357.89695948427118</v>
      </c>
      <c r="E49" s="6"/>
      <c r="H49" s="3"/>
    </row>
    <row r="50" spans="1:13" x14ac:dyDescent="0.25">
      <c r="A50" s="12" t="s">
        <v>23</v>
      </c>
      <c r="B50" s="12" t="s">
        <v>16</v>
      </c>
      <c r="C50" s="14">
        <v>362.19317455351677</v>
      </c>
      <c r="D50" s="14">
        <v>385.64971353692641</v>
      </c>
      <c r="E50" s="4"/>
      <c r="H50" s="3"/>
    </row>
    <row r="51" spans="1:13" x14ac:dyDescent="0.25">
      <c r="A51" s="16" t="s">
        <v>41</v>
      </c>
      <c r="B51" t="s">
        <v>16</v>
      </c>
      <c r="C51" s="3">
        <v>14.711496469456753</v>
      </c>
      <c r="D51" s="3">
        <v>1.9137065551809925E-4</v>
      </c>
      <c r="H51" s="3"/>
    </row>
    <row r="52" spans="1:13" x14ac:dyDescent="0.25">
      <c r="A52" s="2" t="s">
        <v>42</v>
      </c>
      <c r="B52" t="s">
        <v>16</v>
      </c>
      <c r="C52" s="3">
        <v>11.909156427428853</v>
      </c>
      <c r="D52" s="3">
        <v>2.2851517868129165E-4</v>
      </c>
      <c r="H52" s="3"/>
      <c r="I52" s="3"/>
      <c r="J52" s="3"/>
      <c r="K52" s="3"/>
      <c r="L52" s="3"/>
      <c r="M52" s="3"/>
    </row>
    <row r="53" spans="1:13" x14ac:dyDescent="0.25">
      <c r="A53" s="12" t="s">
        <v>43</v>
      </c>
      <c r="B53" s="12" t="s">
        <v>16</v>
      </c>
      <c r="C53" s="15">
        <v>10.620563951523344</v>
      </c>
      <c r="D53" s="15">
        <v>2.353821640674038E-4</v>
      </c>
      <c r="H53" s="3"/>
      <c r="K53" s="3"/>
      <c r="L53" s="3"/>
      <c r="M53" s="3"/>
    </row>
    <row r="54" spans="1:13" x14ac:dyDescent="0.25">
      <c r="K54" s="3"/>
      <c r="L54" s="3"/>
      <c r="M54" s="3"/>
    </row>
    <row r="55" spans="1:13" x14ac:dyDescent="0.25">
      <c r="J55" s="3"/>
    </row>
    <row r="56" spans="1:13" x14ac:dyDescent="0.25">
      <c r="H56" s="3"/>
      <c r="J56" s="3"/>
    </row>
    <row r="57" spans="1:13" x14ac:dyDescent="0.25">
      <c r="G57" s="3"/>
      <c r="H57" s="3"/>
      <c r="J57" s="3"/>
    </row>
    <row r="58" spans="1:13" x14ac:dyDescent="0.25">
      <c r="G58" s="3"/>
      <c r="H58" s="3"/>
      <c r="J58" s="3"/>
    </row>
    <row r="59" spans="1:13" x14ac:dyDescent="0.25">
      <c r="H59" s="3"/>
      <c r="J59" s="3"/>
    </row>
    <row r="60" spans="1:13" x14ac:dyDescent="0.25">
      <c r="B60" s="2"/>
      <c r="C60" s="4"/>
      <c r="D60" s="4"/>
      <c r="E60" s="4"/>
      <c r="H60" s="3"/>
      <c r="J60" s="3"/>
    </row>
    <row r="61" spans="1:13" x14ac:dyDescent="0.25">
      <c r="H61" s="3"/>
      <c r="J61" s="3"/>
    </row>
    <row r="62" spans="1:13" x14ac:dyDescent="0.25">
      <c r="H62" s="3"/>
      <c r="J62" s="3"/>
    </row>
    <row r="63" spans="1:13" x14ac:dyDescent="0.25">
      <c r="H63" s="3"/>
      <c r="J63" s="3"/>
    </row>
    <row r="64" spans="1:13" x14ac:dyDescent="0.25">
      <c r="H64" s="3"/>
    </row>
    <row r="67" spans="6:6" x14ac:dyDescent="0.25">
      <c r="F67" t="s">
        <v>26</v>
      </c>
    </row>
  </sheetData>
  <printOptions gridLines="1"/>
  <pageMargins left="0.70866141732283472" right="0.70866141732283472" top="0.78740157480314965" bottom="0.78740157480314965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221019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2023-03-01T14:51:51Z</cp:lastPrinted>
  <dcterms:created xsi:type="dcterms:W3CDTF">2022-08-29T11:39:09Z</dcterms:created>
  <dcterms:modified xsi:type="dcterms:W3CDTF">2024-02-19T12:20:13Z</dcterms:modified>
</cp:coreProperties>
</file>