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ietmarFunckData\Dropbox\ODD33-Manuscript\230728eLife\VersionOfRecord\"/>
    </mc:Choice>
  </mc:AlternateContent>
  <bookViews>
    <workbookView xWindow="0" yWindow="0" windowWidth="23370" windowHeight="1177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G23" i="1"/>
  <c r="F23" i="1"/>
  <c r="E23" i="1"/>
  <c r="H20" i="1"/>
  <c r="G20" i="1"/>
  <c r="F20" i="1"/>
  <c r="E20" i="1"/>
  <c r="D7" i="1" l="1"/>
  <c r="D10" i="1"/>
  <c r="D13" i="1"/>
  <c r="D4" i="1"/>
  <c r="C13" i="1"/>
  <c r="C10" i="1"/>
  <c r="C7" i="1"/>
  <c r="C4" i="1"/>
</calcChain>
</file>

<file path=xl/sharedStrings.xml><?xml version="1.0" encoding="utf-8"?>
<sst xmlns="http://schemas.openxmlformats.org/spreadsheetml/2006/main" count="39" uniqueCount="20">
  <si>
    <t>condition</t>
  </si>
  <si>
    <t>Gd</t>
  </si>
  <si>
    <t>Arg</t>
  </si>
  <si>
    <t>pipecolate</t>
  </si>
  <si>
    <t>ctrl</t>
  </si>
  <si>
    <t>aKG</t>
  </si>
  <si>
    <t>Arg+aKG</t>
  </si>
  <si>
    <t>Pip</t>
  </si>
  <si>
    <t>sample</t>
  </si>
  <si>
    <t>SD Gd</t>
  </si>
  <si>
    <t>SD Pip</t>
  </si>
  <si>
    <t>Gm 2-ODD-C23_1</t>
  </si>
  <si>
    <t>cells</t>
  </si>
  <si>
    <t>Gm 2-ODD-C23_2</t>
  </si>
  <si>
    <t>Gm 2-ODD-C23_3</t>
  </si>
  <si>
    <t>medium</t>
  </si>
  <si>
    <t>SD</t>
  </si>
  <si>
    <t>Suppl. Fig. S4a</t>
  </si>
  <si>
    <t>Suppl. Fig. S4b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</si>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</sst>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1" fillId="0" borderId="1" xfId="0" applyFont="1" applyFill="1" applyBorder="1"/>
    <xf numFmtId="0" fontId="0" fillId="0" borderId="1" xfId="0" applyBorder="1"/>
    <xf numFmtId="2" fontId="0" fillId="0" borderId="0" xfId="0" applyNumberFormat="1"/>
    <xf numFmtId="2" fontId="0" fillId="0" borderId="1" xfId="0" applyNumberFormat="1" applyBorder="1"/>
    <xf numFmtId="164" fontId="0" fillId="0" borderId="0" xfId="0" applyNumberFormat="1"/>
    <xf numFmtId="2" fontId="0" fillId="0" borderId="0" xfId="0" applyNumberFormat="1" applyFill="1"/>
    <xf numFmtId="165" fontId="0" fillId="0" borderId="0" xfId="0" applyNumberFormat="1"/>
    <xf numFmtId="2" fontId="0" fillId="0" borderId="1" xfId="0" applyNumberFormat="1" applyFill="1" applyBorder="1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F15" sqref="F15"/>
    </sheetView>
  </sheetViews>
  <sheetFormatPr baseColWidth="10" defaultRowHeight="15" x14ac:dyDescent="0.25"/>
  <sheetData>
    <row r="1" spans="1:4" x14ac:dyDescent="0.25">
      <c r="A1" s="10" t="s">
        <v>17</v>
      </c>
    </row>
    <row r="2" spans="1:4" x14ac:dyDescent="0.25">
      <c r="A2" s="1" t="s">
        <v>0</v>
      </c>
      <c r="B2" s="1" t="s">
        <v>1</v>
      </c>
      <c r="C2" s="1" t="s">
        <v>19</v>
      </c>
      <c r="D2" s="2" t="s">
        <v>16</v>
      </c>
    </row>
    <row r="3" spans="1:4" x14ac:dyDescent="0.25">
      <c r="A3" t="s">
        <v>4</v>
      </c>
      <c r="B3" s="4">
        <v>327.78810233278944</v>
      </c>
    </row>
    <row r="4" spans="1:4" x14ac:dyDescent="0.25">
      <c r="A4" t="s">
        <v>4</v>
      </c>
      <c r="B4" s="4">
        <v>355.11170849878107</v>
      </c>
      <c r="C4" s="6">
        <f>AVERAGE(B3:B5)</f>
        <v>340.4614789676757</v>
      </c>
      <c r="D4" s="6">
        <f>_xlfn.STDEV.S(B3:B5)</f>
        <v>13.768653674507224</v>
      </c>
    </row>
    <row r="5" spans="1:4" x14ac:dyDescent="0.25">
      <c r="A5" s="3" t="s">
        <v>4</v>
      </c>
      <c r="B5" s="5">
        <v>338.48462607145666</v>
      </c>
      <c r="C5" s="3"/>
      <c r="D5" s="3"/>
    </row>
    <row r="6" spans="1:4" x14ac:dyDescent="0.25">
      <c r="A6" t="s">
        <v>2</v>
      </c>
      <c r="B6" s="4">
        <v>459.70523436906478</v>
      </c>
    </row>
    <row r="7" spans="1:4" x14ac:dyDescent="0.25">
      <c r="A7" t="s">
        <v>2</v>
      </c>
      <c r="B7" s="4">
        <v>463.8568447576676</v>
      </c>
      <c r="C7" s="6">
        <f>AVERAGE(B6:B8)</f>
        <v>472.513251846608</v>
      </c>
      <c r="D7" s="6">
        <f>_xlfn.STDEV.S(B6:B8)</f>
        <v>18.704280490903251</v>
      </c>
    </row>
    <row r="8" spans="1:4" x14ac:dyDescent="0.25">
      <c r="A8" s="3" t="s">
        <v>2</v>
      </c>
      <c r="B8" s="5">
        <v>493.97767641309144</v>
      </c>
      <c r="C8" s="3"/>
      <c r="D8" s="3"/>
    </row>
    <row r="9" spans="1:4" x14ac:dyDescent="0.25">
      <c r="A9" t="s">
        <v>5</v>
      </c>
      <c r="B9" s="4">
        <v>322.55950606023401</v>
      </c>
    </row>
    <row r="10" spans="1:4" x14ac:dyDescent="0.25">
      <c r="A10" t="s">
        <v>5</v>
      </c>
      <c r="B10" s="4">
        <v>331.80788864748382</v>
      </c>
      <c r="C10" s="6">
        <f>AVERAGE(B9:B11)</f>
        <v>325.93368906010954</v>
      </c>
      <c r="D10" s="6">
        <f>_xlfn.STDEV.S(B9:B11)</f>
        <v>5.1059482296007355</v>
      </c>
    </row>
    <row r="11" spans="1:4" x14ac:dyDescent="0.25">
      <c r="A11" s="3" t="s">
        <v>5</v>
      </c>
      <c r="B11" s="5">
        <v>323.43367247261085</v>
      </c>
      <c r="C11" s="3"/>
      <c r="D11" s="3"/>
    </row>
    <row r="12" spans="1:4" x14ac:dyDescent="0.25">
      <c r="A12" t="s">
        <v>6</v>
      </c>
      <c r="B12" s="4">
        <v>459.43929170521818</v>
      </c>
    </row>
    <row r="13" spans="1:4" x14ac:dyDescent="0.25">
      <c r="A13" t="s">
        <v>6</v>
      </c>
      <c r="B13" s="4">
        <v>456.90889621433223</v>
      </c>
      <c r="C13" s="6">
        <f>AVERAGE(B12:B14)</f>
        <v>459.30518412848852</v>
      </c>
      <c r="D13" s="6">
        <f>_xlfn.STDEV.S(B12:B14)</f>
        <v>2.332127836194632</v>
      </c>
    </row>
    <row r="14" spans="1:4" x14ac:dyDescent="0.25">
      <c r="A14" s="3" t="s">
        <v>6</v>
      </c>
      <c r="B14" s="5">
        <v>461.5673644659152</v>
      </c>
      <c r="C14" s="3"/>
      <c r="D14" s="3"/>
    </row>
    <row r="17" spans="1:8" x14ac:dyDescent="0.25">
      <c r="A17" s="10" t="s">
        <v>18</v>
      </c>
      <c r="E17" t="s">
        <v>19</v>
      </c>
      <c r="F17" t="s">
        <v>19</v>
      </c>
    </row>
    <row r="18" spans="1:8" x14ac:dyDescent="0.25">
      <c r="A18" s="1" t="s">
        <v>8</v>
      </c>
      <c r="B18" s="1"/>
      <c r="C18" s="1" t="s">
        <v>1</v>
      </c>
      <c r="D18" s="2" t="s">
        <v>3</v>
      </c>
      <c r="E18" s="3" t="s">
        <v>1</v>
      </c>
      <c r="F18" s="3" t="s">
        <v>7</v>
      </c>
      <c r="G18" s="3" t="s">
        <v>9</v>
      </c>
      <c r="H18" s="3" t="s">
        <v>10</v>
      </c>
    </row>
    <row r="19" spans="1:8" x14ac:dyDescent="0.25">
      <c r="A19" t="s">
        <v>11</v>
      </c>
      <c r="B19" t="s">
        <v>12</v>
      </c>
      <c r="C19" s="4">
        <v>281.62010136140913</v>
      </c>
      <c r="D19" s="4">
        <v>5328.7129903016676</v>
      </c>
    </row>
    <row r="20" spans="1:8" x14ac:dyDescent="0.25">
      <c r="A20" t="s">
        <v>13</v>
      </c>
      <c r="B20" t="s">
        <v>12</v>
      </c>
      <c r="C20" s="7">
        <v>257.97752808988764</v>
      </c>
      <c r="D20" s="4">
        <v>5386.6738680609633</v>
      </c>
      <c r="E20" s="4">
        <f>AVERAGE(C19:C21)</f>
        <v>285.10844951632879</v>
      </c>
      <c r="F20" s="4">
        <f>AVERAGE(D19:D21)</f>
        <v>5803.9949676884498</v>
      </c>
      <c r="G20" s="8">
        <f>_xlfn.STDEV.S(C19:C21)</f>
        <v>29.032698289977215</v>
      </c>
      <c r="H20" s="8">
        <f>_xlfn.STDEV.S(D19:D21)</f>
        <v>773.55998840370819</v>
      </c>
    </row>
    <row r="21" spans="1:8" x14ac:dyDescent="0.25">
      <c r="A21" s="3" t="s">
        <v>14</v>
      </c>
      <c r="B21" s="3" t="s">
        <v>12</v>
      </c>
      <c r="C21" s="9">
        <v>315.72771909768943</v>
      </c>
      <c r="D21" s="9">
        <v>6696.5980447027159</v>
      </c>
      <c r="E21" s="3"/>
      <c r="F21" s="3"/>
      <c r="G21" s="3"/>
      <c r="H21" s="3"/>
    </row>
    <row r="22" spans="1:8" x14ac:dyDescent="0.25">
      <c r="A22" t="s">
        <v>11</v>
      </c>
      <c r="B22" t="s">
        <v>15</v>
      </c>
      <c r="C22" s="7">
        <v>251.24691925310162</v>
      </c>
      <c r="D22" s="7">
        <v>100.06290989598563</v>
      </c>
      <c r="E22" s="4"/>
    </row>
    <row r="23" spans="1:8" x14ac:dyDescent="0.25">
      <c r="A23" t="s">
        <v>13</v>
      </c>
      <c r="B23" t="s">
        <v>15</v>
      </c>
      <c r="C23" s="7">
        <v>247.74204497242258</v>
      </c>
      <c r="D23" s="7">
        <v>103.61656342808655</v>
      </c>
      <c r="E23" s="4">
        <f>AVERAGE(C22:C24)</f>
        <v>269.06294917031903</v>
      </c>
      <c r="F23" s="4">
        <f>AVERAGE(D22:D24)</f>
        <v>115.41637054863433</v>
      </c>
      <c r="G23" s="8">
        <f>_xlfn.STDEV.S(C22:C24)</f>
        <v>33.938853028334826</v>
      </c>
      <c r="H23" s="8">
        <f>_xlfn.STDEV.S(D22:D24)</f>
        <v>23.582452722919587</v>
      </c>
    </row>
    <row r="24" spans="1:8" x14ac:dyDescent="0.25">
      <c r="A24" t="s">
        <v>14</v>
      </c>
      <c r="B24" t="s">
        <v>15</v>
      </c>
      <c r="C24" s="7">
        <v>308.19988328543286</v>
      </c>
      <c r="D24" s="7">
        <v>142.56963832183084</v>
      </c>
      <c r="E24" s="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2023-03-01T15:44:13Z</cp:lastPrinted>
  <dcterms:created xsi:type="dcterms:W3CDTF">2022-12-02T08:20:50Z</dcterms:created>
  <dcterms:modified xsi:type="dcterms:W3CDTF">2024-02-20T11:56:52Z</dcterms:modified>
</cp:coreProperties>
</file>