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ietmarFunckData\Dropbox\ODD33-Manuscript\230728eLife\VersionOfRecord\"/>
    </mc:Choice>
  </mc:AlternateContent>
  <bookViews>
    <workbookView xWindow="0" yWindow="0" windowWidth="27540" windowHeight="117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8" i="1" l="1"/>
  <c r="I104" i="1"/>
  <c r="I100" i="1"/>
  <c r="I96" i="1"/>
  <c r="I92" i="1"/>
  <c r="I88" i="1"/>
  <c r="I84" i="1"/>
  <c r="I80" i="1"/>
  <c r="I76" i="1"/>
  <c r="I72" i="1"/>
  <c r="I68" i="1"/>
  <c r="I64" i="1"/>
  <c r="I60" i="1"/>
  <c r="I56" i="1"/>
  <c r="I52" i="1"/>
  <c r="I48" i="1"/>
  <c r="I44" i="1"/>
  <c r="I40" i="1"/>
  <c r="I36" i="1"/>
  <c r="I32" i="1"/>
  <c r="I28" i="1"/>
  <c r="I24" i="1"/>
  <c r="I20" i="1"/>
  <c r="I16" i="1"/>
  <c r="I12" i="1"/>
  <c r="I8" i="1"/>
  <c r="I4" i="1"/>
  <c r="H108" i="1"/>
  <c r="H104" i="1"/>
  <c r="H100" i="1"/>
  <c r="H96" i="1"/>
  <c r="H92" i="1"/>
  <c r="H88" i="1"/>
  <c r="H84" i="1"/>
  <c r="H80" i="1"/>
  <c r="H76" i="1"/>
  <c r="H72" i="1"/>
  <c r="H68" i="1"/>
  <c r="H64" i="1"/>
  <c r="H60" i="1"/>
  <c r="H56" i="1"/>
  <c r="H52" i="1"/>
  <c r="H48" i="1"/>
  <c r="H44" i="1"/>
  <c r="H40" i="1"/>
  <c r="H36" i="1"/>
  <c r="H32" i="1"/>
  <c r="H28" i="1"/>
  <c r="H24" i="1"/>
  <c r="H20" i="1"/>
  <c r="H16" i="1"/>
  <c r="H12" i="1"/>
  <c r="H8" i="1"/>
  <c r="H4" i="1"/>
  <c r="F108" i="1"/>
  <c r="F104" i="1"/>
  <c r="F100" i="1"/>
  <c r="F96" i="1"/>
  <c r="F92" i="1"/>
  <c r="F88" i="1"/>
  <c r="F84" i="1"/>
  <c r="F80" i="1"/>
  <c r="F76" i="1"/>
  <c r="F72" i="1"/>
  <c r="F68" i="1"/>
  <c r="F64" i="1"/>
  <c r="F60" i="1"/>
  <c r="F56" i="1"/>
  <c r="F52" i="1"/>
  <c r="F48" i="1"/>
  <c r="F44" i="1"/>
  <c r="F40" i="1"/>
  <c r="F36" i="1"/>
  <c r="F32" i="1"/>
  <c r="F28" i="1"/>
  <c r="F24" i="1"/>
  <c r="F20" i="1"/>
  <c r="F16" i="1"/>
  <c r="F12" i="1"/>
  <c r="F8" i="1"/>
  <c r="G108" i="1"/>
  <c r="G104" i="1"/>
  <c r="G100" i="1"/>
  <c r="G96" i="1"/>
  <c r="G92" i="1"/>
  <c r="G88" i="1"/>
  <c r="G84" i="1"/>
  <c r="G80" i="1"/>
  <c r="G76" i="1"/>
  <c r="G72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4" i="1"/>
  <c r="F4" i="1"/>
</calcChain>
</file>

<file path=xl/sharedStrings.xml><?xml version="1.0" encoding="utf-8"?>
<sst xmlns="http://schemas.openxmlformats.org/spreadsheetml/2006/main" count="225" uniqueCount="14">
  <si>
    <t>Plant</t>
  </si>
  <si>
    <t>plate</t>
  </si>
  <si>
    <t>time/d</t>
  </si>
  <si>
    <t>Gd (µM)= (nmol/mg Fw)</t>
  </si>
  <si>
    <t>HoArg (µM)</t>
  </si>
  <si>
    <t xml:space="preserve">Gd </t>
  </si>
  <si>
    <t>HoArg</t>
  </si>
  <si>
    <t>Col-0</t>
  </si>
  <si>
    <t>ctrl</t>
  </si>
  <si>
    <t>Ko^3-A1</t>
  </si>
  <si>
    <t>Ko^3</t>
  </si>
  <si>
    <t>50210:GFP-3</t>
  </si>
  <si>
    <t>SD Gd</t>
  </si>
  <si>
    <t>SD HoArg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</si>
</sst>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/>
    <xf numFmtId="0" fontId="1" fillId="0" borderId="1" xfId="0" applyFont="1" applyBorder="1"/>
    <xf numFmtId="0" fontId="0" fillId="0" borderId="0" xfId="0" applyFill="1"/>
    <xf numFmtId="2" fontId="0" fillId="0" borderId="0" xfId="0" applyNumberFormat="1" applyFill="1"/>
    <xf numFmtId="2" fontId="0" fillId="0" borderId="0" xfId="0" applyNumberFormat="1"/>
    <xf numFmtId="0" fontId="0" fillId="0" borderId="1" xfId="0" applyFill="1" applyBorder="1"/>
    <xf numFmtId="0" fontId="0" fillId="0" borderId="1" xfId="0" applyBorder="1"/>
    <xf numFmtId="2" fontId="1" fillId="0" borderId="1" xfId="0" applyNumberFormat="1" applyFont="1" applyBorder="1"/>
    <xf numFmtId="2" fontId="0" fillId="0" borderId="1" xfId="0" applyNumberFormat="1" applyBorder="1"/>
    <xf numFmtId="2" fontId="0" fillId="2" borderId="1" xfId="0" applyNumberFormat="1" applyFill="1" applyBorder="1"/>
    <xf numFmtId="2" fontId="0" fillId="2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workbookViewId="0">
      <selection activeCell="L85" sqref="L85"/>
    </sheetView>
  </sheetViews>
  <sheetFormatPr baseColWidth="10" defaultRowHeight="15" x14ac:dyDescent="0.25"/>
  <cols>
    <col min="4" max="5" width="11.42578125" style="5"/>
  </cols>
  <sheetData>
    <row r="1" spans="1:9" x14ac:dyDescent="0.25">
      <c r="A1" s="2" t="s">
        <v>0</v>
      </c>
      <c r="B1" s="2" t="s">
        <v>1</v>
      </c>
      <c r="C1" s="2" t="s">
        <v>2</v>
      </c>
      <c r="D1" s="8" t="s">
        <v>3</v>
      </c>
      <c r="E1" s="8" t="s">
        <v>4</v>
      </c>
      <c r="F1" s="1" t="s">
        <v>5</v>
      </c>
      <c r="G1" s="2" t="s">
        <v>6</v>
      </c>
      <c r="H1" s="2" t="s">
        <v>12</v>
      </c>
      <c r="I1" s="2" t="s">
        <v>13</v>
      </c>
    </row>
    <row r="2" spans="1:9" x14ac:dyDescent="0.25">
      <c r="A2" t="s">
        <v>7</v>
      </c>
      <c r="B2" t="s">
        <v>8</v>
      </c>
      <c r="C2">
        <v>0</v>
      </c>
      <c r="D2" s="5">
        <v>18.813992597034304</v>
      </c>
      <c r="E2" s="5">
        <v>28.878592264306615</v>
      </c>
      <c r="F2" s="3"/>
    </row>
    <row r="3" spans="1:9" x14ac:dyDescent="0.25">
      <c r="A3" t="s">
        <v>7</v>
      </c>
      <c r="B3" t="s">
        <v>8</v>
      </c>
      <c r="C3">
        <v>0</v>
      </c>
      <c r="D3" s="5">
        <v>16.98939143023453</v>
      </c>
      <c r="E3" s="5">
        <v>30.838604969853964</v>
      </c>
      <c r="F3" s="3"/>
    </row>
    <row r="4" spans="1:9" x14ac:dyDescent="0.25">
      <c r="A4" t="s">
        <v>7</v>
      </c>
      <c r="B4" t="s">
        <v>8</v>
      </c>
      <c r="C4">
        <v>0</v>
      </c>
      <c r="D4" s="5">
        <v>18.147657680484574</v>
      </c>
      <c r="E4" s="5">
        <v>17.038548314871743</v>
      </c>
      <c r="F4" s="4">
        <f>AVERAGE(D2:D4)</f>
        <v>17.983680569251135</v>
      </c>
      <c r="G4" s="4">
        <f>AVERAGE(E2:E5)</f>
        <v>22.212360656962048</v>
      </c>
      <c r="H4" s="5">
        <f>_xlfn.STDEV.S(D2:D4)</f>
        <v>0.92328691327675672</v>
      </c>
      <c r="I4" s="5">
        <f>_xlfn.STDEV.S(E2:E5)</f>
        <v>9.0922388432356325</v>
      </c>
    </row>
    <row r="5" spans="1:9" x14ac:dyDescent="0.25">
      <c r="A5" s="7" t="s">
        <v>7</v>
      </c>
      <c r="B5" s="7" t="s">
        <v>8</v>
      </c>
      <c r="C5" s="7">
        <v>0</v>
      </c>
      <c r="D5" s="9">
        <v>17.118086813573917</v>
      </c>
      <c r="E5" s="9">
        <v>12.093697078815872</v>
      </c>
      <c r="F5" s="6"/>
      <c r="G5" s="6"/>
      <c r="H5" s="7"/>
      <c r="I5" s="7"/>
    </row>
    <row r="6" spans="1:9" x14ac:dyDescent="0.25">
      <c r="A6" t="s">
        <v>9</v>
      </c>
      <c r="B6" t="s">
        <v>8</v>
      </c>
      <c r="C6">
        <v>0</v>
      </c>
      <c r="D6" s="5">
        <v>8.0120675585449685</v>
      </c>
      <c r="E6" s="5">
        <v>6.0818984373770597</v>
      </c>
      <c r="F6" s="3"/>
    </row>
    <row r="7" spans="1:9" x14ac:dyDescent="0.25">
      <c r="A7" t="s">
        <v>10</v>
      </c>
      <c r="B7" t="s">
        <v>8</v>
      </c>
      <c r="C7">
        <v>0</v>
      </c>
      <c r="D7" s="5">
        <v>7.2996506515086343</v>
      </c>
      <c r="E7" s="5">
        <v>5.6855145695958518</v>
      </c>
      <c r="F7" s="3"/>
    </row>
    <row r="8" spans="1:9" x14ac:dyDescent="0.25">
      <c r="A8" t="s">
        <v>10</v>
      </c>
      <c r="B8" t="s">
        <v>8</v>
      </c>
      <c r="C8">
        <v>0</v>
      </c>
      <c r="D8" s="5">
        <v>7.0687837109976561</v>
      </c>
      <c r="E8" s="5">
        <v>5.0962000925511504</v>
      </c>
      <c r="F8" s="4">
        <f>AVERAGE(D6:D8)</f>
        <v>7.4601673070170866</v>
      </c>
      <c r="G8" s="4">
        <f>AVERAGE(E6:E9)</f>
        <v>5.5191563735162195</v>
      </c>
      <c r="H8" s="5">
        <f>_xlfn.STDEV.S(D6:D8)</f>
        <v>0.49170143561172325</v>
      </c>
      <c r="I8" s="5">
        <f>_xlfn.STDEV.S(E6:E9)</f>
        <v>0.45349378213742625</v>
      </c>
    </row>
    <row r="9" spans="1:9" x14ac:dyDescent="0.25">
      <c r="A9" s="7" t="s">
        <v>10</v>
      </c>
      <c r="B9" s="7" t="s">
        <v>8</v>
      </c>
      <c r="C9" s="7">
        <v>0</v>
      </c>
      <c r="D9" s="10">
        <v>29.931334448240275</v>
      </c>
      <c r="E9" s="9">
        <v>5.213012394540816</v>
      </c>
      <c r="F9" s="6"/>
      <c r="G9" s="6"/>
      <c r="H9" s="7"/>
      <c r="I9" s="7"/>
    </row>
    <row r="10" spans="1:9" x14ac:dyDescent="0.25">
      <c r="A10" t="s">
        <v>11</v>
      </c>
      <c r="B10" t="s">
        <v>8</v>
      </c>
      <c r="C10">
        <v>0</v>
      </c>
      <c r="D10" s="5">
        <v>30.28020609794218</v>
      </c>
      <c r="E10" s="5">
        <v>3.3724029657311245</v>
      </c>
      <c r="F10" s="3"/>
    </row>
    <row r="11" spans="1:9" x14ac:dyDescent="0.25">
      <c r="A11" t="s">
        <v>11</v>
      </c>
      <c r="B11" t="s">
        <v>8</v>
      </c>
      <c r="C11">
        <v>0</v>
      </c>
      <c r="D11" s="5">
        <v>21.695171362693632</v>
      </c>
      <c r="E11" s="5">
        <v>2.502067970686479</v>
      </c>
      <c r="F11" s="3"/>
    </row>
    <row r="12" spans="1:9" x14ac:dyDescent="0.25">
      <c r="A12" t="s">
        <v>11</v>
      </c>
      <c r="B12" t="s">
        <v>8</v>
      </c>
      <c r="C12">
        <v>0</v>
      </c>
      <c r="D12" s="5">
        <v>19.284255329558103</v>
      </c>
      <c r="E12" s="5">
        <v>2.6517826347525109</v>
      </c>
      <c r="F12" s="4">
        <f>AVERAGE(D10:D12)</f>
        <v>23.75321093006464</v>
      </c>
      <c r="G12" s="4">
        <f>AVERAGE(E10:E13)</f>
        <v>2.905651748975556</v>
      </c>
      <c r="H12" s="5">
        <f>_xlfn.STDEV.S(D10:D12)</f>
        <v>5.7796521063840967</v>
      </c>
      <c r="I12" s="5">
        <f>_xlfn.STDEV.S(E10:E13)</f>
        <v>0.40064665260619386</v>
      </c>
    </row>
    <row r="13" spans="1:9" x14ac:dyDescent="0.25">
      <c r="A13" s="7" t="s">
        <v>11</v>
      </c>
      <c r="B13" s="7" t="s">
        <v>8</v>
      </c>
      <c r="C13" s="7">
        <v>0</v>
      </c>
      <c r="D13" s="9">
        <v>22.123070781123825</v>
      </c>
      <c r="E13" s="9">
        <v>3.0963534247321101</v>
      </c>
      <c r="F13" s="6"/>
      <c r="G13" s="6"/>
      <c r="H13" s="7"/>
      <c r="I13" s="7"/>
    </row>
    <row r="14" spans="1:9" x14ac:dyDescent="0.25">
      <c r="A14" t="s">
        <v>7</v>
      </c>
      <c r="B14" t="s">
        <v>6</v>
      </c>
      <c r="C14">
        <v>3</v>
      </c>
      <c r="D14" s="5">
        <v>45.918722878591112</v>
      </c>
      <c r="E14" s="5">
        <v>369.17971556174973</v>
      </c>
      <c r="F14" s="3"/>
    </row>
    <row r="15" spans="1:9" x14ac:dyDescent="0.25">
      <c r="A15" t="s">
        <v>7</v>
      </c>
      <c r="B15" t="s">
        <v>6</v>
      </c>
      <c r="C15">
        <v>3</v>
      </c>
      <c r="D15" s="5">
        <v>42.599003544095744</v>
      </c>
      <c r="E15" s="5">
        <v>237.69074254798227</v>
      </c>
      <c r="F15" s="3"/>
    </row>
    <row r="16" spans="1:9" x14ac:dyDescent="0.25">
      <c r="A16" t="s">
        <v>7</v>
      </c>
      <c r="B16" t="s">
        <v>6</v>
      </c>
      <c r="C16">
        <v>3</v>
      </c>
      <c r="D16" s="5">
        <v>47.157064276834824</v>
      </c>
      <c r="E16" s="5">
        <v>243.97321351674157</v>
      </c>
      <c r="F16" s="4">
        <f>AVERAGE(D14:D16)</f>
        <v>45.224930233173893</v>
      </c>
      <c r="G16" s="4">
        <f>AVERAGE(E14:E17)</f>
        <v>295.17834991876805</v>
      </c>
      <c r="H16" s="5">
        <f>_xlfn.STDEV.S(D14:D16)</f>
        <v>2.3569027529706745</v>
      </c>
      <c r="I16" s="5">
        <f>_xlfn.STDEV.S(E14:E17)</f>
        <v>64.82408201880142</v>
      </c>
    </row>
    <row r="17" spans="1:9" x14ac:dyDescent="0.25">
      <c r="A17" s="7" t="s">
        <v>7</v>
      </c>
      <c r="B17" s="7" t="s">
        <v>6</v>
      </c>
      <c r="C17" s="7">
        <v>3</v>
      </c>
      <c r="D17" s="9">
        <v>53.735554135887718</v>
      </c>
      <c r="E17" s="9">
        <v>329.86972804859857</v>
      </c>
      <c r="F17" s="6"/>
      <c r="G17" s="6"/>
      <c r="H17" s="7"/>
      <c r="I17" s="7"/>
    </row>
    <row r="18" spans="1:9" x14ac:dyDescent="0.25">
      <c r="A18" t="s">
        <v>10</v>
      </c>
      <c r="B18" t="s">
        <v>6</v>
      </c>
      <c r="C18">
        <v>3</v>
      </c>
      <c r="D18" s="5">
        <v>15.639110630640133</v>
      </c>
      <c r="E18" s="5">
        <v>301.78877411784873</v>
      </c>
      <c r="F18" s="3"/>
    </row>
    <row r="19" spans="1:9" x14ac:dyDescent="0.25">
      <c r="A19" t="s">
        <v>10</v>
      </c>
      <c r="B19" t="s">
        <v>6</v>
      </c>
      <c r="C19">
        <v>3</v>
      </c>
      <c r="D19" s="5">
        <v>13.862040685228179</v>
      </c>
      <c r="E19" s="5">
        <v>167.83034880403144</v>
      </c>
      <c r="F19" s="3"/>
    </row>
    <row r="20" spans="1:9" x14ac:dyDescent="0.25">
      <c r="A20" t="s">
        <v>10</v>
      </c>
      <c r="B20" t="s">
        <v>6</v>
      </c>
      <c r="C20">
        <v>3</v>
      </c>
      <c r="D20" s="5">
        <v>15.380459237240759</v>
      </c>
      <c r="E20" s="5">
        <v>130.21422162832874</v>
      </c>
      <c r="F20" s="4">
        <f>AVERAGE(D18:D20)</f>
        <v>14.960536851036357</v>
      </c>
      <c r="G20" s="4">
        <f>AVERAGE(E18:E21)</f>
        <v>183.25349362208632</v>
      </c>
      <c r="H20" s="5">
        <f>_xlfn.STDEV.S(D18:D20)</f>
        <v>0.9600757811487125</v>
      </c>
      <c r="I20" s="5">
        <f>_xlfn.STDEV.S(E18:E21)</f>
        <v>80.847474026562296</v>
      </c>
    </row>
    <row r="21" spans="1:9" x14ac:dyDescent="0.25">
      <c r="A21" s="7" t="s">
        <v>10</v>
      </c>
      <c r="B21" s="7" t="s">
        <v>6</v>
      </c>
      <c r="C21" s="7">
        <v>3</v>
      </c>
      <c r="D21" s="9">
        <v>17.899167032003508</v>
      </c>
      <c r="E21" s="9">
        <v>133.18062993813632</v>
      </c>
      <c r="F21" s="6"/>
      <c r="G21" s="6"/>
      <c r="H21" s="7"/>
      <c r="I21" s="7"/>
    </row>
    <row r="22" spans="1:9" x14ac:dyDescent="0.25">
      <c r="A22" t="s">
        <v>11</v>
      </c>
      <c r="B22" t="s">
        <v>6</v>
      </c>
      <c r="C22">
        <v>3</v>
      </c>
      <c r="D22" s="5">
        <v>125.23536337364872</v>
      </c>
      <c r="E22" s="5">
        <v>155.51585424584513</v>
      </c>
      <c r="F22" s="3"/>
    </row>
    <row r="23" spans="1:9" x14ac:dyDescent="0.25">
      <c r="A23" t="s">
        <v>11</v>
      </c>
      <c r="B23" t="s">
        <v>6</v>
      </c>
      <c r="C23">
        <v>3</v>
      </c>
      <c r="D23" s="5">
        <v>126.07081482442203</v>
      </c>
      <c r="E23" s="5">
        <v>315.75195465082032</v>
      </c>
      <c r="F23" s="3"/>
    </row>
    <row r="24" spans="1:9" x14ac:dyDescent="0.25">
      <c r="A24" t="s">
        <v>11</v>
      </c>
      <c r="B24" t="s">
        <v>6</v>
      </c>
      <c r="C24">
        <v>3</v>
      </c>
      <c r="D24" s="5">
        <v>100.57425553575973</v>
      </c>
      <c r="E24" s="5">
        <v>172.01860469693244</v>
      </c>
      <c r="F24" s="4">
        <f>AVERAGE(D22:D24)</f>
        <v>117.29347791127684</v>
      </c>
      <c r="G24" s="4">
        <f>AVERAGE(E22:E25)</f>
        <v>211.29514448387377</v>
      </c>
      <c r="H24" s="5">
        <f>_xlfn.STDEV.S(D22:D24)</f>
        <v>14.485295730952096</v>
      </c>
      <c r="I24" s="5">
        <f>_xlfn.STDEV.S(E22:E25)</f>
        <v>72.234754827522352</v>
      </c>
    </row>
    <row r="25" spans="1:9" x14ac:dyDescent="0.25">
      <c r="A25" s="7" t="s">
        <v>11</v>
      </c>
      <c r="B25" s="7" t="s">
        <v>6</v>
      </c>
      <c r="C25" s="7">
        <v>3</v>
      </c>
      <c r="D25" s="9">
        <v>91.803207060776856</v>
      </c>
      <c r="E25" s="9">
        <v>201.89416434189718</v>
      </c>
      <c r="F25" s="6"/>
      <c r="G25" s="6"/>
      <c r="H25" s="7"/>
      <c r="I25" s="7"/>
    </row>
    <row r="26" spans="1:9" x14ac:dyDescent="0.25">
      <c r="A26" t="s">
        <v>7</v>
      </c>
      <c r="B26" t="s">
        <v>6</v>
      </c>
      <c r="C26">
        <v>5</v>
      </c>
      <c r="D26" s="5">
        <v>63.78811806312418</v>
      </c>
      <c r="E26" s="5">
        <v>501.84332041026028</v>
      </c>
      <c r="F26" s="3"/>
    </row>
    <row r="27" spans="1:9" x14ac:dyDescent="0.25">
      <c r="A27" t="s">
        <v>7</v>
      </c>
      <c r="B27" t="s">
        <v>6</v>
      </c>
      <c r="C27">
        <v>5</v>
      </c>
      <c r="D27" s="5">
        <v>56.226663492107953</v>
      </c>
      <c r="E27" s="5">
        <v>477.31309002464423</v>
      </c>
      <c r="F27" s="3"/>
    </row>
    <row r="28" spans="1:9" x14ac:dyDescent="0.25">
      <c r="A28" t="s">
        <v>7</v>
      </c>
      <c r="B28" t="s">
        <v>6</v>
      </c>
      <c r="C28">
        <v>5</v>
      </c>
      <c r="D28" s="5">
        <v>71.020399558700561</v>
      </c>
      <c r="E28" s="5">
        <v>404.36623754375051</v>
      </c>
      <c r="F28" s="4">
        <f>AVERAGE(D26:D28)</f>
        <v>63.678393704644236</v>
      </c>
      <c r="G28" s="4">
        <f>AVERAGE(E26:E29)</f>
        <v>490.95969108278075</v>
      </c>
      <c r="H28" s="5">
        <f>_xlfn.STDEV.S(D26:D28)</f>
        <v>7.3974783729412561</v>
      </c>
      <c r="I28" s="5">
        <f>_xlfn.STDEV.S(E26:E29)</f>
        <v>72.543504282077194</v>
      </c>
    </row>
    <row r="29" spans="1:9" x14ac:dyDescent="0.25">
      <c r="A29" s="7" t="s">
        <v>7</v>
      </c>
      <c r="B29" s="7" t="s">
        <v>6</v>
      </c>
      <c r="C29" s="7">
        <v>5</v>
      </c>
      <c r="D29" s="9">
        <v>69.909251549911644</v>
      </c>
      <c r="E29" s="9">
        <v>580.31611635246793</v>
      </c>
      <c r="F29" s="6"/>
      <c r="G29" s="6"/>
      <c r="H29" s="7"/>
      <c r="I29" s="7"/>
    </row>
    <row r="30" spans="1:9" x14ac:dyDescent="0.25">
      <c r="A30" t="s">
        <v>10</v>
      </c>
      <c r="B30" t="s">
        <v>6</v>
      </c>
      <c r="C30">
        <v>5</v>
      </c>
      <c r="D30" s="5">
        <v>19.817228767065028</v>
      </c>
      <c r="E30" s="5">
        <v>358.82750818696042</v>
      </c>
      <c r="F30" s="3"/>
    </row>
    <row r="31" spans="1:9" x14ac:dyDescent="0.25">
      <c r="A31" t="s">
        <v>10</v>
      </c>
      <c r="B31" t="s">
        <v>6</v>
      </c>
      <c r="C31">
        <v>5</v>
      </c>
      <c r="D31" s="5">
        <v>19.669847278080066</v>
      </c>
      <c r="E31" s="5">
        <v>344.30913965775574</v>
      </c>
      <c r="F31" s="3"/>
    </row>
    <row r="32" spans="1:9" x14ac:dyDescent="0.25">
      <c r="A32" t="s">
        <v>10</v>
      </c>
      <c r="B32" t="s">
        <v>6</v>
      </c>
      <c r="C32">
        <v>5</v>
      </c>
      <c r="D32" s="5">
        <v>18.361194475753337</v>
      </c>
      <c r="E32" s="5">
        <v>451.74995206344471</v>
      </c>
      <c r="F32" s="4">
        <f>AVERAGE(D30:D32)</f>
        <v>19.282756840299477</v>
      </c>
      <c r="G32" s="4">
        <f>AVERAGE(E30:E33)</f>
        <v>348.33878096856125</v>
      </c>
      <c r="H32" s="5">
        <f>_xlfn.STDEV.S(D30:D32)</f>
        <v>0.80149124738499888</v>
      </c>
      <c r="I32" s="5">
        <f>_xlfn.STDEV.S(E30:E33)</f>
        <v>87.352914640862366</v>
      </c>
    </row>
    <row r="33" spans="1:9" x14ac:dyDescent="0.25">
      <c r="A33" s="7" t="s">
        <v>10</v>
      </c>
      <c r="B33" s="7" t="s">
        <v>6</v>
      </c>
      <c r="C33" s="7">
        <v>5</v>
      </c>
      <c r="D33" s="9">
        <v>16.264008631658236</v>
      </c>
      <c r="E33" s="9">
        <v>238.46852396608412</v>
      </c>
      <c r="F33" s="6"/>
      <c r="G33" s="6"/>
      <c r="H33" s="7"/>
      <c r="I33" s="7"/>
    </row>
    <row r="34" spans="1:9" x14ac:dyDescent="0.25">
      <c r="A34" t="s">
        <v>11</v>
      </c>
      <c r="B34" t="s">
        <v>6</v>
      </c>
      <c r="C34">
        <v>5</v>
      </c>
      <c r="D34" s="5">
        <v>158.71904679941531</v>
      </c>
      <c r="E34" s="5">
        <v>316.76017973130251</v>
      </c>
      <c r="F34" s="3"/>
    </row>
    <row r="35" spans="1:9" x14ac:dyDescent="0.25">
      <c r="A35" t="s">
        <v>11</v>
      </c>
      <c r="B35" t="s">
        <v>6</v>
      </c>
      <c r="C35">
        <v>5</v>
      </c>
      <c r="D35" s="5">
        <v>174.11330621865298</v>
      </c>
      <c r="E35" s="5">
        <v>327.09514459106521</v>
      </c>
      <c r="F35" s="3"/>
    </row>
    <row r="36" spans="1:9" x14ac:dyDescent="0.25">
      <c r="A36" t="s">
        <v>11</v>
      </c>
      <c r="B36" t="s">
        <v>6</v>
      </c>
      <c r="C36">
        <v>5</v>
      </c>
      <c r="D36" s="5">
        <v>163.3310949071581</v>
      </c>
      <c r="E36" s="5">
        <v>395.86820273208758</v>
      </c>
      <c r="F36" s="4">
        <f>AVERAGE(D34:D36)</f>
        <v>165.38781597507545</v>
      </c>
      <c r="G36" s="4">
        <f>AVERAGE(E34:E37)</f>
        <v>395.99049696959804</v>
      </c>
      <c r="H36" s="5">
        <f>_xlfn.STDEV.S(D34:D36)</f>
        <v>7.900530484094614</v>
      </c>
      <c r="I36" s="5">
        <f>_xlfn.STDEV.S(E34:E37)</f>
        <v>104.88324698107726</v>
      </c>
    </row>
    <row r="37" spans="1:9" x14ac:dyDescent="0.25">
      <c r="A37" s="7" t="s">
        <v>11</v>
      </c>
      <c r="B37" s="7" t="s">
        <v>6</v>
      </c>
      <c r="C37" s="7">
        <v>5</v>
      </c>
      <c r="D37" s="9">
        <v>191.41399684156019</v>
      </c>
      <c r="E37" s="9">
        <v>544.23846082393675</v>
      </c>
      <c r="F37" s="6"/>
      <c r="G37" s="6"/>
      <c r="H37" s="7"/>
      <c r="I37" s="7"/>
    </row>
    <row r="38" spans="1:9" x14ac:dyDescent="0.25">
      <c r="A38" t="s">
        <v>7</v>
      </c>
      <c r="B38" t="s">
        <v>6</v>
      </c>
      <c r="C38">
        <v>7</v>
      </c>
      <c r="D38" s="5">
        <v>90.147191415462643</v>
      </c>
      <c r="E38" s="5">
        <v>654.61781131606188</v>
      </c>
      <c r="F38" s="3"/>
    </row>
    <row r="39" spans="1:9" x14ac:dyDescent="0.25">
      <c r="A39" t="s">
        <v>7</v>
      </c>
      <c r="B39" t="s">
        <v>6</v>
      </c>
      <c r="C39">
        <v>7</v>
      </c>
      <c r="D39" s="5">
        <v>89.073324023817193</v>
      </c>
      <c r="E39" s="5">
        <v>507.56325142222875</v>
      </c>
      <c r="F39" s="3"/>
    </row>
    <row r="40" spans="1:9" x14ac:dyDescent="0.25">
      <c r="A40" t="s">
        <v>7</v>
      </c>
      <c r="B40" t="s">
        <v>6</v>
      </c>
      <c r="C40">
        <v>7</v>
      </c>
      <c r="D40" s="5">
        <v>70.553556696305805</v>
      </c>
      <c r="E40" s="5">
        <v>770.39475662297195</v>
      </c>
      <c r="F40" s="4">
        <f>AVERAGE(D38:D40)</f>
        <v>83.258024045195214</v>
      </c>
      <c r="G40" s="4">
        <f>AVERAGE(E38:E41)</f>
        <v>634.62089649811287</v>
      </c>
      <c r="H40" s="5">
        <f>_xlfn.STDEV.S(D38:D40)</f>
        <v>11.015485271106179</v>
      </c>
      <c r="I40" s="5">
        <f>_xlfn.STDEV.S(E38:E41)</f>
        <v>109.24362177327201</v>
      </c>
    </row>
    <row r="41" spans="1:9" x14ac:dyDescent="0.25">
      <c r="A41" s="7" t="s">
        <v>7</v>
      </c>
      <c r="B41" s="7" t="s">
        <v>6</v>
      </c>
      <c r="C41" s="7">
        <v>7</v>
      </c>
      <c r="D41" s="9">
        <v>78.545898533330316</v>
      </c>
      <c r="E41" s="9">
        <v>605.90776663118879</v>
      </c>
      <c r="F41" s="6"/>
      <c r="G41" s="6"/>
      <c r="H41" s="7"/>
      <c r="I41" s="7"/>
    </row>
    <row r="42" spans="1:9" x14ac:dyDescent="0.25">
      <c r="A42" t="s">
        <v>10</v>
      </c>
      <c r="B42" t="s">
        <v>6</v>
      </c>
      <c r="C42">
        <v>7</v>
      </c>
      <c r="D42" s="5">
        <v>20.894425778749667</v>
      </c>
      <c r="E42" s="5">
        <v>765.61645592004174</v>
      </c>
      <c r="F42" s="3"/>
    </row>
    <row r="43" spans="1:9" x14ac:dyDescent="0.25">
      <c r="A43" t="s">
        <v>10</v>
      </c>
      <c r="B43" t="s">
        <v>6</v>
      </c>
      <c r="C43">
        <v>7</v>
      </c>
      <c r="D43" s="5">
        <v>17.809971870131221</v>
      </c>
      <c r="E43" s="5">
        <v>510.40798288332695</v>
      </c>
      <c r="F43" s="3"/>
    </row>
    <row r="44" spans="1:9" x14ac:dyDescent="0.25">
      <c r="A44" t="s">
        <v>10</v>
      </c>
      <c r="B44" t="s">
        <v>6</v>
      </c>
      <c r="C44">
        <v>7</v>
      </c>
      <c r="D44" s="11">
        <v>692.27529766345378</v>
      </c>
      <c r="E44" s="5">
        <v>507.69882494704353</v>
      </c>
      <c r="F44" s="4">
        <f>AVERAGE(D42:D43)</f>
        <v>19.352198824440443</v>
      </c>
      <c r="G44" s="4">
        <f>AVERAGE(E42:E45)</f>
        <v>583.00565250235809</v>
      </c>
      <c r="H44" s="5">
        <f>_xlfn.STDEV.S(D42:D43)</f>
        <v>2.181038275041455</v>
      </c>
      <c r="I44" s="5">
        <f>_xlfn.STDEV.S(E42:E45)</f>
        <v>123.14324061632225</v>
      </c>
    </row>
    <row r="45" spans="1:9" x14ac:dyDescent="0.25">
      <c r="A45" s="7" t="s">
        <v>10</v>
      </c>
      <c r="B45" s="7" t="s">
        <v>6</v>
      </c>
      <c r="C45" s="7">
        <v>7</v>
      </c>
      <c r="D45" s="10">
        <v>83.378008847680277</v>
      </c>
      <c r="E45" s="9">
        <v>548.29934625902035</v>
      </c>
      <c r="F45" s="6"/>
      <c r="G45" s="6"/>
      <c r="H45" s="7"/>
      <c r="I45" s="7"/>
    </row>
    <row r="46" spans="1:9" x14ac:dyDescent="0.25">
      <c r="A46" t="s">
        <v>11</v>
      </c>
      <c r="B46" t="s">
        <v>6</v>
      </c>
      <c r="C46">
        <v>7</v>
      </c>
      <c r="D46" s="5">
        <v>227.09675180971308</v>
      </c>
      <c r="E46" s="5">
        <v>453.41040231918851</v>
      </c>
      <c r="F46" s="3"/>
    </row>
    <row r="47" spans="1:9" x14ac:dyDescent="0.25">
      <c r="A47" t="s">
        <v>11</v>
      </c>
      <c r="B47" t="s">
        <v>6</v>
      </c>
      <c r="C47">
        <v>7</v>
      </c>
      <c r="D47" s="5">
        <v>207.09279368213228</v>
      </c>
      <c r="E47" s="5">
        <v>557.99540551026712</v>
      </c>
      <c r="F47" s="3"/>
    </row>
    <row r="48" spans="1:9" x14ac:dyDescent="0.25">
      <c r="A48" t="s">
        <v>11</v>
      </c>
      <c r="B48" t="s">
        <v>6</v>
      </c>
      <c r="C48">
        <v>7</v>
      </c>
      <c r="D48" s="5">
        <v>196.60056253985607</v>
      </c>
      <c r="E48" s="5">
        <v>499.36982206896766</v>
      </c>
      <c r="F48" s="4">
        <f>AVERAGE(D46:D48)</f>
        <v>210.26336934390051</v>
      </c>
      <c r="G48" s="4">
        <f>AVERAGE(E46:E49)</f>
        <v>532.85828174896369</v>
      </c>
      <c r="H48" s="5">
        <f>_xlfn.STDEV.S(D46:D48)</f>
        <v>15.493347040455239</v>
      </c>
      <c r="I48" s="5">
        <f>_xlfn.STDEV.S(E46:E49)</f>
        <v>72.51211320513994</v>
      </c>
    </row>
    <row r="49" spans="1:9" x14ac:dyDescent="0.25">
      <c r="A49" s="7" t="s">
        <v>11</v>
      </c>
      <c r="B49" s="7" t="s">
        <v>6</v>
      </c>
      <c r="C49" s="7">
        <v>7</v>
      </c>
      <c r="D49" s="9">
        <v>253.19333422119709</v>
      </c>
      <c r="E49" s="9">
        <v>620.65749709743181</v>
      </c>
      <c r="F49" s="6"/>
      <c r="G49" s="6"/>
      <c r="H49" s="7"/>
      <c r="I49" s="7"/>
    </row>
    <row r="50" spans="1:9" x14ac:dyDescent="0.25">
      <c r="A50" t="s">
        <v>7</v>
      </c>
      <c r="B50" t="s">
        <v>8</v>
      </c>
      <c r="C50">
        <v>7</v>
      </c>
      <c r="D50" s="5">
        <v>19.657934275482653</v>
      </c>
      <c r="E50" s="5">
        <v>15.401065961749191</v>
      </c>
      <c r="F50" s="3"/>
    </row>
    <row r="51" spans="1:9" x14ac:dyDescent="0.25">
      <c r="A51" t="s">
        <v>7</v>
      </c>
      <c r="B51" t="s">
        <v>8</v>
      </c>
      <c r="C51">
        <v>7</v>
      </c>
      <c r="D51" s="5">
        <v>18.508221347082944</v>
      </c>
      <c r="E51" s="5">
        <v>12.202238804758233</v>
      </c>
      <c r="F51" s="3"/>
    </row>
    <row r="52" spans="1:9" x14ac:dyDescent="0.25">
      <c r="A52" t="s">
        <v>7</v>
      </c>
      <c r="B52" t="s">
        <v>8</v>
      </c>
      <c r="C52">
        <v>7</v>
      </c>
      <c r="D52" s="5">
        <v>21.410397635470435</v>
      </c>
      <c r="E52" s="5">
        <v>11.483691196427655</v>
      </c>
      <c r="F52" s="4">
        <f>AVERAGE(D50:D52)</f>
        <v>19.85885108601201</v>
      </c>
      <c r="G52" s="4">
        <f>AVERAGE(E50:E53)</f>
        <v>12.519089536489471</v>
      </c>
      <c r="H52" s="5">
        <f>_xlfn.STDEV.S(D50:D52)</f>
        <v>1.4614829714316262</v>
      </c>
      <c r="I52" s="5">
        <f>_xlfn.STDEV.S(E50:E53)</f>
        <v>1.9848004098228043</v>
      </c>
    </row>
    <row r="53" spans="1:9" x14ac:dyDescent="0.25">
      <c r="A53" s="7" t="s">
        <v>7</v>
      </c>
      <c r="B53" s="7" t="s">
        <v>8</v>
      </c>
      <c r="C53" s="7">
        <v>7</v>
      </c>
      <c r="D53" s="9">
        <v>17.503449346057963</v>
      </c>
      <c r="E53" s="9">
        <v>10.989362183022807</v>
      </c>
      <c r="F53" s="6"/>
      <c r="G53" s="6"/>
      <c r="H53" s="7"/>
      <c r="I53" s="7"/>
    </row>
    <row r="54" spans="1:9" x14ac:dyDescent="0.25">
      <c r="A54" t="s">
        <v>10</v>
      </c>
      <c r="B54" t="s">
        <v>8</v>
      </c>
      <c r="C54">
        <v>7</v>
      </c>
      <c r="D54" s="5">
        <v>8.8828140354638716</v>
      </c>
      <c r="E54" s="5">
        <v>2.2671924733076558</v>
      </c>
      <c r="F54" s="3"/>
    </row>
    <row r="55" spans="1:9" x14ac:dyDescent="0.25">
      <c r="A55" t="s">
        <v>10</v>
      </c>
      <c r="B55" t="s">
        <v>8</v>
      </c>
      <c r="C55">
        <v>7</v>
      </c>
      <c r="D55" s="5">
        <v>8.9157673885967927</v>
      </c>
      <c r="E55" s="5">
        <v>2.7249310808890526</v>
      </c>
      <c r="F55" s="3"/>
    </row>
    <row r="56" spans="1:9" x14ac:dyDescent="0.25">
      <c r="A56" t="s">
        <v>10</v>
      </c>
      <c r="B56" t="s">
        <v>8</v>
      </c>
      <c r="C56">
        <v>7</v>
      </c>
      <c r="D56" s="5">
        <v>9.3660696578876355</v>
      </c>
      <c r="E56" s="5">
        <v>2.4927445389789624</v>
      </c>
      <c r="F56" s="4">
        <f>AVERAGE(D54:D56)</f>
        <v>9.0548836939827666</v>
      </c>
      <c r="G56" s="4">
        <f>AVERAGE(E54:E57)</f>
        <v>2.946853945103693</v>
      </c>
      <c r="H56" s="5">
        <f>_xlfn.STDEV.S(D54:D56)</f>
        <v>0.26999816475159144</v>
      </c>
      <c r="I56" s="5">
        <f>_xlfn.STDEV.S(E54:E57)</f>
        <v>0.92291392684642193</v>
      </c>
    </row>
    <row r="57" spans="1:9" x14ac:dyDescent="0.25">
      <c r="A57" s="7" t="s">
        <v>10</v>
      </c>
      <c r="B57" s="7" t="s">
        <v>8</v>
      </c>
      <c r="C57" s="7">
        <v>7</v>
      </c>
      <c r="D57" s="9">
        <v>8.9528730007193538</v>
      </c>
      <c r="E57" s="9">
        <v>4.3025476872391009</v>
      </c>
      <c r="F57" s="6"/>
      <c r="G57" s="6"/>
      <c r="H57" s="7"/>
      <c r="I57" s="7"/>
    </row>
    <row r="58" spans="1:9" x14ac:dyDescent="0.25">
      <c r="A58" t="s">
        <v>11</v>
      </c>
      <c r="B58" t="s">
        <v>8</v>
      </c>
      <c r="C58">
        <v>7</v>
      </c>
      <c r="D58" s="5">
        <v>24.475581465870153</v>
      </c>
      <c r="E58" s="5">
        <v>2.9834854595627256</v>
      </c>
      <c r="F58" s="3"/>
    </row>
    <row r="59" spans="1:9" x14ac:dyDescent="0.25">
      <c r="A59" t="s">
        <v>11</v>
      </c>
      <c r="B59" t="s">
        <v>8</v>
      </c>
      <c r="C59">
        <v>7</v>
      </c>
      <c r="D59" s="5">
        <v>21.766483726309588</v>
      </c>
      <c r="E59" s="5">
        <v>2.2874390895898573</v>
      </c>
      <c r="F59" s="3"/>
    </row>
    <row r="60" spans="1:9" x14ac:dyDescent="0.25">
      <c r="A60" t="s">
        <v>11</v>
      </c>
      <c r="B60" t="s">
        <v>8</v>
      </c>
      <c r="C60">
        <v>7</v>
      </c>
      <c r="D60" s="5">
        <v>19.563326390187829</v>
      </c>
      <c r="E60" s="5">
        <v>1.6903841369403794</v>
      </c>
      <c r="F60" s="4">
        <f>AVERAGE(D58:D60)</f>
        <v>21.935130527455854</v>
      </c>
      <c r="G60" s="4">
        <f>AVERAGE(E58:E61)</f>
        <v>2.2981653282405361</v>
      </c>
      <c r="H60" s="5">
        <f>_xlfn.STDEV.S(D58:D60)</f>
        <v>2.4604661732676476</v>
      </c>
      <c r="I60" s="5">
        <f>_xlfn.STDEV.S(E58:E61)</f>
        <v>0.5302957188066002</v>
      </c>
    </row>
    <row r="61" spans="1:9" x14ac:dyDescent="0.25">
      <c r="A61" s="7" t="s">
        <v>11</v>
      </c>
      <c r="B61" s="7" t="s">
        <v>8</v>
      </c>
      <c r="C61" s="7">
        <v>7</v>
      </c>
      <c r="D61" s="9">
        <v>22.403872791012382</v>
      </c>
      <c r="E61" s="9">
        <v>2.2313526268691817</v>
      </c>
      <c r="F61" s="6"/>
      <c r="G61" s="6"/>
      <c r="H61" s="7"/>
      <c r="I61" s="7"/>
    </row>
    <row r="62" spans="1:9" x14ac:dyDescent="0.25">
      <c r="A62" t="s">
        <v>7</v>
      </c>
      <c r="B62" t="s">
        <v>6</v>
      </c>
      <c r="C62">
        <v>10</v>
      </c>
      <c r="D62" s="5">
        <v>157.35334794357325</v>
      </c>
      <c r="E62" s="5">
        <v>807.40211195398399</v>
      </c>
      <c r="F62" s="3"/>
    </row>
    <row r="63" spans="1:9" x14ac:dyDescent="0.25">
      <c r="A63" t="s">
        <v>7</v>
      </c>
      <c r="B63" t="s">
        <v>6</v>
      </c>
      <c r="C63">
        <v>10</v>
      </c>
      <c r="D63" s="5">
        <v>122.42570083608516</v>
      </c>
      <c r="E63" s="5">
        <v>1092.8384870371533</v>
      </c>
      <c r="F63" s="3"/>
    </row>
    <row r="64" spans="1:9" x14ac:dyDescent="0.25">
      <c r="A64" t="s">
        <v>7</v>
      </c>
      <c r="B64" t="s">
        <v>6</v>
      </c>
      <c r="C64">
        <v>10</v>
      </c>
      <c r="D64" s="5">
        <v>94.87880737880738</v>
      </c>
      <c r="E64" s="5">
        <v>1198.3455283727394</v>
      </c>
      <c r="F64" s="4">
        <f>AVERAGE(D62:D64)</f>
        <v>124.88595205282193</v>
      </c>
      <c r="G64" s="4">
        <f>AVERAGE(E62:E65)</f>
        <v>973.77228940779003</v>
      </c>
      <c r="H64" s="5">
        <f>_xlfn.STDEV.S(D62:D64)</f>
        <v>31.309849596121367</v>
      </c>
      <c r="I64" s="5">
        <f>_xlfn.STDEV.S(E62:E65)</f>
        <v>203.07086222905718</v>
      </c>
    </row>
    <row r="65" spans="1:9" x14ac:dyDescent="0.25">
      <c r="A65" s="7" t="s">
        <v>7</v>
      </c>
      <c r="B65" s="7" t="s">
        <v>6</v>
      </c>
      <c r="C65" s="7">
        <v>10</v>
      </c>
      <c r="D65" s="9">
        <v>104.76688841540206</v>
      </c>
      <c r="E65" s="9">
        <v>796.50303026728363</v>
      </c>
      <c r="F65" s="6"/>
      <c r="G65" s="6"/>
      <c r="H65" s="7"/>
      <c r="I65" s="7"/>
    </row>
    <row r="66" spans="1:9" x14ac:dyDescent="0.25">
      <c r="A66" t="s">
        <v>10</v>
      </c>
      <c r="B66" t="s">
        <v>6</v>
      </c>
      <c r="C66">
        <v>10</v>
      </c>
      <c r="D66" s="5">
        <v>19.491450612446382</v>
      </c>
      <c r="E66" s="5">
        <v>671.12808245461383</v>
      </c>
      <c r="F66" s="3"/>
    </row>
    <row r="67" spans="1:9" x14ac:dyDescent="0.25">
      <c r="A67" t="s">
        <v>10</v>
      </c>
      <c r="B67" t="s">
        <v>6</v>
      </c>
      <c r="C67">
        <v>10</v>
      </c>
      <c r="D67" s="5">
        <v>19.589820450861041</v>
      </c>
      <c r="E67" s="5">
        <v>838.42863813864335</v>
      </c>
      <c r="F67" s="3"/>
    </row>
    <row r="68" spans="1:9" x14ac:dyDescent="0.25">
      <c r="A68" t="s">
        <v>10</v>
      </c>
      <c r="B68" t="s">
        <v>6</v>
      </c>
      <c r="C68">
        <v>10</v>
      </c>
      <c r="D68" s="5">
        <v>18.677782967843445</v>
      </c>
      <c r="E68" s="5">
        <v>1168.5649523060283</v>
      </c>
      <c r="F68" s="4">
        <f>AVERAGE(D66:D68)</f>
        <v>19.253018010383624</v>
      </c>
      <c r="G68" s="4">
        <f>AVERAGE(E66:E69)</f>
        <v>856.3516519253908</v>
      </c>
      <c r="H68" s="5">
        <f>_xlfn.STDEV.S(D66:D68)</f>
        <v>0.50059032342034071</v>
      </c>
      <c r="I68" s="5">
        <f>_xlfn.STDEV.S(E66:E69)</f>
        <v>219.09031534147414</v>
      </c>
    </row>
    <row r="69" spans="1:9" x14ac:dyDescent="0.25">
      <c r="A69" s="7" t="s">
        <v>10</v>
      </c>
      <c r="B69" s="7" t="s">
        <v>6</v>
      </c>
      <c r="C69" s="7">
        <v>10</v>
      </c>
      <c r="D69" s="9">
        <v>19.314279631699399</v>
      </c>
      <c r="E69" s="9">
        <v>747.28493480227803</v>
      </c>
      <c r="F69" s="6"/>
      <c r="G69" s="6"/>
      <c r="H69" s="7"/>
      <c r="I69" s="7"/>
    </row>
    <row r="70" spans="1:9" x14ac:dyDescent="0.25">
      <c r="A70" t="s">
        <v>11</v>
      </c>
      <c r="B70" t="s">
        <v>6</v>
      </c>
      <c r="C70">
        <v>10</v>
      </c>
      <c r="D70" s="5">
        <v>440.99017072949886</v>
      </c>
      <c r="E70" s="5">
        <v>828.13586843124619</v>
      </c>
      <c r="F70" s="3"/>
    </row>
    <row r="71" spans="1:9" x14ac:dyDescent="0.25">
      <c r="A71" t="s">
        <v>11</v>
      </c>
      <c r="B71" t="s">
        <v>6</v>
      </c>
      <c r="C71">
        <v>10</v>
      </c>
      <c r="D71" s="5">
        <v>426.17356440198932</v>
      </c>
      <c r="E71" s="5">
        <v>659.06945530506493</v>
      </c>
      <c r="F71" s="3"/>
    </row>
    <row r="72" spans="1:9" x14ac:dyDescent="0.25">
      <c r="A72" t="s">
        <v>11</v>
      </c>
      <c r="B72" t="s">
        <v>6</v>
      </c>
      <c r="C72">
        <v>10</v>
      </c>
      <c r="D72" s="5">
        <v>424.71256427210909</v>
      </c>
      <c r="E72" s="5">
        <v>700.57640167774696</v>
      </c>
      <c r="F72" s="4">
        <f>AVERAGE(D70:D72)</f>
        <v>430.62543313453244</v>
      </c>
      <c r="G72" s="4">
        <f>AVERAGE(E70:E73)</f>
        <v>734.63822233745339</v>
      </c>
      <c r="H72" s="5">
        <f>_xlfn.STDEV.S(D70:D72)</f>
        <v>9.0058019856235134</v>
      </c>
      <c r="I72" s="5">
        <f>_xlfn.STDEV.S(E70:E73)</f>
        <v>72.739094960788336</v>
      </c>
    </row>
    <row r="73" spans="1:9" x14ac:dyDescent="0.25">
      <c r="A73" s="7" t="s">
        <v>11</v>
      </c>
      <c r="B73" s="7" t="s">
        <v>6</v>
      </c>
      <c r="C73" s="7">
        <v>10</v>
      </c>
      <c r="D73" s="9">
        <v>435.27869678202239</v>
      </c>
      <c r="E73" s="9">
        <v>750.77116393575523</v>
      </c>
      <c r="F73" s="6"/>
      <c r="G73" s="6"/>
      <c r="H73" s="7"/>
      <c r="I73" s="7"/>
    </row>
    <row r="74" spans="1:9" x14ac:dyDescent="0.25">
      <c r="A74" t="s">
        <v>7</v>
      </c>
      <c r="B74" t="s">
        <v>6</v>
      </c>
      <c r="C74">
        <v>14</v>
      </c>
      <c r="D74" s="11">
        <v>636.79888441276728</v>
      </c>
      <c r="E74" s="5">
        <v>961.10324597515523</v>
      </c>
      <c r="F74" s="3"/>
    </row>
    <row r="75" spans="1:9" x14ac:dyDescent="0.25">
      <c r="A75" t="s">
        <v>7</v>
      </c>
      <c r="B75" t="s">
        <v>6</v>
      </c>
      <c r="C75">
        <v>14</v>
      </c>
      <c r="D75" s="5">
        <v>177.16766821708936</v>
      </c>
      <c r="E75" s="5">
        <v>776.38479019592842</v>
      </c>
      <c r="F75" s="3"/>
    </row>
    <row r="76" spans="1:9" x14ac:dyDescent="0.25">
      <c r="A76" t="s">
        <v>7</v>
      </c>
      <c r="B76" t="s">
        <v>6</v>
      </c>
      <c r="C76">
        <v>14</v>
      </c>
      <c r="D76" s="5">
        <v>145.30480586706639</v>
      </c>
      <c r="E76" s="5">
        <v>821.79116961907766</v>
      </c>
      <c r="F76" s="4">
        <f>AVERAGE(D75:D77)</f>
        <v>157.75885397927905</v>
      </c>
      <c r="G76" s="4">
        <f>AVERAGE(E74:E77)</f>
        <v>830.63454847021171</v>
      </c>
      <c r="H76" s="5">
        <f>_xlfn.STDEV.S(D75:D77)</f>
        <v>17.031942877442024</v>
      </c>
      <c r="I76" s="5">
        <f>_xlfn.STDEV.S(E74:E77)</f>
        <v>90.522168164147317</v>
      </c>
    </row>
    <row r="77" spans="1:9" x14ac:dyDescent="0.25">
      <c r="A77" s="7" t="s">
        <v>7</v>
      </c>
      <c r="B77" s="7" t="s">
        <v>6</v>
      </c>
      <c r="C77" s="7">
        <v>14</v>
      </c>
      <c r="D77" s="9">
        <v>150.80408785368141</v>
      </c>
      <c r="E77" s="9">
        <v>763.25898809068542</v>
      </c>
      <c r="F77" s="6"/>
      <c r="G77" s="6"/>
      <c r="H77" s="7"/>
      <c r="I77" s="7"/>
    </row>
    <row r="78" spans="1:9" x14ac:dyDescent="0.25">
      <c r="A78" t="s">
        <v>10</v>
      </c>
      <c r="B78" t="s">
        <v>6</v>
      </c>
      <c r="C78">
        <v>14</v>
      </c>
      <c r="D78" s="5">
        <v>19.310904824844517</v>
      </c>
      <c r="E78" s="5">
        <v>457.76812463408709</v>
      </c>
      <c r="F78" s="3"/>
    </row>
    <row r="79" spans="1:9" x14ac:dyDescent="0.25">
      <c r="A79" t="s">
        <v>10</v>
      </c>
      <c r="B79" t="s">
        <v>6</v>
      </c>
      <c r="C79">
        <v>14</v>
      </c>
      <c r="D79" s="5">
        <v>18.1488631197541</v>
      </c>
      <c r="E79" s="5">
        <v>534.88372812582702</v>
      </c>
      <c r="F79" s="3"/>
    </row>
    <row r="80" spans="1:9" x14ac:dyDescent="0.25">
      <c r="A80" t="s">
        <v>10</v>
      </c>
      <c r="B80" t="s">
        <v>6</v>
      </c>
      <c r="C80">
        <v>14</v>
      </c>
      <c r="D80" s="5">
        <v>23.521403383475427</v>
      </c>
      <c r="E80" s="5">
        <v>584.93303575414018</v>
      </c>
      <c r="F80" s="4">
        <f>AVERAGE(D78:D80)</f>
        <v>20.327057109358012</v>
      </c>
      <c r="G80" s="4">
        <f>AVERAGE(E78:E81)</f>
        <v>537.10457535934006</v>
      </c>
      <c r="H80" s="5">
        <f>_xlfn.STDEV.S(D78:D80)</f>
        <v>2.826742174362245</v>
      </c>
      <c r="I80" s="5">
        <f>_xlfn.STDEV.S(E78:E81)</f>
        <v>56.933881778979483</v>
      </c>
    </row>
    <row r="81" spans="1:9" x14ac:dyDescent="0.25">
      <c r="A81" s="7" t="s">
        <v>10</v>
      </c>
      <c r="B81" s="7" t="s">
        <v>6</v>
      </c>
      <c r="C81" s="7">
        <v>14</v>
      </c>
      <c r="D81" s="9">
        <v>23.139685046685557</v>
      </c>
      <c r="E81" s="9">
        <v>570.83341292330567</v>
      </c>
      <c r="F81" s="6"/>
      <c r="G81" s="6"/>
      <c r="H81" s="7"/>
      <c r="I81" s="7"/>
    </row>
    <row r="82" spans="1:9" x14ac:dyDescent="0.25">
      <c r="A82" t="s">
        <v>11</v>
      </c>
      <c r="B82" t="s">
        <v>6</v>
      </c>
      <c r="C82">
        <v>14</v>
      </c>
      <c r="D82" s="5">
        <v>783.1198168248618</v>
      </c>
      <c r="E82" s="5">
        <v>744.61618202240709</v>
      </c>
      <c r="F82" s="3"/>
    </row>
    <row r="83" spans="1:9" x14ac:dyDescent="0.25">
      <c r="A83" t="s">
        <v>11</v>
      </c>
      <c r="B83" t="s">
        <v>6</v>
      </c>
      <c r="C83">
        <v>14</v>
      </c>
      <c r="D83" s="5">
        <v>822.93143896459924</v>
      </c>
      <c r="E83" s="5">
        <v>637.85168060433182</v>
      </c>
      <c r="F83" s="3"/>
    </row>
    <row r="84" spans="1:9" x14ac:dyDescent="0.25">
      <c r="A84" t="s">
        <v>11</v>
      </c>
      <c r="B84" t="s">
        <v>6</v>
      </c>
      <c r="C84">
        <v>14</v>
      </c>
      <c r="D84" s="5">
        <v>568.61206643278092</v>
      </c>
      <c r="E84" s="5">
        <v>524.46319581997841</v>
      </c>
      <c r="F84" s="4">
        <f>AVERAGE(D84:D85,D82)</f>
        <v>630.64101102266898</v>
      </c>
      <c r="G84" s="4">
        <f>AVERAGE(E82:E85)</f>
        <v>620.59419530146533</v>
      </c>
      <c r="H84" s="5">
        <f>_xlfn.STDEV.S(D84:D85,D82)</f>
        <v>132.81293908938935</v>
      </c>
      <c r="I84" s="5">
        <f>_xlfn.STDEV.S(E82:E85)</f>
        <v>94.795969716373321</v>
      </c>
    </row>
    <row r="85" spans="1:9" x14ac:dyDescent="0.25">
      <c r="A85" s="7" t="s">
        <v>11</v>
      </c>
      <c r="B85" s="7" t="s">
        <v>6</v>
      </c>
      <c r="C85" s="7">
        <v>14</v>
      </c>
      <c r="D85" s="9">
        <v>540.19114981036421</v>
      </c>
      <c r="E85" s="9">
        <v>575.44572275914413</v>
      </c>
      <c r="F85" s="6"/>
      <c r="G85" s="6"/>
      <c r="H85" s="7"/>
      <c r="I85" s="7"/>
    </row>
    <row r="86" spans="1:9" x14ac:dyDescent="0.25">
      <c r="A86" t="s">
        <v>7</v>
      </c>
      <c r="B86" t="s">
        <v>6</v>
      </c>
      <c r="C86">
        <v>17</v>
      </c>
      <c r="D86" s="5">
        <v>129.24421603562419</v>
      </c>
      <c r="E86" s="5">
        <v>722.53260848011905</v>
      </c>
      <c r="F86" s="3"/>
    </row>
    <row r="87" spans="1:9" x14ac:dyDescent="0.25">
      <c r="A87" t="s">
        <v>7</v>
      </c>
      <c r="B87" t="s">
        <v>6</v>
      </c>
      <c r="C87">
        <v>17</v>
      </c>
      <c r="D87" s="5">
        <v>119.38842342733597</v>
      </c>
      <c r="E87" s="5">
        <v>669.46575240919333</v>
      </c>
      <c r="F87" s="3"/>
    </row>
    <row r="88" spans="1:9" x14ac:dyDescent="0.25">
      <c r="A88" t="s">
        <v>7</v>
      </c>
      <c r="B88" t="s">
        <v>6</v>
      </c>
      <c r="C88">
        <v>17</v>
      </c>
      <c r="D88" s="5">
        <v>168.26141653332834</v>
      </c>
      <c r="E88" s="5">
        <v>980.33784194717668</v>
      </c>
      <c r="F88" s="4">
        <f>AVERAGE(D86:D88)</f>
        <v>138.96468533209617</v>
      </c>
      <c r="G88" s="4">
        <f>AVERAGE(E86:E89)</f>
        <v>814.13810875294348</v>
      </c>
      <c r="H88" s="5">
        <f>_xlfn.STDEV.S(D86:D88)</f>
        <v>25.845850852551429</v>
      </c>
      <c r="I88" s="5">
        <f>_xlfn.STDEV.S(E86:E89)</f>
        <v>143.59079945748442</v>
      </c>
    </row>
    <row r="89" spans="1:9" x14ac:dyDescent="0.25">
      <c r="A89" s="7" t="s">
        <v>7</v>
      </c>
      <c r="B89" s="7" t="s">
        <v>6</v>
      </c>
      <c r="C89" s="7">
        <v>17</v>
      </c>
      <c r="D89" s="9">
        <v>159.87143272304561</v>
      </c>
      <c r="E89" s="9">
        <v>884.21623217528486</v>
      </c>
      <c r="F89" s="6"/>
      <c r="G89" s="6"/>
      <c r="H89" s="7"/>
      <c r="I89" s="7"/>
    </row>
    <row r="90" spans="1:9" x14ac:dyDescent="0.25">
      <c r="A90" t="s">
        <v>10</v>
      </c>
      <c r="B90" t="s">
        <v>6</v>
      </c>
      <c r="C90">
        <v>17</v>
      </c>
      <c r="D90" s="5">
        <v>26.969647525129428</v>
      </c>
      <c r="E90" s="5">
        <v>1120.6206806583764</v>
      </c>
      <c r="F90" s="3"/>
    </row>
    <row r="91" spans="1:9" x14ac:dyDescent="0.25">
      <c r="A91" t="s">
        <v>10</v>
      </c>
      <c r="B91" t="s">
        <v>6</v>
      </c>
      <c r="C91">
        <v>17</v>
      </c>
      <c r="D91" s="5">
        <v>27.657015207492051</v>
      </c>
      <c r="E91" s="5">
        <v>1030.2226651774208</v>
      </c>
      <c r="F91" s="3"/>
    </row>
    <row r="92" spans="1:9" x14ac:dyDescent="0.25">
      <c r="A92" t="s">
        <v>10</v>
      </c>
      <c r="B92" t="s">
        <v>6</v>
      </c>
      <c r="C92">
        <v>17</v>
      </c>
      <c r="D92" s="5">
        <v>24.819482070863288</v>
      </c>
      <c r="E92" s="5">
        <v>683.96362550395713</v>
      </c>
      <c r="F92" s="4">
        <f>AVERAGE(D90:D92)</f>
        <v>26.482048267828258</v>
      </c>
      <c r="G92" s="4">
        <f>AVERAGE(E90:E93)</f>
        <v>904.01486512643748</v>
      </c>
      <c r="H92" s="5">
        <f>_xlfn.STDEV.S(D90:D92)</f>
        <v>1.4802747556305416</v>
      </c>
      <c r="I92" s="5">
        <f>_xlfn.STDEV.S(E90:E93)</f>
        <v>205.21503935044049</v>
      </c>
    </row>
    <row r="93" spans="1:9" x14ac:dyDescent="0.25">
      <c r="A93" s="7" t="s">
        <v>10</v>
      </c>
      <c r="B93" s="7" t="s">
        <v>6</v>
      </c>
      <c r="C93" s="7">
        <v>17</v>
      </c>
      <c r="D93" s="9">
        <v>22.938042185917478</v>
      </c>
      <c r="E93" s="9">
        <v>781.25248916599548</v>
      </c>
      <c r="F93" s="6"/>
      <c r="G93" s="6"/>
      <c r="H93" s="7"/>
      <c r="I93" s="7"/>
    </row>
    <row r="94" spans="1:9" x14ac:dyDescent="0.25">
      <c r="A94" t="s">
        <v>11</v>
      </c>
      <c r="B94" t="s">
        <v>6</v>
      </c>
      <c r="C94">
        <v>17</v>
      </c>
      <c r="D94" s="5">
        <v>593.82676862807341</v>
      </c>
      <c r="E94" s="5">
        <v>753.98528887805276</v>
      </c>
      <c r="F94" s="3"/>
    </row>
    <row r="95" spans="1:9" x14ac:dyDescent="0.25">
      <c r="A95" t="s">
        <v>11</v>
      </c>
      <c r="B95" t="s">
        <v>6</v>
      </c>
      <c r="C95">
        <v>17</v>
      </c>
      <c r="D95" s="5">
        <v>541.01331277922043</v>
      </c>
      <c r="E95" s="5">
        <v>874.96168432548916</v>
      </c>
      <c r="F95" s="3"/>
    </row>
    <row r="96" spans="1:9" x14ac:dyDescent="0.25">
      <c r="A96" t="s">
        <v>11</v>
      </c>
      <c r="B96" t="s">
        <v>6</v>
      </c>
      <c r="C96">
        <v>17</v>
      </c>
      <c r="D96" s="5">
        <v>610.11813526468302</v>
      </c>
      <c r="E96" s="5">
        <v>862.17457911306394</v>
      </c>
      <c r="F96" s="4">
        <f>AVERAGE(D94:D96)</f>
        <v>581.65273889065895</v>
      </c>
      <c r="G96" s="4">
        <f>AVERAGE(E94:E97)</f>
        <v>840.57288661971347</v>
      </c>
      <c r="H96" s="5">
        <f>_xlfn.STDEV.S(D94:D96)</f>
        <v>36.125121075539845</v>
      </c>
      <c r="I96" s="5">
        <f>_xlfn.STDEV.S(E94:E97)</f>
        <v>57.973607785115284</v>
      </c>
    </row>
    <row r="97" spans="1:9" x14ac:dyDescent="0.25">
      <c r="A97" s="7" t="s">
        <v>11</v>
      </c>
      <c r="B97" s="7" t="s">
        <v>6</v>
      </c>
      <c r="C97" s="7">
        <v>17</v>
      </c>
      <c r="D97" s="9">
        <v>602.63869442290854</v>
      </c>
      <c r="E97" s="9">
        <v>871.16999416224849</v>
      </c>
      <c r="F97" s="6"/>
      <c r="G97" s="6"/>
      <c r="H97" s="7"/>
      <c r="I97" s="7"/>
    </row>
    <row r="98" spans="1:9" x14ac:dyDescent="0.25">
      <c r="A98" t="s">
        <v>7</v>
      </c>
      <c r="B98" t="s">
        <v>8</v>
      </c>
      <c r="C98">
        <v>17</v>
      </c>
      <c r="D98" s="5">
        <v>32.051873121665388</v>
      </c>
      <c r="E98" s="5">
        <v>14.913264605336911</v>
      </c>
      <c r="F98" s="3"/>
    </row>
    <row r="99" spans="1:9" x14ac:dyDescent="0.25">
      <c r="A99" t="s">
        <v>7</v>
      </c>
      <c r="B99" t="s">
        <v>8</v>
      </c>
      <c r="C99">
        <v>17</v>
      </c>
      <c r="D99" s="5">
        <v>35.231361877005398</v>
      </c>
      <c r="E99" s="5">
        <v>16.666684073587145</v>
      </c>
      <c r="F99" s="3"/>
    </row>
    <row r="100" spans="1:9" x14ac:dyDescent="0.25">
      <c r="A100" t="s">
        <v>7</v>
      </c>
      <c r="B100" t="s">
        <v>8</v>
      </c>
      <c r="C100">
        <v>17</v>
      </c>
      <c r="D100" s="11">
        <v>69.435414042821165</v>
      </c>
      <c r="E100" s="5">
        <v>16.023828715365241</v>
      </c>
      <c r="F100" s="4">
        <f>AVERAGE(D98:D99,D101)</f>
        <v>33.28409710328409</v>
      </c>
      <c r="G100" s="4">
        <f>AVERAGE(E98:E101)</f>
        <v>15.072386527672139</v>
      </c>
      <c r="H100" s="5">
        <f>_xlfn.STDEV.S(D98:D99,D101)</f>
        <v>1.7060919339565037</v>
      </c>
      <c r="I100" s="5">
        <f>_xlfn.STDEV.S(E98:E101)</f>
        <v>1.7481696394310493</v>
      </c>
    </row>
    <row r="101" spans="1:9" x14ac:dyDescent="0.25">
      <c r="A101" s="7" t="s">
        <v>7</v>
      </c>
      <c r="B101" s="7" t="s">
        <v>8</v>
      </c>
      <c r="C101" s="7">
        <v>17</v>
      </c>
      <c r="D101" s="9">
        <v>32.56905631118147</v>
      </c>
      <c r="E101" s="9">
        <v>12.685768716399259</v>
      </c>
      <c r="F101" s="6"/>
      <c r="G101" s="6"/>
      <c r="H101" s="7"/>
      <c r="I101" s="7"/>
    </row>
    <row r="102" spans="1:9" x14ac:dyDescent="0.25">
      <c r="A102" t="s">
        <v>10</v>
      </c>
      <c r="B102" t="s">
        <v>8</v>
      </c>
      <c r="C102">
        <v>17</v>
      </c>
      <c r="D102" s="5">
        <v>11.783798789233359</v>
      </c>
      <c r="E102" s="5">
        <v>5.8408977183348227</v>
      </c>
      <c r="F102" s="3"/>
    </row>
    <row r="103" spans="1:9" x14ac:dyDescent="0.25">
      <c r="A103" t="s">
        <v>10</v>
      </c>
      <c r="B103" t="s">
        <v>8</v>
      </c>
      <c r="C103">
        <v>17</v>
      </c>
      <c r="D103" s="5">
        <v>9.140458805266487</v>
      </c>
      <c r="E103" s="5">
        <v>3.8873201862818378</v>
      </c>
      <c r="F103" s="3"/>
    </row>
    <row r="104" spans="1:9" x14ac:dyDescent="0.25">
      <c r="A104" t="s">
        <v>10</v>
      </c>
      <c r="B104" t="s">
        <v>8</v>
      </c>
      <c r="C104">
        <v>17</v>
      </c>
      <c r="D104" s="5">
        <v>11.212228352477821</v>
      </c>
      <c r="E104" s="5">
        <v>4.628892525016651</v>
      </c>
      <c r="F104" s="4">
        <f>AVERAGE(D102:D104)</f>
        <v>10.712161982325888</v>
      </c>
      <c r="G104" s="4">
        <f>AVERAGE(E102:E105)</f>
        <v>4.6815547772354105</v>
      </c>
      <c r="H104" s="5">
        <f>_xlfn.STDEV.S(D102:D104)</f>
        <v>1.3908131968841899</v>
      </c>
      <c r="I104" s="5">
        <f>_xlfn.STDEV.S(E102:E105)</f>
        <v>0.83172121079578687</v>
      </c>
    </row>
    <row r="105" spans="1:9" x14ac:dyDescent="0.25">
      <c r="A105" s="7" t="s">
        <v>10</v>
      </c>
      <c r="B105" s="7" t="s">
        <v>8</v>
      </c>
      <c r="C105" s="7">
        <v>17</v>
      </c>
      <c r="D105" s="9">
        <v>11.736871049480689</v>
      </c>
      <c r="E105" s="9">
        <v>4.3691086793083294</v>
      </c>
      <c r="F105" s="6"/>
      <c r="G105" s="6"/>
      <c r="H105" s="7"/>
      <c r="I105" s="7"/>
    </row>
    <row r="106" spans="1:9" x14ac:dyDescent="0.25">
      <c r="A106" t="s">
        <v>11</v>
      </c>
      <c r="B106" t="s">
        <v>8</v>
      </c>
      <c r="C106">
        <v>17</v>
      </c>
      <c r="D106" s="5">
        <v>53.042506589305667</v>
      </c>
      <c r="E106" s="5">
        <v>4.2407419529133357</v>
      </c>
      <c r="F106" s="3"/>
    </row>
    <row r="107" spans="1:9" x14ac:dyDescent="0.25">
      <c r="A107" t="s">
        <v>11</v>
      </c>
      <c r="B107" t="s">
        <v>8</v>
      </c>
      <c r="C107">
        <v>17</v>
      </c>
      <c r="D107" s="5">
        <v>37.821998811027193</v>
      </c>
      <c r="E107" s="5">
        <v>4.4083903489177887</v>
      </c>
      <c r="F107" s="3"/>
    </row>
    <row r="108" spans="1:9" x14ac:dyDescent="0.25">
      <c r="A108" t="s">
        <v>11</v>
      </c>
      <c r="B108" t="s">
        <v>8</v>
      </c>
      <c r="C108">
        <v>17</v>
      </c>
      <c r="D108" s="5">
        <v>51.815874868475731</v>
      </c>
      <c r="E108" s="5">
        <v>4.4386846689125266</v>
      </c>
      <c r="F108" s="4">
        <f>AVERAGE(D106:D108)</f>
        <v>47.560126756269533</v>
      </c>
      <c r="G108" s="4">
        <f>AVERAGE(E106:E109)</f>
        <v>4.3897578832104607</v>
      </c>
      <c r="H108" s="5">
        <f>_xlfn.STDEV.S(D106:D108)</f>
        <v>8.4557381849882898</v>
      </c>
      <c r="I108" s="5">
        <f>_xlfn.STDEV.S(E106:E109)</f>
        <v>0.10260269189972189</v>
      </c>
    </row>
    <row r="109" spans="1:9" x14ac:dyDescent="0.25">
      <c r="A109" s="7" t="s">
        <v>11</v>
      </c>
      <c r="B109" s="7" t="s">
        <v>8</v>
      </c>
      <c r="C109" s="7">
        <v>17</v>
      </c>
      <c r="D109" s="9">
        <v>39.58185910658095</v>
      </c>
      <c r="E109" s="9">
        <v>4.4712145620981953</v>
      </c>
      <c r="F109" s="6"/>
      <c r="G109" s="6"/>
      <c r="H109" s="7"/>
      <c r="I109" s="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2024-02-19T12:32:08Z</dcterms:created>
  <dcterms:modified xsi:type="dcterms:W3CDTF">2024-02-19T12:42:34Z</dcterms:modified>
</cp:coreProperties>
</file>