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2380" windowHeight="10005"/>
  </bookViews>
  <sheets>
    <sheet name="Fig. S9data" sheetId="2" r:id="rId1"/>
  </sheets>
  <definedNames>
    <definedName name="cGd">'Fig. S9data'!#REF!</definedName>
    <definedName name="dryWeight">'Fig. S9data'!#REF!</definedName>
    <definedName name="freshWeight">'Fig. S9data'!#REF!</definedName>
    <definedName name="MWGd">'Fig. S9data'!#REF!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D42" i="2"/>
  <c r="E6" i="2" l="1"/>
  <c r="D6" i="2"/>
  <c r="D9" i="2" l="1"/>
  <c r="D24" i="2" l="1"/>
  <c r="E24" i="2"/>
  <c r="E36" i="2"/>
  <c r="D39" i="2"/>
  <c r="E39" i="2"/>
  <c r="D33" i="2"/>
  <c r="E33" i="2"/>
  <c r="E9" i="2"/>
  <c r="E30" i="2"/>
  <c r="D15" i="2"/>
  <c r="D12" i="2"/>
  <c r="E12" i="2"/>
  <c r="D36" i="2"/>
  <c r="E15" i="2"/>
  <c r="D30" i="2" l="1"/>
  <c r="D27" i="2"/>
  <c r="E27" i="2"/>
  <c r="D21" i="2"/>
  <c r="E21" i="2"/>
  <c r="D3" i="2"/>
  <c r="E3" i="2"/>
  <c r="E18" i="2" l="1"/>
  <c r="D18" i="2"/>
</calcChain>
</file>

<file path=xl/sharedStrings.xml><?xml version="1.0" encoding="utf-8"?>
<sst xmlns="http://schemas.openxmlformats.org/spreadsheetml/2006/main" count="89" uniqueCount="17">
  <si>
    <t>sample</t>
  </si>
  <si>
    <t>SD</t>
  </si>
  <si>
    <t>average</t>
  </si>
  <si>
    <t>Alfalfa</t>
  </si>
  <si>
    <t>24 h</t>
  </si>
  <si>
    <t>198 h</t>
  </si>
  <si>
    <t>Broccoli</t>
  </si>
  <si>
    <t>70 h</t>
  </si>
  <si>
    <t>Robinia</t>
  </si>
  <si>
    <t>Gd (ug/g)</t>
  </si>
  <si>
    <t>young leaves</t>
  </si>
  <si>
    <t>leaves</t>
  </si>
  <si>
    <t>Plant</t>
  </si>
  <si>
    <t>seeds</t>
  </si>
  <si>
    <t>imbibied seeds</t>
  </si>
  <si>
    <t>Rucola</t>
  </si>
  <si>
    <t>Arabidopsis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</si>
</sst>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/>
    <xf numFmtId="0" fontId="1" fillId="0" borderId="1" xfId="0" applyFont="1" applyBorder="1"/>
    <xf numFmtId="0" fontId="0" fillId="0" borderId="0" xfId="0" applyFont="1" applyBorder="1"/>
    <xf numFmtId="0" fontId="1" fillId="0" borderId="1" xfId="0" applyFont="1" applyFill="1" applyBorder="1" applyAlignment="1">
      <alignment wrapText="1"/>
    </xf>
    <xf numFmtId="2" fontId="0" fillId="0" borderId="0" xfId="0" applyNumberFormat="1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F3" sqref="F3:M19"/>
    </sheetView>
  </sheetViews>
  <sheetFormatPr baseColWidth="10" defaultColWidth="9.140625" defaultRowHeight="15" x14ac:dyDescent="0.25"/>
  <cols>
    <col min="1" max="1" width="12.140625" customWidth="1"/>
    <col min="2" max="2" width="14.5703125" bestFit="1" customWidth="1"/>
    <col min="3" max="3" width="9.140625" style="8"/>
    <col min="4" max="5" width="11.5703125" style="3" customWidth="1"/>
  </cols>
  <sheetData>
    <row r="1" spans="1:10" ht="30" x14ac:dyDescent="0.25">
      <c r="A1" s="4" t="s">
        <v>12</v>
      </c>
      <c r="B1" s="4" t="s">
        <v>0</v>
      </c>
      <c r="C1" s="6" t="s">
        <v>9</v>
      </c>
      <c r="D1" s="4" t="s">
        <v>2</v>
      </c>
      <c r="E1" s="4" t="s">
        <v>1</v>
      </c>
      <c r="I1" s="2"/>
      <c r="J1" s="2"/>
    </row>
    <row r="2" spans="1:10" x14ac:dyDescent="0.25">
      <c r="A2" s="3" t="s">
        <v>8</v>
      </c>
      <c r="B2" s="3" t="s">
        <v>13</v>
      </c>
      <c r="C2" s="7">
        <v>98.653843986268924</v>
      </c>
      <c r="D2" s="2"/>
      <c r="E2" s="2"/>
    </row>
    <row r="3" spans="1:10" x14ac:dyDescent="0.25">
      <c r="A3" s="3" t="s">
        <v>8</v>
      </c>
      <c r="B3" s="3" t="s">
        <v>13</v>
      </c>
      <c r="C3" s="7">
        <v>141.96327959623534</v>
      </c>
      <c r="D3" s="2">
        <f t="shared" ref="D3" si="0">AVERAGE(C2:C4)</f>
        <v>145.53314052981196</v>
      </c>
      <c r="E3" s="2">
        <f t="shared" ref="E3" si="1">_xlfn.STDEV.S(C2:C4)</f>
        <v>48.7623309617872</v>
      </c>
    </row>
    <row r="4" spans="1:10" x14ac:dyDescent="0.25">
      <c r="A4" s="3" t="s">
        <v>8</v>
      </c>
      <c r="B4" s="3" t="s">
        <v>13</v>
      </c>
      <c r="C4" s="7">
        <v>195.98229800693159</v>
      </c>
      <c r="D4" s="2"/>
      <c r="E4" s="2"/>
    </row>
    <row r="5" spans="1:10" x14ac:dyDescent="0.25">
      <c r="A5" s="3" t="s">
        <v>8</v>
      </c>
      <c r="B5" s="5" t="s">
        <v>10</v>
      </c>
      <c r="C5" s="7">
        <v>8.7704161875215547</v>
      </c>
      <c r="D5" s="1"/>
      <c r="G5" s="3"/>
      <c r="H5" s="2"/>
      <c r="I5" s="2"/>
    </row>
    <row r="6" spans="1:10" x14ac:dyDescent="0.25">
      <c r="A6" s="3" t="s">
        <v>8</v>
      </c>
      <c r="B6" s="5" t="s">
        <v>10</v>
      </c>
      <c r="C6" s="7">
        <v>4.1367561091843044</v>
      </c>
      <c r="D6" s="2">
        <f t="shared" ref="D6" si="2">AVERAGE(C5:C7)</f>
        <v>5.35337838447564</v>
      </c>
      <c r="E6" s="2">
        <f>_xlfn.STDEV.S(C5:C7)</f>
        <v>2.9998454629333304</v>
      </c>
      <c r="F6" s="3"/>
      <c r="G6" s="3"/>
      <c r="H6" s="2"/>
      <c r="I6" s="2"/>
    </row>
    <row r="7" spans="1:10" x14ac:dyDescent="0.25">
      <c r="A7" s="3" t="s">
        <v>8</v>
      </c>
      <c r="B7" s="5" t="s">
        <v>10</v>
      </c>
      <c r="C7" s="7">
        <v>3.1529628567210612</v>
      </c>
      <c r="D7" s="2"/>
      <c r="E7" s="2"/>
      <c r="H7" s="2"/>
      <c r="I7" s="2"/>
    </row>
    <row r="8" spans="1:10" x14ac:dyDescent="0.25">
      <c r="A8" t="s">
        <v>3</v>
      </c>
      <c r="B8" t="s">
        <v>13</v>
      </c>
      <c r="C8" s="7">
        <v>12.710898873763428</v>
      </c>
      <c r="D8" s="2"/>
      <c r="E8" s="2"/>
      <c r="H8" s="2"/>
      <c r="I8" s="2"/>
    </row>
    <row r="9" spans="1:10" x14ac:dyDescent="0.25">
      <c r="A9" s="3" t="s">
        <v>3</v>
      </c>
      <c r="B9" s="3" t="s">
        <v>13</v>
      </c>
      <c r="C9" s="7">
        <v>11.997851989725055</v>
      </c>
      <c r="D9" s="2">
        <f>AVERAGE(C8:C10)</f>
        <v>11.833097860960656</v>
      </c>
      <c r="E9" s="2">
        <f t="shared" ref="E9" si="3">_xlfn.STDEV.S(C8:C10)</f>
        <v>0.97072132052165916</v>
      </c>
      <c r="H9" s="2"/>
      <c r="I9" s="2"/>
    </row>
    <row r="10" spans="1:10" x14ac:dyDescent="0.25">
      <c r="A10" s="3" t="s">
        <v>3</v>
      </c>
      <c r="B10" s="3" t="s">
        <v>13</v>
      </c>
      <c r="C10" s="7">
        <v>10.790542719393487</v>
      </c>
      <c r="D10" s="2"/>
      <c r="E10" s="2"/>
      <c r="H10" s="2"/>
      <c r="I10" s="2"/>
    </row>
    <row r="11" spans="1:10" x14ac:dyDescent="0.25">
      <c r="A11" s="3" t="s">
        <v>3</v>
      </c>
      <c r="B11" s="3" t="s">
        <v>14</v>
      </c>
      <c r="C11" s="7">
        <v>15.123560340451531</v>
      </c>
      <c r="D11" s="2"/>
      <c r="E11" s="2"/>
      <c r="H11" s="2"/>
      <c r="I11" s="2"/>
    </row>
    <row r="12" spans="1:10" x14ac:dyDescent="0.25">
      <c r="A12" s="3" t="s">
        <v>3</v>
      </c>
      <c r="B12" s="3" t="s">
        <v>14</v>
      </c>
      <c r="C12" s="7">
        <v>9.1851294586692731</v>
      </c>
      <c r="D12" s="2">
        <f t="shared" ref="D12" si="4">AVERAGE(C11:C13)</f>
        <v>11.29884397558321</v>
      </c>
      <c r="E12" s="2">
        <f t="shared" ref="E12" si="5">_xlfn.STDEV.S(C11:C13)</f>
        <v>3.3184161624491497</v>
      </c>
      <c r="H12" s="2"/>
      <c r="I12" s="2"/>
    </row>
    <row r="13" spans="1:10" x14ac:dyDescent="0.25">
      <c r="A13" s="3" t="s">
        <v>3</v>
      </c>
      <c r="B13" s="3" t="s">
        <v>14</v>
      </c>
      <c r="C13" s="7">
        <v>9.587842127628825</v>
      </c>
      <c r="D13" s="2"/>
      <c r="E13" s="2"/>
      <c r="H13" s="2"/>
      <c r="I13" s="2"/>
    </row>
    <row r="14" spans="1:10" x14ac:dyDescent="0.25">
      <c r="A14" s="3" t="s">
        <v>3</v>
      </c>
      <c r="B14" s="3" t="s">
        <v>4</v>
      </c>
      <c r="C14" s="7">
        <v>39.809197244350685</v>
      </c>
      <c r="D14" s="2"/>
      <c r="E14" s="2"/>
      <c r="H14" s="2"/>
      <c r="I14" s="2"/>
    </row>
    <row r="15" spans="1:10" x14ac:dyDescent="0.25">
      <c r="A15" s="3" t="s">
        <v>3</v>
      </c>
      <c r="B15" s="3" t="s">
        <v>4</v>
      </c>
      <c r="C15" s="7">
        <v>38.458059509179435</v>
      </c>
      <c r="D15" s="2">
        <f>AVERAGE(C14:C16)</f>
        <v>38.799718134341482</v>
      </c>
      <c r="E15" s="2">
        <f>_xlfn.STDEV.S(C14:C16)</f>
        <v>0.88931515495747127</v>
      </c>
      <c r="H15" s="2"/>
      <c r="I15" s="2"/>
    </row>
    <row r="16" spans="1:10" x14ac:dyDescent="0.25">
      <c r="A16" s="3" t="s">
        <v>3</v>
      </c>
      <c r="B16" s="3" t="s">
        <v>4</v>
      </c>
      <c r="C16" s="7">
        <v>38.131897649494341</v>
      </c>
      <c r="D16" s="2"/>
      <c r="E16" s="2"/>
      <c r="H16" s="2"/>
      <c r="I16" s="2"/>
    </row>
    <row r="17" spans="1:9" x14ac:dyDescent="0.25">
      <c r="A17" s="3" t="s">
        <v>3</v>
      </c>
      <c r="B17" s="3" t="s">
        <v>7</v>
      </c>
      <c r="C17" s="7">
        <v>61.168533954061886</v>
      </c>
      <c r="D17" s="2"/>
      <c r="E17" s="2"/>
      <c r="H17" s="2"/>
      <c r="I17" s="2"/>
    </row>
    <row r="18" spans="1:9" x14ac:dyDescent="0.25">
      <c r="A18" s="3" t="s">
        <v>3</v>
      </c>
      <c r="B18" s="3" t="s">
        <v>7</v>
      </c>
      <c r="C18" s="7">
        <v>69.082847738666374</v>
      </c>
      <c r="D18" s="2">
        <f t="shared" ref="D18" si="6">AVERAGE(C17:C19)</f>
        <v>70.597701967892107</v>
      </c>
      <c r="E18" s="2">
        <f t="shared" ref="E18" si="7">_xlfn.STDEV.S(C17:C19)</f>
        <v>10.270725768545825</v>
      </c>
    </row>
    <row r="19" spans="1:9" x14ac:dyDescent="0.25">
      <c r="A19" s="3" t="s">
        <v>3</v>
      </c>
      <c r="B19" s="3" t="s">
        <v>7</v>
      </c>
      <c r="C19" s="7">
        <v>81.541724210948047</v>
      </c>
      <c r="D19" s="2"/>
      <c r="E19" s="2"/>
    </row>
    <row r="20" spans="1:9" x14ac:dyDescent="0.25">
      <c r="A20" s="3" t="s">
        <v>3</v>
      </c>
      <c r="B20" s="3" t="s">
        <v>5</v>
      </c>
      <c r="C20" s="7">
        <v>84.843411412583421</v>
      </c>
      <c r="D20" s="2"/>
      <c r="E20" s="2"/>
    </row>
    <row r="21" spans="1:9" x14ac:dyDescent="0.25">
      <c r="A21" s="3" t="s">
        <v>3</v>
      </c>
      <c r="B21" s="3" t="s">
        <v>5</v>
      </c>
      <c r="C21" s="7">
        <v>82.178902488513614</v>
      </c>
      <c r="D21" s="2">
        <f t="shared" ref="D21" si="8">AVERAGE(C20:C22)</f>
        <v>84.810096740736142</v>
      </c>
      <c r="E21" s="2">
        <f t="shared" ref="E21" si="9">_xlfn.STDEV.S(C20:C22)</f>
        <v>2.6146960984424092</v>
      </c>
    </row>
    <row r="22" spans="1:9" x14ac:dyDescent="0.25">
      <c r="A22" s="3" t="s">
        <v>3</v>
      </c>
      <c r="B22" s="3" t="s">
        <v>5</v>
      </c>
      <c r="C22" s="7">
        <v>87.407976321111406</v>
      </c>
      <c r="D22" s="2"/>
      <c r="E22" s="2"/>
    </row>
    <row r="23" spans="1:9" x14ac:dyDescent="0.25">
      <c r="A23" s="3" t="s">
        <v>6</v>
      </c>
      <c r="B23" s="3" t="s">
        <v>13</v>
      </c>
      <c r="C23" s="7">
        <v>2.1920085999678949</v>
      </c>
      <c r="D23" s="2"/>
      <c r="E23" s="2"/>
      <c r="F23" s="3"/>
    </row>
    <row r="24" spans="1:9" x14ac:dyDescent="0.25">
      <c r="A24" s="3" t="s">
        <v>6</v>
      </c>
      <c r="B24" s="3" t="s">
        <v>13</v>
      </c>
      <c r="C24" s="7">
        <v>1.9017538481126273</v>
      </c>
      <c r="D24" s="2">
        <f t="shared" ref="D24" si="10">AVERAGE(C23:C25)</f>
        <v>2.190015677941656</v>
      </c>
      <c r="E24" s="2">
        <f t="shared" ref="E24" si="11">_xlfn.STDEV.S(C23:C25)</f>
        <v>0.28727055352853803</v>
      </c>
      <c r="F24" s="3"/>
    </row>
    <row r="25" spans="1:9" x14ac:dyDescent="0.25">
      <c r="A25" s="3" t="s">
        <v>6</v>
      </c>
      <c r="B25" s="3" t="s">
        <v>13</v>
      </c>
      <c r="C25" s="7">
        <v>2.4762845857444469</v>
      </c>
      <c r="D25" s="2"/>
      <c r="E25" s="2"/>
      <c r="F25" s="3"/>
    </row>
    <row r="26" spans="1:9" x14ac:dyDescent="0.25">
      <c r="A26" s="3" t="s">
        <v>6</v>
      </c>
      <c r="B26" s="3" t="s">
        <v>4</v>
      </c>
      <c r="C26" s="7">
        <v>12.98035752038126</v>
      </c>
      <c r="D26" s="2"/>
      <c r="E26" s="2"/>
      <c r="F26" s="3"/>
    </row>
    <row r="27" spans="1:9" x14ac:dyDescent="0.25">
      <c r="A27" s="3" t="s">
        <v>6</v>
      </c>
      <c r="B27" s="3" t="s">
        <v>4</v>
      </c>
      <c r="C27" s="7">
        <v>9.6154170249857653</v>
      </c>
      <c r="D27" s="2">
        <f t="shared" ref="D27" si="12">AVERAGE(C26:C28)</f>
        <v>12.247227972966982</v>
      </c>
      <c r="E27" s="2">
        <f t="shared" ref="E27" si="13">_xlfn.STDEV.S(C26:C28)</f>
        <v>2.3525410580970094</v>
      </c>
      <c r="F27" s="3"/>
    </row>
    <row r="28" spans="1:9" x14ac:dyDescent="0.25">
      <c r="A28" s="3" t="s">
        <v>6</v>
      </c>
      <c r="B28" s="3" t="s">
        <v>4</v>
      </c>
      <c r="C28" s="7">
        <v>14.145909373533918</v>
      </c>
      <c r="D28" s="2"/>
      <c r="E28" s="2"/>
    </row>
    <row r="29" spans="1:9" x14ac:dyDescent="0.25">
      <c r="A29" s="3" t="s">
        <v>6</v>
      </c>
      <c r="B29" s="3" t="s">
        <v>7</v>
      </c>
      <c r="C29" s="7">
        <v>17.853739236922305</v>
      </c>
      <c r="D29" s="2"/>
      <c r="E29" s="2"/>
    </row>
    <row r="30" spans="1:9" x14ac:dyDescent="0.25">
      <c r="A30" s="3" t="s">
        <v>6</v>
      </c>
      <c r="B30" s="3" t="s">
        <v>7</v>
      </c>
      <c r="C30" s="7">
        <v>15.080417300614659</v>
      </c>
      <c r="D30" s="2">
        <f t="shared" ref="D30" si="14">AVERAGE(C29:C31)</f>
        <v>15.849180883972414</v>
      </c>
      <c r="E30" s="2">
        <f t="shared" ref="E30" si="15">_xlfn.STDEV.S(C29:C31)</f>
        <v>1.7516335732723225</v>
      </c>
    </row>
    <row r="31" spans="1:9" x14ac:dyDescent="0.25">
      <c r="A31" s="3" t="s">
        <v>6</v>
      </c>
      <c r="B31" s="3" t="s">
        <v>7</v>
      </c>
      <c r="C31" s="7">
        <v>14.613386114380273</v>
      </c>
      <c r="D31" s="2"/>
      <c r="E31" s="2"/>
    </row>
    <row r="32" spans="1:9" x14ac:dyDescent="0.25">
      <c r="A32" s="3" t="s">
        <v>15</v>
      </c>
      <c r="B32" s="3" t="s">
        <v>13</v>
      </c>
      <c r="C32" s="7">
        <v>1.3987610517555986</v>
      </c>
      <c r="D32" s="2"/>
      <c r="E32" s="2"/>
    </row>
    <row r="33" spans="1:7" x14ac:dyDescent="0.25">
      <c r="A33" s="3" t="s">
        <v>15</v>
      </c>
      <c r="B33" s="3" t="s">
        <v>13</v>
      </c>
      <c r="C33" s="7">
        <v>1.5870462765301048</v>
      </c>
      <c r="D33" s="2">
        <f>AVERAGE(C32:C34)</f>
        <v>1.5396711859411163</v>
      </c>
      <c r="E33" s="2">
        <f>_xlfn.STDEV.S(C32:C34)</f>
        <v>0.1241951478623463</v>
      </c>
    </row>
    <row r="34" spans="1:7" x14ac:dyDescent="0.25">
      <c r="A34" s="3" t="s">
        <v>15</v>
      </c>
      <c r="B34" s="3" t="s">
        <v>13</v>
      </c>
      <c r="C34" s="7">
        <v>1.6332062295376457</v>
      </c>
      <c r="D34" s="2"/>
      <c r="E34" s="2"/>
    </row>
    <row r="35" spans="1:7" x14ac:dyDescent="0.25">
      <c r="A35" s="3" t="s">
        <v>15</v>
      </c>
      <c r="B35" s="3" t="s">
        <v>4</v>
      </c>
      <c r="C35" s="7">
        <v>3.8841546429796012</v>
      </c>
      <c r="D35" s="2"/>
      <c r="E35" s="2"/>
    </row>
    <row r="36" spans="1:7" x14ac:dyDescent="0.25">
      <c r="A36" s="3" t="s">
        <v>15</v>
      </c>
      <c r="B36" s="3" t="s">
        <v>4</v>
      </c>
      <c r="C36" s="7">
        <v>3.1252015841959597</v>
      </c>
      <c r="D36" s="2">
        <f>AVERAGE(C35:C37)</f>
        <v>3.8294319623436386</v>
      </c>
      <c r="E36" s="2">
        <f>_xlfn.STDEV.S(C35:C37)</f>
        <v>0.67852606670966276</v>
      </c>
    </row>
    <row r="37" spans="1:7" x14ac:dyDescent="0.25">
      <c r="A37" s="3" t="s">
        <v>15</v>
      </c>
      <c r="B37" s="3" t="s">
        <v>4</v>
      </c>
      <c r="C37" s="7">
        <v>4.4789396598553539</v>
      </c>
      <c r="D37" s="2"/>
      <c r="E37" s="2"/>
    </row>
    <row r="38" spans="1:7" x14ac:dyDescent="0.25">
      <c r="A38" s="3" t="s">
        <v>15</v>
      </c>
      <c r="B38" s="3" t="s">
        <v>7</v>
      </c>
      <c r="C38" s="7">
        <v>3.4102301490022353</v>
      </c>
      <c r="D38" s="2"/>
      <c r="E38" s="2"/>
    </row>
    <row r="39" spans="1:7" x14ac:dyDescent="0.25">
      <c r="A39" s="3" t="s">
        <v>15</v>
      </c>
      <c r="B39" s="3" t="s">
        <v>7</v>
      </c>
      <c r="C39" s="7">
        <v>4.5107452589933477</v>
      </c>
      <c r="D39" s="2">
        <f t="shared" ref="D39" si="16">AVERAGE(C38:C40)</f>
        <v>4.1198038805705695</v>
      </c>
      <c r="E39" s="2">
        <f t="shared" ref="E39" si="17">_xlfn.STDEV.S(C38:C40)</f>
        <v>0.61557153051695968</v>
      </c>
      <c r="F39" s="3"/>
    </row>
    <row r="40" spans="1:7" x14ac:dyDescent="0.25">
      <c r="A40" s="3" t="s">
        <v>15</v>
      </c>
      <c r="B40" s="3" t="s">
        <v>7</v>
      </c>
      <c r="C40" s="7">
        <v>4.4384362337161258</v>
      </c>
      <c r="D40" s="2"/>
      <c r="E40" s="2"/>
      <c r="F40" s="3"/>
      <c r="G40" s="3"/>
    </row>
    <row r="41" spans="1:7" x14ac:dyDescent="0.25">
      <c r="A41" s="3" t="s">
        <v>16</v>
      </c>
      <c r="B41" s="3" t="s">
        <v>11</v>
      </c>
      <c r="C41" s="7">
        <v>10.069768279630807</v>
      </c>
      <c r="D41" s="2"/>
      <c r="E41" s="2"/>
      <c r="F41" s="3"/>
      <c r="G41" s="3"/>
    </row>
    <row r="42" spans="1:7" x14ac:dyDescent="0.25">
      <c r="A42" s="3" t="s">
        <v>16</v>
      </c>
      <c r="B42" s="3" t="s">
        <v>11</v>
      </c>
      <c r="C42" s="7">
        <v>3.9721049462842313</v>
      </c>
      <c r="D42" s="2">
        <f t="shared" ref="D42" si="18">AVERAGE(C41:C43)</f>
        <v>7.4318414547196667</v>
      </c>
      <c r="E42" s="2">
        <f t="shared" ref="E42" si="19">_xlfn.STDEV.S(C41:C43)</f>
        <v>3.1307990830873402</v>
      </c>
      <c r="F42" s="3"/>
      <c r="G42" s="3"/>
    </row>
    <row r="43" spans="1:7" x14ac:dyDescent="0.25">
      <c r="A43" s="3" t="s">
        <v>16</v>
      </c>
      <c r="B43" s="3" t="s">
        <v>11</v>
      </c>
      <c r="C43" s="7">
        <v>8.2536511382439599</v>
      </c>
      <c r="D43" s="2"/>
      <c r="E43" s="2"/>
      <c r="F43" s="3"/>
      <c r="G43" s="3"/>
    </row>
    <row r="44" spans="1:7" x14ac:dyDescent="0.25">
      <c r="A44" s="3"/>
      <c r="B44" s="3"/>
      <c r="F44" s="3"/>
      <c r="G44" s="3"/>
    </row>
    <row r="45" spans="1:7" x14ac:dyDescent="0.25">
      <c r="A45" s="3"/>
      <c r="B45" s="3"/>
    </row>
    <row r="46" spans="1:7" x14ac:dyDescent="0.25">
      <c r="A46" s="3"/>
      <c r="B46" s="3"/>
    </row>
    <row r="50" spans="1:5" x14ac:dyDescent="0.25">
      <c r="A50" s="3"/>
      <c r="B50" s="3"/>
    </row>
    <row r="51" spans="1:5" x14ac:dyDescent="0.25">
      <c r="A51" s="3"/>
      <c r="B51" s="3"/>
    </row>
    <row r="52" spans="1:5" x14ac:dyDescent="0.25">
      <c r="A52" s="3"/>
      <c r="B52" s="3"/>
    </row>
    <row r="56" spans="1:5" x14ac:dyDescent="0.25">
      <c r="A56" s="3"/>
      <c r="B56" s="3"/>
      <c r="C56" s="7"/>
      <c r="D56" s="2"/>
      <c r="E56" s="2"/>
    </row>
    <row r="57" spans="1:5" x14ac:dyDescent="0.25">
      <c r="A57" s="3"/>
      <c r="B57" s="3"/>
      <c r="C57" s="7"/>
      <c r="D57" s="2"/>
      <c r="E57" s="2"/>
    </row>
    <row r="58" spans="1:5" x14ac:dyDescent="0.25">
      <c r="A58" s="3"/>
      <c r="B58" s="3"/>
      <c r="C58" s="7"/>
      <c r="D58" s="2"/>
      <c r="E58" s="2"/>
    </row>
    <row r="59" spans="1:5" x14ac:dyDescent="0.25">
      <c r="A59" s="3"/>
      <c r="B59" s="3"/>
      <c r="C59" s="7"/>
      <c r="D59" s="2"/>
      <c r="E59" s="2"/>
    </row>
    <row r="60" spans="1:5" x14ac:dyDescent="0.25">
      <c r="A60" s="3"/>
      <c r="B60" s="3"/>
      <c r="C60" s="7"/>
      <c r="D60" s="2"/>
      <c r="E60" s="2"/>
    </row>
    <row r="61" spans="1:5" x14ac:dyDescent="0.25">
      <c r="A61" s="3"/>
      <c r="B61" s="3"/>
      <c r="C61" s="7"/>
      <c r="D61" s="2"/>
      <c r="E61" s="2"/>
    </row>
    <row r="62" spans="1:5" x14ac:dyDescent="0.25">
      <c r="A62" s="3"/>
      <c r="B62" s="3"/>
    </row>
    <row r="63" spans="1:5" x14ac:dyDescent="0.25">
      <c r="A63" s="3"/>
      <c r="B63" s="3"/>
    </row>
    <row r="64" spans="1:5" x14ac:dyDescent="0.25">
      <c r="A64" s="3"/>
      <c r="B64" s="3"/>
    </row>
    <row r="68" spans="1:5" x14ac:dyDescent="0.25">
      <c r="A68" s="3"/>
      <c r="B68" s="3"/>
    </row>
    <row r="69" spans="1:5" x14ac:dyDescent="0.25">
      <c r="A69" s="3"/>
      <c r="B69" s="3"/>
    </row>
    <row r="70" spans="1:5" x14ac:dyDescent="0.25">
      <c r="A70" s="3"/>
      <c r="B70" s="3"/>
    </row>
    <row r="71" spans="1:5" x14ac:dyDescent="0.25">
      <c r="A71" s="3"/>
      <c r="B71" s="3"/>
      <c r="C71" s="7"/>
      <c r="D71" s="2"/>
      <c r="E71" s="2"/>
    </row>
    <row r="72" spans="1:5" x14ac:dyDescent="0.25">
      <c r="A72" s="3"/>
      <c r="B72" s="3"/>
      <c r="C72" s="7"/>
      <c r="D72" s="2"/>
      <c r="E72" s="2"/>
    </row>
    <row r="73" spans="1:5" x14ac:dyDescent="0.25">
      <c r="A73" s="3"/>
      <c r="B73" s="3"/>
      <c r="C73" s="7"/>
      <c r="D73" s="2"/>
      <c r="E73" s="2"/>
    </row>
    <row r="74" spans="1:5" x14ac:dyDescent="0.25">
      <c r="A74" s="3"/>
      <c r="B74" s="3"/>
    </row>
    <row r="75" spans="1:5" x14ac:dyDescent="0.25">
      <c r="A75" s="3"/>
      <c r="B75" s="3"/>
    </row>
    <row r="76" spans="1:5" x14ac:dyDescent="0.25">
      <c r="A76" s="3"/>
      <c r="B76" s="3"/>
    </row>
    <row r="77" spans="1:5" x14ac:dyDescent="0.25">
      <c r="A77" s="3"/>
      <c r="B77" s="3"/>
      <c r="C77" s="7"/>
      <c r="D77" s="2"/>
      <c r="E77" s="2"/>
    </row>
    <row r="78" spans="1:5" x14ac:dyDescent="0.25">
      <c r="A78" s="3"/>
      <c r="B78" s="3"/>
      <c r="C78" s="7"/>
      <c r="D78" s="2"/>
      <c r="E78" s="2"/>
    </row>
    <row r="79" spans="1:5" x14ac:dyDescent="0.25">
      <c r="D79" s="2"/>
      <c r="E7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Fig. S9data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User</cp:lastModifiedBy>
  <cp:lastPrinted>2023-03-06T09:59:17Z</cp:lastPrinted>
  <dcterms:created xsi:type="dcterms:W3CDTF">2021-05-19T10:28:16Z</dcterms:created>
  <dcterms:modified xsi:type="dcterms:W3CDTF">2024-02-19T14:44:52Z</dcterms:modified>
</cp:coreProperties>
</file>