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Imp Syp Protein expression through time\"/>
    </mc:Choice>
  </mc:AlternateContent>
  <bookViews>
    <workbookView xWindow="0" yWindow="0" windowWidth="25600" windowHeight="10650" activeTab="1"/>
  </bookViews>
  <sheets>
    <sheet name="Feuil1" sheetId="1" r:id="rId1"/>
    <sheet name="Feuil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2" l="1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2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2" i="2"/>
  <c r="H38" i="2"/>
  <c r="H25" i="2"/>
  <c r="J25" i="2" l="1"/>
  <c r="J32" i="2"/>
  <c r="J35" i="2"/>
  <c r="J38" i="2"/>
  <c r="J11" i="2"/>
  <c r="J29" i="2"/>
  <c r="J33" i="2"/>
  <c r="J21" i="2"/>
  <c r="J31" i="2"/>
  <c r="J28" i="2"/>
  <c r="J24" i="2"/>
  <c r="J15" i="2"/>
  <c r="J20" i="2"/>
  <c r="J39" i="2"/>
  <c r="J30" i="2"/>
  <c r="J34" i="2"/>
  <c r="J22" i="2"/>
  <c r="J17" i="2"/>
  <c r="J36" i="2"/>
  <c r="J37" i="2"/>
  <c r="J23" i="2"/>
  <c r="J12" i="2"/>
  <c r="J8" i="2"/>
  <c r="J27" i="2"/>
  <c r="J10" i="2"/>
  <c r="J18" i="2"/>
  <c r="J16" i="2"/>
  <c r="J5" i="2"/>
  <c r="J26" i="2"/>
  <c r="J19" i="2"/>
  <c r="J9" i="2"/>
  <c r="J14" i="2"/>
  <c r="J13" i="2"/>
  <c r="J7" i="2"/>
  <c r="J2" i="2"/>
  <c r="J6" i="2"/>
  <c r="J4" i="2"/>
  <c r="J3" i="2"/>
  <c r="I25" i="2"/>
  <c r="I32" i="2"/>
  <c r="I35" i="2"/>
  <c r="I38" i="2"/>
  <c r="I11" i="2"/>
  <c r="I29" i="2"/>
  <c r="I33" i="2"/>
  <c r="I21" i="2"/>
  <c r="I31" i="2"/>
  <c r="I28" i="2"/>
  <c r="I24" i="2"/>
  <c r="I15" i="2"/>
  <c r="I20" i="2"/>
  <c r="I39" i="2"/>
  <c r="I30" i="2"/>
  <c r="I34" i="2"/>
  <c r="I22" i="2"/>
  <c r="I17" i="2"/>
  <c r="I36" i="2"/>
  <c r="I37" i="2"/>
  <c r="I23" i="2"/>
  <c r="I12" i="2"/>
  <c r="I8" i="2"/>
  <c r="I27" i="2"/>
  <c r="I10" i="2"/>
  <c r="I18" i="2"/>
  <c r="I16" i="2"/>
  <c r="I5" i="2"/>
  <c r="I26" i="2"/>
  <c r="I19" i="2"/>
  <c r="I9" i="2"/>
  <c r="I14" i="2"/>
  <c r="I13" i="2"/>
  <c r="I7" i="2"/>
  <c r="I2" i="2"/>
  <c r="I6" i="2"/>
  <c r="I4" i="2"/>
  <c r="I3" i="2"/>
  <c r="H32" i="2"/>
  <c r="H35" i="2"/>
  <c r="H11" i="2"/>
  <c r="H29" i="2"/>
  <c r="H33" i="2"/>
  <c r="H21" i="2"/>
  <c r="H31" i="2"/>
  <c r="H28" i="2"/>
  <c r="H24" i="2"/>
  <c r="H15" i="2"/>
  <c r="H20" i="2"/>
  <c r="H39" i="2"/>
  <c r="H30" i="2"/>
  <c r="H34" i="2"/>
  <c r="H22" i="2"/>
  <c r="H17" i="2"/>
  <c r="H36" i="2"/>
  <c r="H37" i="2"/>
  <c r="H23" i="2"/>
  <c r="H12" i="2"/>
  <c r="H8" i="2"/>
  <c r="H27" i="2"/>
  <c r="H10" i="2"/>
  <c r="H18" i="2"/>
  <c r="H16" i="2"/>
  <c r="H5" i="2"/>
  <c r="H26" i="2"/>
  <c r="H19" i="2"/>
  <c r="H9" i="2"/>
  <c r="H14" i="2"/>
  <c r="H13" i="2"/>
  <c r="H7" i="2"/>
  <c r="H2" i="2"/>
  <c r="H6" i="2"/>
  <c r="H4" i="2"/>
  <c r="H3" i="2"/>
  <c r="L39" i="2" l="1"/>
  <c r="L4" i="2"/>
  <c r="L13" i="2"/>
  <c r="L26" i="2"/>
  <c r="L10" i="2"/>
  <c r="L23" i="2"/>
  <c r="L22" i="2"/>
  <c r="L20" i="2"/>
  <c r="L31" i="2"/>
  <c r="L11" i="2"/>
  <c r="L6" i="2"/>
  <c r="L14" i="2"/>
  <c r="L5" i="2"/>
  <c r="L27" i="2"/>
  <c r="L37" i="2"/>
  <c r="L34" i="2"/>
  <c r="L15" i="2"/>
  <c r="L21" i="2"/>
  <c r="L35" i="2"/>
  <c r="L2" i="2"/>
  <c r="L9" i="2"/>
  <c r="L16" i="2"/>
  <c r="L8" i="2"/>
  <c r="L36" i="2"/>
  <c r="L30" i="2"/>
  <c r="L24" i="2"/>
  <c r="L33" i="2"/>
  <c r="L25" i="2"/>
  <c r="L32" i="2"/>
  <c r="L38" i="2"/>
  <c r="L3" i="2"/>
  <c r="L7" i="2"/>
  <c r="L19" i="2"/>
  <c r="L18" i="2"/>
  <c r="L12" i="2"/>
  <c r="L17" i="2"/>
  <c r="L28" i="2"/>
  <c r="L29" i="2"/>
</calcChain>
</file>

<file path=xl/sharedStrings.xml><?xml version="1.0" encoding="utf-8"?>
<sst xmlns="http://schemas.openxmlformats.org/spreadsheetml/2006/main" count="25" uniqueCount="16">
  <si>
    <t xml:space="preserve"> </t>
  </si>
  <si>
    <t>Mean</t>
  </si>
  <si>
    <t>Min</t>
  </si>
  <si>
    <t>Max</t>
  </si>
  <si>
    <t>Syp</t>
  </si>
  <si>
    <t>Imp</t>
  </si>
  <si>
    <t>Type</t>
  </si>
  <si>
    <t>X(micron)</t>
  </si>
  <si>
    <t>Y(micron)</t>
  </si>
  <si>
    <t>Z(micron)</t>
  </si>
  <si>
    <t>Distance to NB</t>
  </si>
  <si>
    <t>Sorted for distance</t>
  </si>
  <si>
    <t>Imp mean level</t>
  </si>
  <si>
    <t>Syp mean level</t>
  </si>
  <si>
    <t>Syp/Imp</t>
  </si>
  <si>
    <t>Imp/Syp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</si>
</sst>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VNC 03 T1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Feuil2!$P$1</c:f>
              <c:strCache>
                <c:ptCount val="1"/>
                <c:pt idx="0">
                  <c:v>Syp/Imp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Feuil2!$P$2:$P$39</c:f>
              <c:numCache>
                <c:formatCode>General</c:formatCode>
                <c:ptCount val="38"/>
                <c:pt idx="0">
                  <c:v>5.3515309329262815E-2</c:v>
                </c:pt>
                <c:pt idx="1">
                  <c:v>4.5258620689655173E-2</c:v>
                </c:pt>
                <c:pt idx="2">
                  <c:v>5.2448609431680775E-2</c:v>
                </c:pt>
                <c:pt idx="3">
                  <c:v>6.0713695688088549E-2</c:v>
                </c:pt>
                <c:pt idx="4">
                  <c:v>5.8496658406548024E-2</c:v>
                </c:pt>
                <c:pt idx="5">
                  <c:v>4.4115678136296695E-2</c:v>
                </c:pt>
                <c:pt idx="6">
                  <c:v>5.7471264367816091E-2</c:v>
                </c:pt>
                <c:pt idx="7">
                  <c:v>5.5870557322638646E-2</c:v>
                </c:pt>
                <c:pt idx="8">
                  <c:v>4.826881461889878E-2</c:v>
                </c:pt>
                <c:pt idx="9">
                  <c:v>9.4680617545913517E-2</c:v>
                </c:pt>
                <c:pt idx="10">
                  <c:v>6.2583937684662916E-2</c:v>
                </c:pt>
                <c:pt idx="11">
                  <c:v>0.76657824933687002</c:v>
                </c:pt>
                <c:pt idx="12">
                  <c:v>1.1126198083067094</c:v>
                </c:pt>
                <c:pt idx="13">
                  <c:v>8.8856769220180321E-2</c:v>
                </c:pt>
                <c:pt idx="14">
                  <c:v>6.7941533306372398E-2</c:v>
                </c:pt>
                <c:pt idx="15">
                  <c:v>7.5191332869496072E-2</c:v>
                </c:pt>
                <c:pt idx="16">
                  <c:v>0.38540653231410704</c:v>
                </c:pt>
                <c:pt idx="17">
                  <c:v>1.4756240249609984</c:v>
                </c:pt>
                <c:pt idx="18">
                  <c:v>0.17372161771180578</c:v>
                </c:pt>
                <c:pt idx="19">
                  <c:v>8.9171974522292988E-2</c:v>
                </c:pt>
                <c:pt idx="20">
                  <c:v>0.23256739281806424</c:v>
                </c:pt>
                <c:pt idx="21">
                  <c:v>1.3758236764371734</c:v>
                </c:pt>
                <c:pt idx="22">
                  <c:v>6.1658283303585915E-2</c:v>
                </c:pt>
                <c:pt idx="23">
                  <c:v>0.6002116402116402</c:v>
                </c:pt>
                <c:pt idx="24">
                  <c:v>2.3834229674153748</c:v>
                </c:pt>
                <c:pt idx="25">
                  <c:v>1.3305</c:v>
                </c:pt>
                <c:pt idx="26">
                  <c:v>0.23575044912624529</c:v>
                </c:pt>
                <c:pt idx="27">
                  <c:v>0.32883642495784149</c:v>
                </c:pt>
                <c:pt idx="28">
                  <c:v>0.94427148194271471</c:v>
                </c:pt>
                <c:pt idx="29">
                  <c:v>0.12821482602118001</c:v>
                </c:pt>
                <c:pt idx="30">
                  <c:v>0.43005181347150262</c:v>
                </c:pt>
                <c:pt idx="31">
                  <c:v>0.62167392356071594</c:v>
                </c:pt>
                <c:pt idx="32">
                  <c:v>1.4229106628242076</c:v>
                </c:pt>
                <c:pt idx="33">
                  <c:v>1.6783983677633258</c:v>
                </c:pt>
                <c:pt idx="34">
                  <c:v>4.2801246537396125</c:v>
                </c:pt>
                <c:pt idx="35">
                  <c:v>3.3825979635914836</c:v>
                </c:pt>
                <c:pt idx="36">
                  <c:v>1.6166849615806806</c:v>
                </c:pt>
                <c:pt idx="37">
                  <c:v>4.9852459016393444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8F-4C3D-A61A-010F67F9F06B}"/>
            </c:ext>
          </c:extLst>
        </c:ser>
        <c:ser>
          <c:idx val="1"/>
          <c:order val="1"/>
          <c:tx>
            <c:strRef>
              <c:f>Feuil2!$Q$1</c:f>
              <c:strCache>
                <c:ptCount val="1"/>
                <c:pt idx="0">
                  <c:v>Imp/Syp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Feuil2!$Q$2:$Q$39</c:f>
              <c:numCache>
                <c:formatCode>General</c:formatCode>
                <c:ptCount val="38"/>
                <c:pt idx="0">
                  <c:v>18.686241610738257</c:v>
                </c:pt>
                <c:pt idx="1">
                  <c:v>22.095238095238095</c:v>
                </c:pt>
                <c:pt idx="2">
                  <c:v>19.066282420749278</c:v>
                </c:pt>
                <c:pt idx="3">
                  <c:v>16.470748299319727</c:v>
                </c:pt>
                <c:pt idx="4">
                  <c:v>17.09499358151476</c:v>
                </c:pt>
                <c:pt idx="5">
                  <c:v>22.667678300455236</c:v>
                </c:pt>
                <c:pt idx="6">
                  <c:v>17.399999999999999</c:v>
                </c:pt>
                <c:pt idx="7">
                  <c:v>17.898514851485146</c:v>
                </c:pt>
                <c:pt idx="8">
                  <c:v>20.7173100871731</c:v>
                </c:pt>
                <c:pt idx="9">
                  <c:v>10.561823802163833</c:v>
                </c:pt>
                <c:pt idx="10">
                  <c:v>15.978540772532188</c:v>
                </c:pt>
                <c:pt idx="11">
                  <c:v>1.3044982698961938</c:v>
                </c:pt>
                <c:pt idx="12">
                  <c:v>0.89877961234745141</c:v>
                </c:pt>
                <c:pt idx="13">
                  <c:v>11.254066615027112</c:v>
                </c:pt>
                <c:pt idx="14">
                  <c:v>14.718537414965988</c:v>
                </c:pt>
                <c:pt idx="15">
                  <c:v>13.299405155320557</c:v>
                </c:pt>
                <c:pt idx="16">
                  <c:v>2.5946628200504867</c:v>
                </c:pt>
                <c:pt idx="17">
                  <c:v>0.67767939738337513</c:v>
                </c:pt>
                <c:pt idx="18">
                  <c:v>5.7563359884141923</c:v>
                </c:pt>
                <c:pt idx="19">
                  <c:v>11.214285714285714</c:v>
                </c:pt>
                <c:pt idx="20">
                  <c:v>4.2998289136013685</c:v>
                </c:pt>
                <c:pt idx="21">
                  <c:v>0.72683732452518579</c:v>
                </c:pt>
                <c:pt idx="22">
                  <c:v>16.21842105263158</c:v>
                </c:pt>
                <c:pt idx="23">
                  <c:v>1.6660789844851904</c:v>
                </c:pt>
                <c:pt idx="24">
                  <c:v>0.41956464029731882</c:v>
                </c:pt>
                <c:pt idx="25">
                  <c:v>0.75159714393085308</c:v>
                </c:pt>
                <c:pt idx="26">
                  <c:v>4.2417734672670591</c:v>
                </c:pt>
                <c:pt idx="27">
                  <c:v>3.0410256410256409</c:v>
                </c:pt>
                <c:pt idx="28">
                  <c:v>1.0590174744477416</c:v>
                </c:pt>
                <c:pt idx="29">
                  <c:v>7.7994100294985262</c:v>
                </c:pt>
                <c:pt idx="30">
                  <c:v>2.3253012048192772</c:v>
                </c:pt>
                <c:pt idx="31">
                  <c:v>1.608560311284047</c:v>
                </c:pt>
                <c:pt idx="32">
                  <c:v>0.70278481012658223</c:v>
                </c:pt>
                <c:pt idx="33">
                  <c:v>0.59580610849414972</c:v>
                </c:pt>
                <c:pt idx="34">
                  <c:v>0.23363805517352962</c:v>
                </c:pt>
                <c:pt idx="35">
                  <c:v>0.29563075800419597</c:v>
                </c:pt>
                <c:pt idx="36">
                  <c:v>0.61854970124932096</c:v>
                </c:pt>
                <c:pt idx="37">
                  <c:v>0.20059191055573825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8F-4C3D-A61A-010F67F9F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835135"/>
        <c:axId val="135836383"/>
      </c:lineChart>
      <c:catAx>
        <c:axId val="135835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836383"/>
        <c:crosses val="autoZero"/>
        <c:auto val="1"/>
        <c:lblAlgn val="ctr"/>
        <c:lblOffset val="100"/>
        <c:noMultiLvlLbl val="0"/>
      </c:catAx>
      <c:valAx>
        <c:axId val="135836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835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95251</xdr:colOff>
      <xdr:row>10</xdr:row>
      <xdr:rowOff>44825</xdr:rowOff>
    </xdr:from>
    <xdr:to>
      <xdr:col>26</xdr:col>
      <xdr:colOff>448235</xdr:colOff>
      <xdr:row>29</xdr:row>
      <xdr:rowOff>115454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opLeftCell="A4" zoomScale="85" zoomScaleNormal="85" workbookViewId="0">
      <selection activeCell="G3" sqref="G3:G40"/>
    </sheetView>
  </sheetViews>
  <sheetFormatPr baseColWidth="10" defaultRowHeight="14.5" x14ac:dyDescent="0.35"/>
  <cols>
    <col min="11" max="11" width="17.7265625" customWidth="1"/>
  </cols>
  <sheetData>
    <row r="1" spans="1:11" x14ac:dyDescent="0.35">
      <c r="A1" t="s">
        <v>4</v>
      </c>
      <c r="F1" t="s">
        <v>5</v>
      </c>
      <c r="K1" t="s">
        <v>11</v>
      </c>
    </row>
    <row r="2" spans="1:11" x14ac:dyDescent="0.35">
      <c r="A2" t="s">
        <v>0</v>
      </c>
      <c r="B2" t="s">
        <v>1</v>
      </c>
      <c r="C2" t="s">
        <v>2</v>
      </c>
      <c r="D2" t="s">
        <v>3</v>
      </c>
      <c r="F2" t="s">
        <v>0</v>
      </c>
      <c r="G2" t="s">
        <v>1</v>
      </c>
      <c r="H2" t="s">
        <v>2</v>
      </c>
      <c r="I2" t="s">
        <v>3</v>
      </c>
    </row>
    <row r="3" spans="1:11" x14ac:dyDescent="0.35">
      <c r="A3">
        <v>1</v>
      </c>
      <c r="B3">
        <v>12.164</v>
      </c>
      <c r="C3">
        <v>2</v>
      </c>
      <c r="D3">
        <v>30</v>
      </c>
      <c r="F3">
        <v>1</v>
      </c>
      <c r="G3">
        <v>2.44</v>
      </c>
      <c r="H3">
        <v>0</v>
      </c>
      <c r="I3">
        <v>11</v>
      </c>
    </row>
    <row r="4" spans="1:11" x14ac:dyDescent="0.35">
      <c r="A4">
        <v>2</v>
      </c>
      <c r="B4">
        <v>12.361000000000001</v>
      </c>
      <c r="C4">
        <v>0</v>
      </c>
      <c r="D4">
        <v>31</v>
      </c>
      <c r="F4">
        <v>2</v>
      </c>
      <c r="G4">
        <v>2.8879999999999999</v>
      </c>
      <c r="H4">
        <v>0</v>
      </c>
      <c r="I4">
        <v>12</v>
      </c>
    </row>
    <row r="5" spans="1:11" x14ac:dyDescent="0.35">
      <c r="A5">
        <v>3</v>
      </c>
      <c r="B5">
        <v>10.962999999999999</v>
      </c>
      <c r="C5">
        <v>1</v>
      </c>
      <c r="D5">
        <v>34</v>
      </c>
      <c r="F5">
        <v>3</v>
      </c>
      <c r="G5">
        <v>3.2410000000000001</v>
      </c>
      <c r="H5">
        <v>0</v>
      </c>
      <c r="I5">
        <v>14</v>
      </c>
    </row>
    <row r="6" spans="1:11" x14ac:dyDescent="0.35">
      <c r="A6">
        <v>4</v>
      </c>
      <c r="B6">
        <v>5.14</v>
      </c>
      <c r="C6">
        <v>0</v>
      </c>
      <c r="D6">
        <v>18</v>
      </c>
      <c r="F6">
        <v>4</v>
      </c>
      <c r="G6">
        <v>8.2680000000000007</v>
      </c>
      <c r="H6">
        <v>0</v>
      </c>
      <c r="I6">
        <v>33</v>
      </c>
    </row>
    <row r="7" spans="1:11" x14ac:dyDescent="0.35">
      <c r="A7">
        <v>5</v>
      </c>
      <c r="B7">
        <v>5.9249999999999998</v>
      </c>
      <c r="C7">
        <v>0</v>
      </c>
      <c r="D7">
        <v>20</v>
      </c>
      <c r="F7">
        <v>5</v>
      </c>
      <c r="G7">
        <v>4.1639999999999997</v>
      </c>
      <c r="H7">
        <v>0</v>
      </c>
      <c r="I7">
        <v>17</v>
      </c>
    </row>
    <row r="8" spans="1:11" x14ac:dyDescent="0.35">
      <c r="A8">
        <v>6</v>
      </c>
      <c r="B8">
        <v>7.3639999999999999</v>
      </c>
      <c r="C8">
        <v>0</v>
      </c>
      <c r="D8">
        <v>28</v>
      </c>
      <c r="F8">
        <v>6</v>
      </c>
      <c r="G8">
        <v>4.5549999999999997</v>
      </c>
      <c r="H8">
        <v>0</v>
      </c>
      <c r="I8">
        <v>30</v>
      </c>
    </row>
    <row r="9" spans="1:11" x14ac:dyDescent="0.35">
      <c r="A9">
        <v>7</v>
      </c>
      <c r="B9">
        <v>6.5810000000000004</v>
      </c>
      <c r="C9">
        <v>0</v>
      </c>
      <c r="D9">
        <v>19</v>
      </c>
      <c r="F9">
        <v>7</v>
      </c>
      <c r="G9">
        <v>3.9209999999999998</v>
      </c>
      <c r="H9">
        <v>0</v>
      </c>
      <c r="I9">
        <v>40</v>
      </c>
    </row>
    <row r="10" spans="1:11" x14ac:dyDescent="0.35">
      <c r="A10">
        <v>8</v>
      </c>
      <c r="B10">
        <v>6.0659999999999998</v>
      </c>
      <c r="C10">
        <v>0</v>
      </c>
      <c r="D10">
        <v>18</v>
      </c>
      <c r="F10">
        <v>8</v>
      </c>
      <c r="G10">
        <v>6.4240000000000004</v>
      </c>
      <c r="H10">
        <v>0</v>
      </c>
      <c r="I10">
        <v>28</v>
      </c>
    </row>
    <row r="11" spans="1:11" x14ac:dyDescent="0.35">
      <c r="A11">
        <v>9</v>
      </c>
      <c r="B11">
        <v>5.3220000000000001</v>
      </c>
      <c r="C11">
        <v>0</v>
      </c>
      <c r="D11">
        <v>20</v>
      </c>
      <c r="F11">
        <v>9</v>
      </c>
      <c r="G11">
        <v>4</v>
      </c>
      <c r="H11">
        <v>0</v>
      </c>
      <c r="I11">
        <v>17</v>
      </c>
    </row>
    <row r="12" spans="1:11" x14ac:dyDescent="0.35">
      <c r="A12">
        <v>10</v>
      </c>
      <c r="B12">
        <v>7.5339999999999998</v>
      </c>
      <c r="C12">
        <v>0</v>
      </c>
      <c r="D12">
        <v>22</v>
      </c>
      <c r="F12">
        <v>10</v>
      </c>
      <c r="G12">
        <v>3.161</v>
      </c>
      <c r="H12">
        <v>0</v>
      </c>
      <c r="I12">
        <v>12</v>
      </c>
    </row>
    <row r="13" spans="1:11" x14ac:dyDescent="0.35">
      <c r="A13">
        <v>11</v>
      </c>
      <c r="B13">
        <v>7.5670000000000002</v>
      </c>
      <c r="C13">
        <v>0</v>
      </c>
      <c r="D13">
        <v>26</v>
      </c>
      <c r="F13">
        <v>11</v>
      </c>
      <c r="G13">
        <v>5.1280000000000001</v>
      </c>
      <c r="H13">
        <v>0</v>
      </c>
      <c r="I13">
        <v>26</v>
      </c>
    </row>
    <row r="14" spans="1:11" x14ac:dyDescent="0.35">
      <c r="A14">
        <v>12</v>
      </c>
      <c r="B14">
        <v>6.0549999999999997</v>
      </c>
      <c r="C14">
        <v>0</v>
      </c>
      <c r="D14">
        <v>20</v>
      </c>
      <c r="F14">
        <v>12</v>
      </c>
      <c r="G14">
        <v>4.4009999999999998</v>
      </c>
      <c r="H14">
        <v>0</v>
      </c>
      <c r="I14">
        <v>26</v>
      </c>
    </row>
    <row r="15" spans="1:11" x14ac:dyDescent="0.35">
      <c r="A15">
        <v>13</v>
      </c>
      <c r="B15">
        <v>4.1790000000000003</v>
      </c>
      <c r="C15">
        <v>0</v>
      </c>
      <c r="D15">
        <v>15</v>
      </c>
      <c r="F15">
        <v>13</v>
      </c>
      <c r="G15">
        <v>3.7559999999999998</v>
      </c>
      <c r="H15">
        <v>0</v>
      </c>
      <c r="I15">
        <v>20</v>
      </c>
    </row>
    <row r="16" spans="1:11" x14ac:dyDescent="0.35">
      <c r="A16">
        <v>14</v>
      </c>
      <c r="B16">
        <v>5.202</v>
      </c>
      <c r="C16">
        <v>0</v>
      </c>
      <c r="D16">
        <v>16</v>
      </c>
      <c r="F16">
        <v>14</v>
      </c>
      <c r="G16">
        <v>6.7859999999999996</v>
      </c>
      <c r="H16">
        <v>0</v>
      </c>
      <c r="I16">
        <v>31</v>
      </c>
    </row>
    <row r="17" spans="1:9" x14ac:dyDescent="0.35">
      <c r="A17">
        <v>15</v>
      </c>
      <c r="B17">
        <v>2.7730000000000001</v>
      </c>
      <c r="C17">
        <v>0</v>
      </c>
      <c r="D17">
        <v>11</v>
      </c>
      <c r="F17">
        <v>15</v>
      </c>
      <c r="G17">
        <v>7.1950000000000003</v>
      </c>
      <c r="H17">
        <v>0</v>
      </c>
      <c r="I17">
        <v>24</v>
      </c>
    </row>
    <row r="18" spans="1:9" x14ac:dyDescent="0.35">
      <c r="A18">
        <v>16</v>
      </c>
      <c r="B18">
        <v>5.1459999999999999</v>
      </c>
      <c r="C18">
        <v>0</v>
      </c>
      <c r="D18">
        <v>20</v>
      </c>
      <c r="F18">
        <v>16</v>
      </c>
      <c r="G18">
        <v>11.965999999999999</v>
      </c>
      <c r="H18">
        <v>0</v>
      </c>
      <c r="I18">
        <v>46</v>
      </c>
    </row>
    <row r="19" spans="1:9" x14ac:dyDescent="0.35">
      <c r="A19">
        <v>17</v>
      </c>
      <c r="B19">
        <v>5.6719999999999997</v>
      </c>
      <c r="C19">
        <v>0</v>
      </c>
      <c r="D19">
        <v>19</v>
      </c>
      <c r="F19">
        <v>17</v>
      </c>
      <c r="G19">
        <v>9.4499999999999993</v>
      </c>
      <c r="H19">
        <v>0</v>
      </c>
      <c r="I19">
        <v>31</v>
      </c>
    </row>
    <row r="20" spans="1:9" x14ac:dyDescent="0.35">
      <c r="A20">
        <v>18</v>
      </c>
      <c r="B20">
        <v>3.12</v>
      </c>
      <c r="C20">
        <v>0</v>
      </c>
      <c r="D20">
        <v>13</v>
      </c>
      <c r="F20">
        <v>18</v>
      </c>
      <c r="G20">
        <v>9.4879999999999995</v>
      </c>
      <c r="H20">
        <v>1</v>
      </c>
      <c r="I20">
        <v>31</v>
      </c>
    </row>
    <row r="21" spans="1:9" x14ac:dyDescent="0.35">
      <c r="A21">
        <v>19</v>
      </c>
      <c r="B21">
        <v>2.3380000000000001</v>
      </c>
      <c r="C21">
        <v>0</v>
      </c>
      <c r="D21">
        <v>9</v>
      </c>
      <c r="F21">
        <v>19</v>
      </c>
      <c r="G21">
        <v>10.053000000000001</v>
      </c>
      <c r="H21">
        <v>0</v>
      </c>
      <c r="I21">
        <v>39</v>
      </c>
    </row>
    <row r="22" spans="1:9" x14ac:dyDescent="0.35">
      <c r="A22">
        <v>20</v>
      </c>
      <c r="B22">
        <v>2.0339999999999998</v>
      </c>
      <c r="C22">
        <v>0</v>
      </c>
      <c r="D22">
        <v>15</v>
      </c>
      <c r="F22">
        <v>20</v>
      </c>
      <c r="G22">
        <v>15.864000000000001</v>
      </c>
      <c r="H22">
        <v>1</v>
      </c>
      <c r="I22">
        <v>50</v>
      </c>
    </row>
    <row r="23" spans="1:9" x14ac:dyDescent="0.35">
      <c r="A23">
        <v>21</v>
      </c>
      <c r="B23">
        <v>2.887</v>
      </c>
      <c r="C23">
        <v>0</v>
      </c>
      <c r="D23">
        <v>9</v>
      </c>
      <c r="F23">
        <v>21</v>
      </c>
      <c r="G23">
        <v>12.246</v>
      </c>
      <c r="H23">
        <v>0</v>
      </c>
      <c r="I23">
        <v>50</v>
      </c>
    </row>
    <row r="24" spans="1:9" x14ac:dyDescent="0.35">
      <c r="A24">
        <v>22</v>
      </c>
      <c r="B24">
        <v>2.762</v>
      </c>
      <c r="C24">
        <v>0</v>
      </c>
      <c r="D24">
        <v>11</v>
      </c>
      <c r="F24">
        <v>22</v>
      </c>
      <c r="G24">
        <v>15.898999999999999</v>
      </c>
      <c r="H24">
        <v>0</v>
      </c>
      <c r="I24">
        <v>49</v>
      </c>
    </row>
    <row r="25" spans="1:9" x14ac:dyDescent="0.35">
      <c r="A25">
        <v>23</v>
      </c>
      <c r="B25">
        <v>1.52</v>
      </c>
      <c r="C25">
        <v>0</v>
      </c>
      <c r="D25">
        <v>9</v>
      </c>
      <c r="F25">
        <v>23</v>
      </c>
      <c r="G25">
        <v>24.652000000000001</v>
      </c>
      <c r="H25">
        <v>4</v>
      </c>
      <c r="I25">
        <v>62</v>
      </c>
    </row>
    <row r="26" spans="1:9" x14ac:dyDescent="0.35">
      <c r="A26">
        <v>24</v>
      </c>
      <c r="B26">
        <v>1.2909999999999999</v>
      </c>
      <c r="C26">
        <v>0</v>
      </c>
      <c r="D26">
        <v>6</v>
      </c>
      <c r="F26">
        <v>24</v>
      </c>
      <c r="G26">
        <v>14.529</v>
      </c>
      <c r="H26">
        <v>2</v>
      </c>
      <c r="I26">
        <v>41</v>
      </c>
    </row>
    <row r="27" spans="1:9" x14ac:dyDescent="0.35">
      <c r="A27">
        <v>25</v>
      </c>
      <c r="B27">
        <v>1.456</v>
      </c>
      <c r="C27">
        <v>0</v>
      </c>
      <c r="D27">
        <v>9</v>
      </c>
      <c r="F27">
        <v>25</v>
      </c>
      <c r="G27">
        <v>16.327999999999999</v>
      </c>
      <c r="H27">
        <v>2</v>
      </c>
      <c r="I27">
        <v>50</v>
      </c>
    </row>
    <row r="28" spans="1:9" x14ac:dyDescent="0.35">
      <c r="A28">
        <v>26</v>
      </c>
      <c r="B28">
        <v>1.294</v>
      </c>
      <c r="C28">
        <v>0</v>
      </c>
      <c r="D28">
        <v>7</v>
      </c>
      <c r="F28">
        <v>26</v>
      </c>
      <c r="G28">
        <v>13.667</v>
      </c>
      <c r="H28">
        <v>1</v>
      </c>
      <c r="I28">
        <v>40</v>
      </c>
    </row>
    <row r="29" spans="1:9" x14ac:dyDescent="0.35">
      <c r="A29">
        <v>27</v>
      </c>
      <c r="B29">
        <v>1.5129999999999999</v>
      </c>
      <c r="C29">
        <v>0</v>
      </c>
      <c r="D29">
        <v>10</v>
      </c>
      <c r="F29">
        <v>27</v>
      </c>
      <c r="G29">
        <v>20.122</v>
      </c>
      <c r="H29">
        <v>2</v>
      </c>
      <c r="I29">
        <v>54</v>
      </c>
    </row>
    <row r="30" spans="1:9" x14ac:dyDescent="0.35">
      <c r="A30">
        <v>28</v>
      </c>
      <c r="B30">
        <v>1.1759999999999999</v>
      </c>
      <c r="C30">
        <v>0</v>
      </c>
      <c r="D30">
        <v>10</v>
      </c>
      <c r="F30">
        <v>28</v>
      </c>
      <c r="G30">
        <v>17.309000000000001</v>
      </c>
      <c r="H30">
        <v>0</v>
      </c>
      <c r="I30">
        <v>52</v>
      </c>
    </row>
    <row r="31" spans="1:9" x14ac:dyDescent="0.35">
      <c r="A31">
        <v>29</v>
      </c>
      <c r="B31">
        <v>0.80300000000000005</v>
      </c>
      <c r="C31">
        <v>0</v>
      </c>
      <c r="D31">
        <v>6</v>
      </c>
      <c r="F31">
        <v>29</v>
      </c>
      <c r="G31">
        <v>16.635999999999999</v>
      </c>
      <c r="H31">
        <v>1</v>
      </c>
      <c r="I31">
        <v>50</v>
      </c>
    </row>
    <row r="32" spans="1:9" x14ac:dyDescent="0.35">
      <c r="A32">
        <v>30</v>
      </c>
      <c r="B32">
        <v>0.93200000000000005</v>
      </c>
      <c r="C32">
        <v>0</v>
      </c>
      <c r="D32">
        <v>5</v>
      </c>
      <c r="F32">
        <v>30</v>
      </c>
      <c r="G32">
        <v>14.891999999999999</v>
      </c>
      <c r="H32">
        <v>0</v>
      </c>
      <c r="I32">
        <v>43</v>
      </c>
    </row>
    <row r="33" spans="1:9" x14ac:dyDescent="0.35">
      <c r="A33">
        <v>31</v>
      </c>
      <c r="B33">
        <v>0.80800000000000005</v>
      </c>
      <c r="C33">
        <v>0</v>
      </c>
      <c r="D33">
        <v>5</v>
      </c>
      <c r="F33">
        <v>31</v>
      </c>
      <c r="G33">
        <v>14.462</v>
      </c>
      <c r="H33">
        <v>1</v>
      </c>
      <c r="I33">
        <v>43</v>
      </c>
    </row>
    <row r="34" spans="1:9" x14ac:dyDescent="0.35">
      <c r="A34">
        <v>32</v>
      </c>
      <c r="B34">
        <v>0.74</v>
      </c>
      <c r="C34">
        <v>0</v>
      </c>
      <c r="D34">
        <v>5</v>
      </c>
      <c r="F34">
        <v>32</v>
      </c>
      <c r="G34">
        <v>12.875999999999999</v>
      </c>
      <c r="H34">
        <v>1</v>
      </c>
      <c r="I34">
        <v>39</v>
      </c>
    </row>
    <row r="35" spans="1:9" x14ac:dyDescent="0.35">
      <c r="A35">
        <v>33</v>
      </c>
      <c r="B35">
        <v>0.73499999999999999</v>
      </c>
      <c r="C35">
        <v>0</v>
      </c>
      <c r="D35">
        <v>5</v>
      </c>
      <c r="F35">
        <v>33</v>
      </c>
      <c r="G35">
        <v>12.106</v>
      </c>
      <c r="H35">
        <v>0</v>
      </c>
      <c r="I35">
        <v>36</v>
      </c>
    </row>
    <row r="36" spans="1:9" x14ac:dyDescent="0.35">
      <c r="A36">
        <v>34</v>
      </c>
      <c r="B36">
        <v>0.65900000000000003</v>
      </c>
      <c r="C36">
        <v>0</v>
      </c>
      <c r="D36">
        <v>5</v>
      </c>
      <c r="F36">
        <v>34</v>
      </c>
      <c r="G36">
        <v>14.938000000000001</v>
      </c>
      <c r="H36">
        <v>2</v>
      </c>
      <c r="I36">
        <v>44</v>
      </c>
    </row>
    <row r="37" spans="1:9" x14ac:dyDescent="0.35">
      <c r="A37">
        <v>35</v>
      </c>
      <c r="B37">
        <v>0.77900000000000003</v>
      </c>
      <c r="C37">
        <v>0</v>
      </c>
      <c r="D37">
        <v>5</v>
      </c>
      <c r="F37">
        <v>35</v>
      </c>
      <c r="G37">
        <v>13.317</v>
      </c>
      <c r="H37">
        <v>1</v>
      </c>
      <c r="I37">
        <v>36</v>
      </c>
    </row>
    <row r="38" spans="1:9" x14ac:dyDescent="0.35">
      <c r="A38">
        <v>36</v>
      </c>
      <c r="B38">
        <v>0.69399999999999995</v>
      </c>
      <c r="C38">
        <v>0</v>
      </c>
      <c r="D38">
        <v>5</v>
      </c>
      <c r="F38">
        <v>36</v>
      </c>
      <c r="G38">
        <v>13.231999999999999</v>
      </c>
      <c r="H38">
        <v>1</v>
      </c>
      <c r="I38">
        <v>38</v>
      </c>
    </row>
    <row r="39" spans="1:9" x14ac:dyDescent="0.35">
      <c r="A39">
        <v>37</v>
      </c>
      <c r="B39">
        <v>0.63</v>
      </c>
      <c r="C39">
        <v>0</v>
      </c>
      <c r="D39">
        <v>4</v>
      </c>
      <c r="F39">
        <v>37</v>
      </c>
      <c r="G39">
        <v>13.92</v>
      </c>
      <c r="H39">
        <v>1</v>
      </c>
      <c r="I39">
        <v>37</v>
      </c>
    </row>
    <row r="40" spans="1:9" x14ac:dyDescent="0.35">
      <c r="A40">
        <v>38</v>
      </c>
      <c r="B40">
        <v>0.59599999999999997</v>
      </c>
      <c r="C40">
        <v>0</v>
      </c>
      <c r="D40">
        <v>5</v>
      </c>
      <c r="F40">
        <v>38</v>
      </c>
      <c r="G40">
        <v>11.137</v>
      </c>
      <c r="H40">
        <v>0</v>
      </c>
      <c r="I40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topLeftCell="G1" zoomScale="85" zoomScaleNormal="85" workbookViewId="0">
      <selection activeCell="V9" sqref="V9"/>
    </sheetView>
  </sheetViews>
  <sheetFormatPr baseColWidth="10" defaultRowHeight="14.5" x14ac:dyDescent="0.35"/>
  <cols>
    <col min="12" max="12" width="13.6328125" customWidth="1"/>
    <col min="13" max="13" width="19.1796875" customWidth="1"/>
    <col min="14" max="14" width="14.81640625" customWidth="1"/>
    <col min="15" max="15" width="19.81640625" customWidth="1"/>
  </cols>
  <sheetData>
    <row r="1" spans="1:17" x14ac:dyDescent="0.35">
      <c r="A1" t="s">
        <v>6</v>
      </c>
      <c r="B1" t="s">
        <v>7</v>
      </c>
      <c r="C1" t="s">
        <v>8</v>
      </c>
      <c r="D1" t="s">
        <v>9</v>
      </c>
      <c r="G1" t="s">
        <v>6</v>
      </c>
      <c r="H1" t="s">
        <v>7</v>
      </c>
      <c r="I1" t="s">
        <v>8</v>
      </c>
      <c r="J1" t="s">
        <v>9</v>
      </c>
      <c r="L1" t="s">
        <v>10</v>
      </c>
      <c r="M1" t="s">
        <v>10</v>
      </c>
      <c r="N1" t="s">
        <v>13</v>
      </c>
      <c r="O1" t="s">
        <v>12</v>
      </c>
      <c r="P1" t="s">
        <v>14</v>
      </c>
      <c r="Q1" t="s">
        <v>15</v>
      </c>
    </row>
    <row r="2" spans="1:17" x14ac:dyDescent="0.35">
      <c r="A2">
        <v>39</v>
      </c>
      <c r="B2">
        <v>125.922</v>
      </c>
      <c r="C2">
        <v>28.135000000000002</v>
      </c>
      <c r="D2">
        <v>9.1199999999999992</v>
      </c>
      <c r="G2">
        <v>38</v>
      </c>
      <c r="H2">
        <f>B3-$B$2</f>
        <v>10.114000000000004</v>
      </c>
      <c r="I2">
        <f>C3-$C$2</f>
        <v>0.6839999999999975</v>
      </c>
      <c r="J2">
        <f>D3-$D$2</f>
        <v>-4.5599999999999996</v>
      </c>
      <c r="L2">
        <f>SQRT(H2^2 + I2^2 + J2^2)</f>
        <v>11.115505026763294</v>
      </c>
      <c r="M2">
        <v>36.514902341372888</v>
      </c>
      <c r="N2">
        <v>0.59599999999999997</v>
      </c>
      <c r="O2">
        <v>11.137</v>
      </c>
      <c r="P2">
        <f>N2/O2</f>
        <v>5.3515309329262815E-2</v>
      </c>
      <c r="Q2">
        <f>O2/N2</f>
        <v>18.686241610738257</v>
      </c>
    </row>
    <row r="3" spans="1:17" x14ac:dyDescent="0.35">
      <c r="A3">
        <v>17</v>
      </c>
      <c r="B3">
        <v>136.036</v>
      </c>
      <c r="C3">
        <v>28.818999999999999</v>
      </c>
      <c r="D3">
        <v>4.5599999999999996</v>
      </c>
      <c r="G3">
        <v>37</v>
      </c>
      <c r="H3">
        <f>B4-$B$2</f>
        <v>6.9200000000000159</v>
      </c>
      <c r="I3">
        <f>C4-$C$2</f>
        <v>0.53200000000000003</v>
      </c>
      <c r="J3">
        <f>D4-$D$2</f>
        <v>-2.7359999999999989</v>
      </c>
      <c r="L3">
        <f>SQRT(H3^2 + I3^2 + J3^2)</f>
        <v>7.4602359212025062</v>
      </c>
      <c r="M3">
        <v>34.600033135822279</v>
      </c>
      <c r="N3">
        <v>0.63</v>
      </c>
      <c r="O3">
        <v>13.92</v>
      </c>
      <c r="P3">
        <f t="shared" ref="P3:P39" si="0">N3/O3</f>
        <v>4.5258620689655173E-2</v>
      </c>
      <c r="Q3">
        <f t="shared" ref="Q3:Q39" si="1">O3/N3</f>
        <v>22.095238095238095</v>
      </c>
    </row>
    <row r="4" spans="1:17" x14ac:dyDescent="0.35">
      <c r="A4">
        <v>16</v>
      </c>
      <c r="B4">
        <v>132.84200000000001</v>
      </c>
      <c r="C4">
        <v>28.667000000000002</v>
      </c>
      <c r="D4">
        <v>6.3840000000000003</v>
      </c>
      <c r="G4">
        <v>36</v>
      </c>
      <c r="H4">
        <f>B5-$B$2</f>
        <v>1.2169999999999987</v>
      </c>
      <c r="I4">
        <f>C5-$C$2</f>
        <v>6.5389999999999979</v>
      </c>
      <c r="J4">
        <f>D5-$D$2</f>
        <v>-1.2159999999999993</v>
      </c>
      <c r="L4">
        <f>SQRT(H4^2 + I4^2 + J4^2)</f>
        <v>6.7615283775193884</v>
      </c>
      <c r="M4">
        <v>32.222951897676907</v>
      </c>
      <c r="N4">
        <v>0.69399999999999995</v>
      </c>
      <c r="O4">
        <v>13.231999999999999</v>
      </c>
      <c r="P4">
        <f t="shared" si="0"/>
        <v>5.2448609431680775E-2</v>
      </c>
      <c r="Q4">
        <f t="shared" si="1"/>
        <v>19.066282420749278</v>
      </c>
    </row>
    <row r="5" spans="1:17" x14ac:dyDescent="0.35">
      <c r="A5">
        <v>7</v>
      </c>
      <c r="B5">
        <v>127.139</v>
      </c>
      <c r="C5">
        <v>34.673999999999999</v>
      </c>
      <c r="D5">
        <v>7.9039999999999999</v>
      </c>
      <c r="G5">
        <v>33</v>
      </c>
      <c r="H5">
        <f>B6-$B$2</f>
        <v>4.0300000000000011</v>
      </c>
      <c r="I5">
        <f>C6-$C$2</f>
        <v>2.7369999999999983</v>
      </c>
      <c r="J5">
        <f>D6-$D$2</f>
        <v>-0.60799999999999876</v>
      </c>
      <c r="L5">
        <f>SQRT(H5^2 + I5^2 + J5^2)</f>
        <v>4.9093515865132336</v>
      </c>
      <c r="M5">
        <v>28.766004884237915</v>
      </c>
      <c r="N5">
        <v>0.73499999999999999</v>
      </c>
      <c r="O5">
        <v>12.106</v>
      </c>
      <c r="P5">
        <f t="shared" si="0"/>
        <v>6.0713695688088549E-2</v>
      </c>
      <c r="Q5">
        <f t="shared" si="1"/>
        <v>16.470748299319727</v>
      </c>
    </row>
    <row r="6" spans="1:17" x14ac:dyDescent="0.35">
      <c r="A6">
        <v>6</v>
      </c>
      <c r="B6">
        <v>129.952</v>
      </c>
      <c r="C6">
        <v>30.872</v>
      </c>
      <c r="D6">
        <v>8.5120000000000005</v>
      </c>
      <c r="G6">
        <v>35</v>
      </c>
      <c r="H6">
        <f>B7-$B$2</f>
        <v>-12.24199999999999</v>
      </c>
      <c r="I6">
        <f>C7-$C$2</f>
        <v>13.611000000000001</v>
      </c>
      <c r="J6">
        <f>D7-$D$2</f>
        <v>-0.60799999999999876</v>
      </c>
      <c r="L6">
        <f>SQRT(H6^2 + I6^2 + J6^2)</f>
        <v>18.316537582196037</v>
      </c>
      <c r="M6">
        <v>28.0657669234247</v>
      </c>
      <c r="N6">
        <v>0.77900000000000003</v>
      </c>
      <c r="O6">
        <v>13.317</v>
      </c>
      <c r="P6">
        <f t="shared" si="0"/>
        <v>5.8496658406548024E-2</v>
      </c>
      <c r="Q6">
        <f t="shared" si="1"/>
        <v>17.09499358151476</v>
      </c>
    </row>
    <row r="7" spans="1:17" x14ac:dyDescent="0.35">
      <c r="A7">
        <v>26</v>
      </c>
      <c r="B7">
        <v>113.68</v>
      </c>
      <c r="C7">
        <v>41.746000000000002</v>
      </c>
      <c r="D7">
        <v>8.5120000000000005</v>
      </c>
      <c r="G7">
        <v>34</v>
      </c>
      <c r="H7">
        <f>B8-$B$2</f>
        <v>9.429000000000002</v>
      </c>
      <c r="I7">
        <f>C8-$C$2</f>
        <v>4.1819999999999986</v>
      </c>
      <c r="J7">
        <f>D8-$D$2</f>
        <v>-0.30399999999999849</v>
      </c>
      <c r="L7">
        <f>SQRT(H7^2 + I7^2 + J7^2)</f>
        <v>10.319282000216877</v>
      </c>
      <c r="M7">
        <v>27.268525189309369</v>
      </c>
      <c r="N7">
        <v>0.65900000000000003</v>
      </c>
      <c r="O7">
        <v>14.938000000000001</v>
      </c>
      <c r="P7">
        <f t="shared" si="0"/>
        <v>4.4115678136296695E-2</v>
      </c>
      <c r="Q7">
        <f t="shared" si="1"/>
        <v>22.667678300455236</v>
      </c>
    </row>
    <row r="8" spans="1:17" x14ac:dyDescent="0.35">
      <c r="A8">
        <v>18</v>
      </c>
      <c r="B8">
        <v>135.351</v>
      </c>
      <c r="C8">
        <v>32.317</v>
      </c>
      <c r="D8">
        <v>8.8160000000000007</v>
      </c>
      <c r="G8">
        <v>32</v>
      </c>
      <c r="H8">
        <f>B9-$B$2</f>
        <v>7.3000000000000114</v>
      </c>
      <c r="I8">
        <f>C9-$C$2</f>
        <v>0.83599999999999852</v>
      </c>
      <c r="J8">
        <f>D9-$D$2</f>
        <v>0</v>
      </c>
      <c r="L8">
        <f>SQRT(H8^2 + I8^2 + J8^2)</f>
        <v>7.3477136580027507</v>
      </c>
      <c r="M8">
        <v>23.973928005231013</v>
      </c>
      <c r="N8">
        <v>0.74</v>
      </c>
      <c r="O8">
        <v>12.875999999999999</v>
      </c>
      <c r="P8">
        <f t="shared" si="0"/>
        <v>5.7471264367816091E-2</v>
      </c>
      <c r="Q8">
        <f t="shared" si="1"/>
        <v>17.399999999999999</v>
      </c>
    </row>
    <row r="9" spans="1:17" x14ac:dyDescent="0.35">
      <c r="A9">
        <v>4</v>
      </c>
      <c r="B9">
        <v>133.22200000000001</v>
      </c>
      <c r="C9">
        <v>28.971</v>
      </c>
      <c r="D9">
        <v>9.1199999999999992</v>
      </c>
      <c r="G9">
        <v>31</v>
      </c>
      <c r="H9">
        <f>B10-$B$2</f>
        <v>-8.6679999999999922</v>
      </c>
      <c r="I9">
        <f>C10-$C$2</f>
        <v>9.504999999999999</v>
      </c>
      <c r="J9">
        <f>D10-$D$2</f>
        <v>0</v>
      </c>
      <c r="L9">
        <f>SQRT(H9^2 + I9^2 + J9^2)</f>
        <v>12.863873794467972</v>
      </c>
      <c r="M9">
        <v>22.258772046094542</v>
      </c>
      <c r="N9">
        <v>0.80800000000000005</v>
      </c>
      <c r="O9">
        <v>14.462</v>
      </c>
      <c r="P9">
        <f t="shared" si="0"/>
        <v>5.5870557322638646E-2</v>
      </c>
      <c r="Q9">
        <f t="shared" si="1"/>
        <v>17.898514851485146</v>
      </c>
    </row>
    <row r="10" spans="1:17" x14ac:dyDescent="0.35">
      <c r="A10">
        <v>25</v>
      </c>
      <c r="B10">
        <v>117.254</v>
      </c>
      <c r="C10">
        <v>37.64</v>
      </c>
      <c r="D10">
        <v>9.1199999999999992</v>
      </c>
      <c r="G10">
        <v>29</v>
      </c>
      <c r="H10">
        <f>B11-$B$2</f>
        <v>-3.9539999999999935</v>
      </c>
      <c r="I10">
        <f>C11-$C$2</f>
        <v>6.3869999999999969</v>
      </c>
      <c r="J10">
        <f>D11-$D$2</f>
        <v>0.30400000000000027</v>
      </c>
      <c r="L10">
        <f>SQRT(H10^2 + I10^2 + J10^2)</f>
        <v>7.5179984703376945</v>
      </c>
      <c r="M10">
        <v>21.400916335521714</v>
      </c>
      <c r="N10">
        <v>0.80300000000000005</v>
      </c>
      <c r="O10">
        <v>16.635999999999999</v>
      </c>
      <c r="P10">
        <f t="shared" si="0"/>
        <v>4.826881461889878E-2</v>
      </c>
      <c r="Q10">
        <f t="shared" si="1"/>
        <v>20.7173100871731</v>
      </c>
    </row>
    <row r="11" spans="1:17" x14ac:dyDescent="0.35">
      <c r="A11">
        <v>20</v>
      </c>
      <c r="B11">
        <v>121.968</v>
      </c>
      <c r="C11">
        <v>34.521999999999998</v>
      </c>
      <c r="D11">
        <v>9.4239999999999995</v>
      </c>
      <c r="G11">
        <v>26</v>
      </c>
      <c r="H11">
        <f>B12-$B$2</f>
        <v>5.3230000000000075</v>
      </c>
      <c r="I11">
        <f>C12-$C$2</f>
        <v>9.2769999999999975</v>
      </c>
      <c r="J11">
        <f>D12-$D$2</f>
        <v>0.30400000000000027</v>
      </c>
      <c r="L11">
        <f>SQRT(H11^2 + I11^2 + J11^2)</f>
        <v>10.699975420532517</v>
      </c>
      <c r="M11">
        <v>18.316537582196037</v>
      </c>
      <c r="N11">
        <v>1.294</v>
      </c>
      <c r="O11">
        <v>13.667</v>
      </c>
      <c r="P11">
        <f t="shared" si="0"/>
        <v>9.4680617545913517E-2</v>
      </c>
      <c r="Q11">
        <f t="shared" si="1"/>
        <v>10.561823802163833</v>
      </c>
    </row>
    <row r="12" spans="1:17" x14ac:dyDescent="0.35">
      <c r="A12">
        <v>21</v>
      </c>
      <c r="B12">
        <v>131.245</v>
      </c>
      <c r="C12">
        <v>37.411999999999999</v>
      </c>
      <c r="D12">
        <v>9.4239999999999995</v>
      </c>
      <c r="G12">
        <v>30</v>
      </c>
      <c r="H12">
        <f>B13-$B$2</f>
        <v>-2.9650000000000034</v>
      </c>
      <c r="I12">
        <f>C13-$C$2</f>
        <v>10.873999999999999</v>
      </c>
      <c r="J12">
        <f>D13-$D$2</f>
        <v>0.60800000000000054</v>
      </c>
      <c r="L12">
        <f>SQRT(H12^2 + I12^2 + J12^2)</f>
        <v>11.287371926183702</v>
      </c>
      <c r="M12">
        <v>18.021564915400656</v>
      </c>
      <c r="N12">
        <v>0.93200000000000005</v>
      </c>
      <c r="O12">
        <v>14.891999999999999</v>
      </c>
      <c r="P12">
        <f t="shared" si="0"/>
        <v>6.2583937684662916E-2</v>
      </c>
      <c r="Q12">
        <f t="shared" si="1"/>
        <v>15.978540772532188</v>
      </c>
    </row>
    <row r="13" spans="1:17" x14ac:dyDescent="0.35">
      <c r="A13">
        <v>23</v>
      </c>
      <c r="B13">
        <v>122.95699999999999</v>
      </c>
      <c r="C13">
        <v>39.009</v>
      </c>
      <c r="D13">
        <v>9.7279999999999998</v>
      </c>
      <c r="G13">
        <v>14</v>
      </c>
      <c r="H13">
        <f>B14-$B$2</f>
        <v>-7.2240000000000038</v>
      </c>
      <c r="I13">
        <f>C14-$C$2</f>
        <v>13.611000000000001</v>
      </c>
      <c r="J13">
        <f>D14-$D$2</f>
        <v>0.60800000000000054</v>
      </c>
      <c r="L13">
        <f>SQRT(H13^2 + I13^2 + J13^2)</f>
        <v>15.421256790547263</v>
      </c>
      <c r="M13">
        <v>17.37631169149541</v>
      </c>
      <c r="N13">
        <v>5.202</v>
      </c>
      <c r="O13">
        <v>6.7859999999999996</v>
      </c>
      <c r="P13">
        <f t="shared" si="0"/>
        <v>0.76657824933687002</v>
      </c>
      <c r="Q13">
        <f t="shared" si="1"/>
        <v>1.3044982698961938</v>
      </c>
    </row>
    <row r="14" spans="1:17" x14ac:dyDescent="0.35">
      <c r="A14">
        <v>24</v>
      </c>
      <c r="B14">
        <v>118.69799999999999</v>
      </c>
      <c r="C14">
        <v>41.746000000000002</v>
      </c>
      <c r="D14">
        <v>9.7279999999999998</v>
      </c>
      <c r="G14">
        <v>13</v>
      </c>
      <c r="H14">
        <f>B15-$B$2</f>
        <v>0.53300000000000125</v>
      </c>
      <c r="I14">
        <f>C15-$C$2</f>
        <v>13.078999999999997</v>
      </c>
      <c r="J14">
        <f>D15-$D$2</f>
        <v>0.91200000000000081</v>
      </c>
      <c r="L14">
        <f>SQRT(H14^2 + I14^2 + J14^2)</f>
        <v>13.121588089861682</v>
      </c>
      <c r="M14">
        <v>15.510294130028608</v>
      </c>
      <c r="N14">
        <v>4.1790000000000003</v>
      </c>
      <c r="O14">
        <v>3.7559999999999998</v>
      </c>
      <c r="P14">
        <f t="shared" si="0"/>
        <v>1.1126198083067094</v>
      </c>
      <c r="Q14">
        <f t="shared" si="1"/>
        <v>0.89877961234745141</v>
      </c>
    </row>
    <row r="15" spans="1:17" x14ac:dyDescent="0.35">
      <c r="A15">
        <v>22</v>
      </c>
      <c r="B15">
        <v>126.455</v>
      </c>
      <c r="C15">
        <v>41.213999999999999</v>
      </c>
      <c r="D15">
        <v>10.032</v>
      </c>
      <c r="G15">
        <v>24</v>
      </c>
      <c r="H15">
        <f>B16-$B$2</f>
        <v>2.3580000000000041</v>
      </c>
      <c r="I15">
        <f>C16-$C$2</f>
        <v>2.4329999999999998</v>
      </c>
      <c r="J15">
        <f>D16-$D$2</f>
        <v>1.2160000000000011</v>
      </c>
      <c r="L15">
        <f>SQRT(H15^2 + I15^2 + J15^2)</f>
        <v>3.5997651312273167</v>
      </c>
      <c r="M15">
        <v>15.421256790547263</v>
      </c>
      <c r="N15">
        <v>1.2909999999999999</v>
      </c>
      <c r="O15">
        <v>14.529</v>
      </c>
      <c r="P15">
        <f t="shared" si="0"/>
        <v>8.8856769220180321E-2</v>
      </c>
      <c r="Q15">
        <f t="shared" si="1"/>
        <v>11.254066615027112</v>
      </c>
    </row>
    <row r="16" spans="1:17" x14ac:dyDescent="0.35">
      <c r="A16">
        <v>1</v>
      </c>
      <c r="B16">
        <v>128.28</v>
      </c>
      <c r="C16">
        <v>30.568000000000001</v>
      </c>
      <c r="D16">
        <v>10.336</v>
      </c>
      <c r="G16">
        <v>28</v>
      </c>
      <c r="H16">
        <f>B17-$B$2</f>
        <v>0.45700000000000784</v>
      </c>
      <c r="I16">
        <f>C17-$C$2</f>
        <v>8.2119999999999997</v>
      </c>
      <c r="J16">
        <f>D17-$D$2</f>
        <v>1.2160000000000011</v>
      </c>
      <c r="L16">
        <f>SQRT(H16^2 + I16^2 + J16^2)</f>
        <v>8.3141114377905705</v>
      </c>
      <c r="M16">
        <v>15.006008563238931</v>
      </c>
      <c r="N16">
        <v>1.1759999999999999</v>
      </c>
      <c r="O16">
        <v>17.309000000000001</v>
      </c>
      <c r="P16">
        <f t="shared" si="0"/>
        <v>6.7941533306372398E-2</v>
      </c>
      <c r="Q16">
        <f t="shared" si="1"/>
        <v>14.718537414965988</v>
      </c>
    </row>
    <row r="17" spans="1:17" x14ac:dyDescent="0.35">
      <c r="A17">
        <v>8</v>
      </c>
      <c r="B17">
        <v>126.379</v>
      </c>
      <c r="C17">
        <v>36.347000000000001</v>
      </c>
      <c r="D17">
        <v>10.336</v>
      </c>
      <c r="G17">
        <v>27</v>
      </c>
      <c r="H17">
        <f>B18-$B$2</f>
        <v>4.1820000000000164</v>
      </c>
      <c r="I17">
        <f>C18-$C$2</f>
        <v>5.3989999999999974</v>
      </c>
      <c r="J17">
        <f>D18-$D$2</f>
        <v>1.8240000000000016</v>
      </c>
      <c r="L17">
        <f>SQRT(H17^2 + I17^2 + J17^2)</f>
        <v>7.0686137962121061</v>
      </c>
      <c r="M17">
        <v>14.522319821571207</v>
      </c>
      <c r="N17">
        <v>1.5129999999999999</v>
      </c>
      <c r="O17">
        <v>20.122</v>
      </c>
      <c r="P17">
        <f t="shared" si="0"/>
        <v>7.5191332869496072E-2</v>
      </c>
      <c r="Q17">
        <f t="shared" si="1"/>
        <v>13.299405155320557</v>
      </c>
    </row>
    <row r="18" spans="1:17" x14ac:dyDescent="0.35">
      <c r="A18">
        <v>5</v>
      </c>
      <c r="B18">
        <v>130.10400000000001</v>
      </c>
      <c r="C18">
        <v>33.533999999999999</v>
      </c>
      <c r="D18">
        <v>10.944000000000001</v>
      </c>
      <c r="G18">
        <v>15</v>
      </c>
      <c r="H18">
        <f>B19-$B$2</f>
        <v>7.6800000000000068</v>
      </c>
      <c r="I18">
        <f>C19-$C$2</f>
        <v>8.8959999999999972</v>
      </c>
      <c r="J18">
        <f>D19-$D$2</f>
        <v>2.4320000000000004</v>
      </c>
      <c r="L18">
        <f>SQRT(H18^2 + I18^2 + J18^2)</f>
        <v>12.001493240426379</v>
      </c>
      <c r="M18">
        <v>13.949349841480068</v>
      </c>
      <c r="N18">
        <v>2.7730000000000001</v>
      </c>
      <c r="O18">
        <v>7.1950000000000003</v>
      </c>
      <c r="P18">
        <f t="shared" si="0"/>
        <v>0.38540653231410704</v>
      </c>
      <c r="Q18">
        <f t="shared" si="1"/>
        <v>2.5946628200504867</v>
      </c>
    </row>
    <row r="19" spans="1:17" x14ac:dyDescent="0.35">
      <c r="A19">
        <v>19</v>
      </c>
      <c r="B19">
        <v>133.602</v>
      </c>
      <c r="C19">
        <v>37.030999999999999</v>
      </c>
      <c r="D19">
        <v>11.552</v>
      </c>
      <c r="G19">
        <v>11</v>
      </c>
      <c r="H19">
        <f>B20-$B$2</f>
        <v>-3.4979999999999905</v>
      </c>
      <c r="I19">
        <f>C20-$C$2</f>
        <v>13.763000000000002</v>
      </c>
      <c r="J19">
        <f>D20-$D$2</f>
        <v>3.0400000000000009</v>
      </c>
      <c r="L19">
        <f>SQRT(H19^2 + I19^2 + J19^2)</f>
        <v>14.522319821571207</v>
      </c>
      <c r="M19">
        <v>13.315620789133339</v>
      </c>
      <c r="N19">
        <v>7.5670000000000002</v>
      </c>
      <c r="O19">
        <v>5.1280000000000001</v>
      </c>
      <c r="P19">
        <f t="shared" si="0"/>
        <v>1.4756240249609984</v>
      </c>
      <c r="Q19">
        <f t="shared" si="1"/>
        <v>0.67767939738337513</v>
      </c>
    </row>
    <row r="20" spans="1:17" x14ac:dyDescent="0.35">
      <c r="A20">
        <v>27</v>
      </c>
      <c r="B20">
        <v>122.42400000000001</v>
      </c>
      <c r="C20">
        <v>41.898000000000003</v>
      </c>
      <c r="D20">
        <v>12.16</v>
      </c>
      <c r="G20">
        <v>22</v>
      </c>
      <c r="H20">
        <f>B21-$B$2</f>
        <v>-0.15200000000000102</v>
      </c>
      <c r="I20">
        <f>C21-$C$2</f>
        <v>5.1709999999999958</v>
      </c>
      <c r="J20">
        <f>D21-$D$2</f>
        <v>4.2560000000000002</v>
      </c>
      <c r="L20">
        <f>SQRT(H20^2 + I20^2 + J20^2)</f>
        <v>6.6989462604203629</v>
      </c>
      <c r="M20">
        <v>13.121588089861682</v>
      </c>
      <c r="N20">
        <v>2.762</v>
      </c>
      <c r="O20">
        <v>15.898999999999999</v>
      </c>
      <c r="P20">
        <f t="shared" si="0"/>
        <v>0.17372161771180578</v>
      </c>
      <c r="Q20">
        <f t="shared" si="1"/>
        <v>5.7563359884141923</v>
      </c>
    </row>
    <row r="21" spans="1:17" x14ac:dyDescent="0.35">
      <c r="A21">
        <v>2</v>
      </c>
      <c r="B21">
        <v>125.77</v>
      </c>
      <c r="C21">
        <v>33.305999999999997</v>
      </c>
      <c r="D21">
        <v>13.375999999999999</v>
      </c>
      <c r="G21">
        <v>25</v>
      </c>
      <c r="H21">
        <f>B22-$B$2</f>
        <v>3.117999999999995</v>
      </c>
      <c r="I21">
        <f>C22-$C$2</f>
        <v>2.9649999999999999</v>
      </c>
      <c r="J21">
        <f>D22-$D$2</f>
        <v>4.8640000000000008</v>
      </c>
      <c r="L21">
        <f>SQRT(H21^2 + I21^2 + J21^2)</f>
        <v>6.4939698952181768</v>
      </c>
      <c r="M21">
        <v>12.863873794467972</v>
      </c>
      <c r="N21">
        <v>1.456</v>
      </c>
      <c r="O21">
        <v>16.327999999999999</v>
      </c>
      <c r="P21">
        <f t="shared" si="0"/>
        <v>8.9171974522292988E-2</v>
      </c>
      <c r="Q21">
        <f t="shared" si="1"/>
        <v>11.214285714285714</v>
      </c>
    </row>
    <row r="22" spans="1:17" x14ac:dyDescent="0.35">
      <c r="A22">
        <v>3</v>
      </c>
      <c r="B22">
        <v>129.04</v>
      </c>
      <c r="C22">
        <v>31.1</v>
      </c>
      <c r="D22">
        <v>13.984</v>
      </c>
      <c r="G22">
        <v>19</v>
      </c>
      <c r="H22">
        <f>B23-$B$2</f>
        <v>-0.15200000000000102</v>
      </c>
      <c r="I22">
        <f>C23-$C$2</f>
        <v>10.797000000000001</v>
      </c>
      <c r="J22">
        <f>D23-$D$2</f>
        <v>4.8640000000000008</v>
      </c>
      <c r="L22">
        <f>SQRT(H22^2 + I22^2 + J22^2)</f>
        <v>11.84300675504325</v>
      </c>
      <c r="M22">
        <v>12.001493240426379</v>
      </c>
      <c r="N22">
        <v>2.3380000000000001</v>
      </c>
      <c r="O22">
        <v>10.053000000000001</v>
      </c>
      <c r="P22">
        <f t="shared" si="0"/>
        <v>0.23256739281806424</v>
      </c>
      <c r="Q22">
        <f t="shared" si="1"/>
        <v>4.2998289136013685</v>
      </c>
    </row>
    <row r="23" spans="1:17" x14ac:dyDescent="0.35">
      <c r="A23">
        <v>12</v>
      </c>
      <c r="B23">
        <v>125.77</v>
      </c>
      <c r="C23">
        <v>38.932000000000002</v>
      </c>
      <c r="D23">
        <v>13.984</v>
      </c>
      <c r="G23">
        <v>12</v>
      </c>
      <c r="H23">
        <f>B24-$B$2</f>
        <v>-10.265000000000001</v>
      </c>
      <c r="I23">
        <f>C24-$C$2</f>
        <v>13.990999999999996</v>
      </c>
      <c r="J23">
        <f>D24-$D$2</f>
        <v>4.8640000000000008</v>
      </c>
      <c r="L23">
        <f>SQRT(H23^2 + I23^2 + J23^2)</f>
        <v>18.021564915400656</v>
      </c>
      <c r="M23">
        <v>11.84300675504325</v>
      </c>
      <c r="N23">
        <v>6.0549999999999997</v>
      </c>
      <c r="O23">
        <v>4.4009999999999998</v>
      </c>
      <c r="P23">
        <f t="shared" si="0"/>
        <v>1.3758236764371734</v>
      </c>
      <c r="Q23">
        <f t="shared" si="1"/>
        <v>0.72683732452518579</v>
      </c>
    </row>
    <row r="24" spans="1:17" x14ac:dyDescent="0.35">
      <c r="A24">
        <v>30</v>
      </c>
      <c r="B24">
        <v>115.657</v>
      </c>
      <c r="C24">
        <v>42.125999999999998</v>
      </c>
      <c r="D24">
        <v>13.984</v>
      </c>
      <c r="G24">
        <v>23</v>
      </c>
      <c r="H24">
        <f>B25-$B$2</f>
        <v>-12.774000000000001</v>
      </c>
      <c r="I24">
        <f>C25-$C$2</f>
        <v>19.617999999999999</v>
      </c>
      <c r="J24">
        <f>D25-$D$2</f>
        <v>5.168000000000001</v>
      </c>
      <c r="L24">
        <f>SQRT(H24^2 + I24^2 + J24^2)</f>
        <v>23.973928005231013</v>
      </c>
      <c r="M24">
        <v>11.287371926183702</v>
      </c>
      <c r="N24">
        <v>1.52</v>
      </c>
      <c r="O24">
        <v>24.652000000000001</v>
      </c>
      <c r="P24">
        <f t="shared" si="0"/>
        <v>6.1658283303585915E-2</v>
      </c>
      <c r="Q24">
        <f t="shared" si="1"/>
        <v>16.21842105263158</v>
      </c>
    </row>
    <row r="25" spans="1:17" x14ac:dyDescent="0.35">
      <c r="A25">
        <v>32</v>
      </c>
      <c r="B25">
        <v>113.148</v>
      </c>
      <c r="C25">
        <v>47.753</v>
      </c>
      <c r="D25">
        <v>14.288</v>
      </c>
      <c r="G25">
        <v>17</v>
      </c>
      <c r="H25">
        <f>B26-$B$2</f>
        <v>-1.5210000000000008</v>
      </c>
      <c r="I25">
        <f>C26-$C$2</f>
        <v>9.1249999999999964</v>
      </c>
      <c r="J25">
        <f>D26-$D$2</f>
        <v>5.7760000000000016</v>
      </c>
      <c r="L25">
        <f>SQRT(H25^2 + I25^2 + J25^2)</f>
        <v>10.906018613591302</v>
      </c>
      <c r="M25">
        <v>11.115505026763294</v>
      </c>
      <c r="N25">
        <v>5.6719999999999997</v>
      </c>
      <c r="O25">
        <v>9.4499999999999993</v>
      </c>
      <c r="P25">
        <f t="shared" si="0"/>
        <v>0.6002116402116402</v>
      </c>
      <c r="Q25">
        <f t="shared" si="1"/>
        <v>1.6660789844851904</v>
      </c>
    </row>
    <row r="26" spans="1:17" x14ac:dyDescent="0.35">
      <c r="A26">
        <v>9</v>
      </c>
      <c r="B26">
        <v>124.401</v>
      </c>
      <c r="C26">
        <v>37.26</v>
      </c>
      <c r="D26">
        <v>14.896000000000001</v>
      </c>
      <c r="G26">
        <v>10</v>
      </c>
      <c r="H26">
        <f>B27-$B$2</f>
        <v>-7.9080000000000013</v>
      </c>
      <c r="I26">
        <f>C27-$C$2</f>
        <v>18.934000000000001</v>
      </c>
      <c r="J26">
        <f>D27-$D$2</f>
        <v>6.08</v>
      </c>
      <c r="L26">
        <f>SQRT(H26^2 + I26^2 + J26^2)</f>
        <v>21.400916335521714</v>
      </c>
      <c r="M26">
        <v>10.987898980241862</v>
      </c>
      <c r="N26">
        <v>7.5339999999999998</v>
      </c>
      <c r="O26">
        <v>3.161</v>
      </c>
      <c r="P26">
        <f t="shared" si="0"/>
        <v>2.3834229674153748</v>
      </c>
      <c r="Q26">
        <f t="shared" si="1"/>
        <v>0.41956464029731882</v>
      </c>
    </row>
    <row r="27" spans="1:17" x14ac:dyDescent="0.35">
      <c r="A27">
        <v>29</v>
      </c>
      <c r="B27">
        <v>118.014</v>
      </c>
      <c r="C27">
        <v>47.069000000000003</v>
      </c>
      <c r="D27">
        <v>15.2</v>
      </c>
      <c r="G27">
        <v>9</v>
      </c>
      <c r="H27">
        <f>B28-$B$2</f>
        <v>7.0720000000000027</v>
      </c>
      <c r="I27">
        <f>C28-$C$2</f>
        <v>10.188999999999997</v>
      </c>
      <c r="J27">
        <f>D28-$D$2</f>
        <v>6.3840000000000003</v>
      </c>
      <c r="L27">
        <f>SQRT(H27^2 + I27^2 + J27^2)</f>
        <v>13.949349841480068</v>
      </c>
      <c r="M27">
        <v>10.906018613591302</v>
      </c>
      <c r="N27">
        <v>5.3220000000000001</v>
      </c>
      <c r="O27">
        <v>4</v>
      </c>
      <c r="P27">
        <f t="shared" si="0"/>
        <v>1.3305</v>
      </c>
      <c r="Q27">
        <f t="shared" si="1"/>
        <v>0.75159714393085308</v>
      </c>
    </row>
    <row r="28" spans="1:17" x14ac:dyDescent="0.35">
      <c r="A28">
        <v>15</v>
      </c>
      <c r="B28">
        <v>132.994</v>
      </c>
      <c r="C28">
        <v>38.323999999999998</v>
      </c>
      <c r="D28">
        <v>15.504</v>
      </c>
      <c r="G28">
        <v>21</v>
      </c>
      <c r="H28">
        <f>B29-$B$2</f>
        <v>-5.5510000000000019</v>
      </c>
      <c r="I28">
        <f>C29-$C$2</f>
        <v>12.394000000000002</v>
      </c>
      <c r="J28">
        <f>D29-$D$2</f>
        <v>6.3840000000000003</v>
      </c>
      <c r="L28">
        <f>SQRT(H28^2 + I28^2 + J28^2)</f>
        <v>15.006008563238931</v>
      </c>
      <c r="M28">
        <v>10.699975420532517</v>
      </c>
      <c r="N28">
        <v>2.887</v>
      </c>
      <c r="O28">
        <v>12.246</v>
      </c>
      <c r="P28">
        <f t="shared" si="0"/>
        <v>0.23575044912624529</v>
      </c>
      <c r="Q28">
        <f t="shared" si="1"/>
        <v>4.2417734672670591</v>
      </c>
    </row>
    <row r="29" spans="1:17" x14ac:dyDescent="0.35">
      <c r="A29">
        <v>28</v>
      </c>
      <c r="B29">
        <v>120.371</v>
      </c>
      <c r="C29">
        <v>40.529000000000003</v>
      </c>
      <c r="D29">
        <v>15.504</v>
      </c>
      <c r="G29">
        <v>18</v>
      </c>
      <c r="H29">
        <f>B30-$B$2</f>
        <v>-11.557999999999993</v>
      </c>
      <c r="I29">
        <f>C30-$C$2</f>
        <v>25.396999999999995</v>
      </c>
      <c r="J29">
        <f>D30-$D$2</f>
        <v>6.9919999999999991</v>
      </c>
      <c r="L29">
        <f>SQRT(H29^2 + I29^2 + J29^2)</f>
        <v>28.766004884237915</v>
      </c>
      <c r="M29">
        <v>10.319282000216877</v>
      </c>
      <c r="N29">
        <v>3.12</v>
      </c>
      <c r="O29">
        <v>9.4879999999999995</v>
      </c>
      <c r="P29">
        <f t="shared" si="0"/>
        <v>0.32883642495784149</v>
      </c>
      <c r="Q29">
        <f t="shared" si="1"/>
        <v>3.0410256410256409</v>
      </c>
    </row>
    <row r="30" spans="1:17" x14ac:dyDescent="0.35">
      <c r="A30">
        <v>33</v>
      </c>
      <c r="B30">
        <v>114.364</v>
      </c>
      <c r="C30">
        <v>53.531999999999996</v>
      </c>
      <c r="D30">
        <v>16.111999999999998</v>
      </c>
      <c r="G30">
        <v>8</v>
      </c>
      <c r="H30">
        <f>B31-$B$2</f>
        <v>4.1820000000000164</v>
      </c>
      <c r="I30">
        <f>C31-$C$2</f>
        <v>7.0719999999999992</v>
      </c>
      <c r="J30">
        <f>D31-$D$2</f>
        <v>7.2960000000000012</v>
      </c>
      <c r="L30">
        <f>SQRT(H30^2 + I30^2 + J30^2)</f>
        <v>10.987898980241862</v>
      </c>
      <c r="M30">
        <v>8.3141114377905705</v>
      </c>
      <c r="N30">
        <v>6.0659999999999998</v>
      </c>
      <c r="O30">
        <v>6.4240000000000004</v>
      </c>
      <c r="P30">
        <f t="shared" si="0"/>
        <v>0.94427148194271471</v>
      </c>
      <c r="Q30">
        <f t="shared" si="1"/>
        <v>1.0590174744477416</v>
      </c>
    </row>
    <row r="31" spans="1:17" x14ac:dyDescent="0.35">
      <c r="A31">
        <v>10</v>
      </c>
      <c r="B31">
        <v>130.10400000000001</v>
      </c>
      <c r="C31">
        <v>35.207000000000001</v>
      </c>
      <c r="D31">
        <v>16.416</v>
      </c>
      <c r="G31">
        <v>20</v>
      </c>
      <c r="H31">
        <f>B32-$B$2</f>
        <v>1.1410000000000053</v>
      </c>
      <c r="I31">
        <f>C32-$C$2</f>
        <v>10.873999999999999</v>
      </c>
      <c r="J31">
        <f>D32-$D$2</f>
        <v>7.6</v>
      </c>
      <c r="L31">
        <f>SQRT(H31^2 + I31^2 + J31^2)</f>
        <v>13.315620789133339</v>
      </c>
      <c r="M31">
        <v>7.5179984703376945</v>
      </c>
      <c r="N31">
        <v>2.0339999999999998</v>
      </c>
      <c r="O31">
        <v>15.864000000000001</v>
      </c>
      <c r="P31">
        <f t="shared" si="0"/>
        <v>0.12821482602118001</v>
      </c>
      <c r="Q31">
        <f t="shared" si="1"/>
        <v>7.7994100294985262</v>
      </c>
    </row>
    <row r="32" spans="1:17" x14ac:dyDescent="0.35">
      <c r="A32">
        <v>11</v>
      </c>
      <c r="B32">
        <v>127.063</v>
      </c>
      <c r="C32">
        <v>39.009</v>
      </c>
      <c r="D32">
        <v>16.72</v>
      </c>
      <c r="G32">
        <v>16</v>
      </c>
      <c r="H32">
        <f>B33-$B$2</f>
        <v>-12.165999999999997</v>
      </c>
      <c r="I32">
        <f>C33-$C$2</f>
        <v>16.880999999999997</v>
      </c>
      <c r="J32">
        <f>D33-$D$2</f>
        <v>7.9040000000000017</v>
      </c>
      <c r="L32">
        <f>SQRT(H32^2 + I32^2 + J32^2)</f>
        <v>22.258772046094542</v>
      </c>
      <c r="M32">
        <v>7.4602359212025062</v>
      </c>
      <c r="N32">
        <v>5.1459999999999999</v>
      </c>
      <c r="O32">
        <v>11.965999999999999</v>
      </c>
      <c r="P32">
        <f t="shared" si="0"/>
        <v>0.43005181347150262</v>
      </c>
      <c r="Q32">
        <f t="shared" si="1"/>
        <v>2.3253012048192772</v>
      </c>
    </row>
    <row r="33" spans="1:17" x14ac:dyDescent="0.35">
      <c r="A33">
        <v>31</v>
      </c>
      <c r="B33">
        <v>113.756</v>
      </c>
      <c r="C33">
        <v>45.015999999999998</v>
      </c>
      <c r="D33">
        <v>17.024000000000001</v>
      </c>
      <c r="G33">
        <v>4</v>
      </c>
      <c r="H33">
        <f>B34-$B$2</f>
        <v>3.7259999999999991</v>
      </c>
      <c r="I33">
        <f>C34-$C$2</f>
        <v>12.621999999999996</v>
      </c>
      <c r="J33">
        <f>D34-$D$2</f>
        <v>8.2080000000000002</v>
      </c>
      <c r="L33">
        <f>SQRT(H33^2 + I33^2 + J33^2)</f>
        <v>15.510294130028608</v>
      </c>
      <c r="M33">
        <v>7.3477136580027507</v>
      </c>
      <c r="N33">
        <v>5.14</v>
      </c>
      <c r="O33">
        <v>8.2680000000000007</v>
      </c>
      <c r="P33">
        <f t="shared" si="0"/>
        <v>0.62167392356071594</v>
      </c>
      <c r="Q33">
        <f t="shared" si="1"/>
        <v>1.608560311284047</v>
      </c>
    </row>
    <row r="34" spans="1:17" x14ac:dyDescent="0.35">
      <c r="A34">
        <v>13</v>
      </c>
      <c r="B34">
        <v>129.648</v>
      </c>
      <c r="C34">
        <v>40.756999999999998</v>
      </c>
      <c r="D34">
        <v>17.327999999999999</v>
      </c>
      <c r="G34">
        <v>5</v>
      </c>
      <c r="H34">
        <f>B35-$B$2</f>
        <v>-1.4440000000000026</v>
      </c>
      <c r="I34">
        <f>C35-$C$2</f>
        <v>14.904</v>
      </c>
      <c r="J34">
        <f>D35-$D$2</f>
        <v>8.8160000000000007</v>
      </c>
      <c r="L34">
        <f>SQRT(H34^2 + I34^2 + J34^2)</f>
        <v>17.37631169149541</v>
      </c>
      <c r="M34">
        <v>7.0686137962121061</v>
      </c>
      <c r="N34">
        <v>5.9249999999999998</v>
      </c>
      <c r="O34">
        <v>4.1639999999999997</v>
      </c>
      <c r="P34">
        <f t="shared" si="0"/>
        <v>1.4229106628242076</v>
      </c>
      <c r="Q34">
        <f t="shared" si="1"/>
        <v>0.70278481012658223</v>
      </c>
    </row>
    <row r="35" spans="1:17" x14ac:dyDescent="0.35">
      <c r="A35">
        <v>14</v>
      </c>
      <c r="B35">
        <v>124.47799999999999</v>
      </c>
      <c r="C35">
        <v>43.039000000000001</v>
      </c>
      <c r="D35">
        <v>17.936</v>
      </c>
      <c r="G35">
        <v>7</v>
      </c>
      <c r="H35">
        <f>B36-$B$2</f>
        <v>-12.926999999999992</v>
      </c>
      <c r="I35">
        <f>C36-$C$2</f>
        <v>21.670999999999996</v>
      </c>
      <c r="J35">
        <f>D36-$D$2</f>
        <v>10.336</v>
      </c>
      <c r="L35">
        <f>SQRT(H35^2 + I35^2 + J35^2)</f>
        <v>27.268525189309369</v>
      </c>
      <c r="M35">
        <v>6.7615283775193884</v>
      </c>
      <c r="N35">
        <v>6.5810000000000004</v>
      </c>
      <c r="O35">
        <v>3.9209999999999998</v>
      </c>
      <c r="P35">
        <f t="shared" si="0"/>
        <v>1.6783983677633258</v>
      </c>
      <c r="Q35">
        <f t="shared" si="1"/>
        <v>0.59580610849414972</v>
      </c>
    </row>
    <row r="36" spans="1:17" x14ac:dyDescent="0.35">
      <c r="A36">
        <v>34</v>
      </c>
      <c r="B36">
        <v>112.995</v>
      </c>
      <c r="C36">
        <v>49.805999999999997</v>
      </c>
      <c r="D36">
        <v>19.456</v>
      </c>
      <c r="G36">
        <v>2</v>
      </c>
      <c r="H36">
        <f>B37-$B$2</f>
        <v>-12.469999999999999</v>
      </c>
      <c r="I36">
        <f>C37-$C$2</f>
        <v>32.316999999999993</v>
      </c>
      <c r="J36">
        <f>D37-$D$2</f>
        <v>11.552000000000001</v>
      </c>
      <c r="L36">
        <f>SQRT(H36^2 + I36^2 + J36^2)</f>
        <v>36.514902341372888</v>
      </c>
      <c r="M36">
        <v>6.6989462604203629</v>
      </c>
      <c r="N36">
        <v>12.361000000000001</v>
      </c>
      <c r="O36">
        <v>2.8879999999999999</v>
      </c>
      <c r="P36">
        <f t="shared" si="0"/>
        <v>4.2801246537396125</v>
      </c>
      <c r="Q36">
        <f t="shared" si="1"/>
        <v>0.23363805517352962</v>
      </c>
    </row>
    <row r="37" spans="1:17" x14ac:dyDescent="0.35">
      <c r="A37">
        <v>38</v>
      </c>
      <c r="B37">
        <v>113.452</v>
      </c>
      <c r="C37">
        <v>60.451999999999998</v>
      </c>
      <c r="D37">
        <v>20.672000000000001</v>
      </c>
      <c r="G37">
        <v>3</v>
      </c>
      <c r="H37">
        <f>B38-$B$2</f>
        <v>-9.125</v>
      </c>
      <c r="I37">
        <f>C38-$C$2</f>
        <v>23.267999999999997</v>
      </c>
      <c r="J37">
        <f>D38-$D$2</f>
        <v>12.768000000000002</v>
      </c>
      <c r="L37">
        <f>SQRT(H37^2 + I37^2 + J37^2)</f>
        <v>28.0657669234247</v>
      </c>
      <c r="M37">
        <v>6.4939698952181768</v>
      </c>
      <c r="N37">
        <v>10.962999999999999</v>
      </c>
      <c r="O37">
        <v>3.2410000000000001</v>
      </c>
      <c r="P37">
        <f t="shared" si="0"/>
        <v>3.3825979635914836</v>
      </c>
      <c r="Q37">
        <f t="shared" si="1"/>
        <v>0.29563075800419597</v>
      </c>
    </row>
    <row r="38" spans="1:17" x14ac:dyDescent="0.35">
      <c r="A38">
        <v>35</v>
      </c>
      <c r="B38">
        <v>116.797</v>
      </c>
      <c r="C38">
        <v>51.402999999999999</v>
      </c>
      <c r="D38">
        <v>21.888000000000002</v>
      </c>
      <c r="G38">
        <v>6</v>
      </c>
      <c r="H38">
        <f>B39-$B$2</f>
        <v>-13.230999999999995</v>
      </c>
      <c r="I38">
        <f>C39-$C$2</f>
        <v>26.462</v>
      </c>
      <c r="J38">
        <f>D39-$D$2</f>
        <v>12.768000000000002</v>
      </c>
      <c r="L38">
        <f>SQRT(H38^2 + I38^2 + J38^2)</f>
        <v>32.222951897676907</v>
      </c>
      <c r="M38">
        <v>4.9093515865132336</v>
      </c>
      <c r="N38">
        <v>7.3639999999999999</v>
      </c>
      <c r="O38">
        <v>4.5549999999999997</v>
      </c>
      <c r="P38">
        <f t="shared" si="0"/>
        <v>1.6166849615806806</v>
      </c>
      <c r="Q38">
        <f t="shared" si="1"/>
        <v>0.61854970124932096</v>
      </c>
    </row>
    <row r="39" spans="1:17" x14ac:dyDescent="0.35">
      <c r="A39">
        <v>36</v>
      </c>
      <c r="B39">
        <v>112.691</v>
      </c>
      <c r="C39">
        <v>54.597000000000001</v>
      </c>
      <c r="D39">
        <v>21.888000000000002</v>
      </c>
      <c r="G39">
        <v>1</v>
      </c>
      <c r="H39">
        <f>B40-$B$2</f>
        <v>-12.165999999999997</v>
      </c>
      <c r="I39">
        <f>C40-$C$2</f>
        <v>28.438999999999997</v>
      </c>
      <c r="J39">
        <f>D40-$D$2</f>
        <v>15.504</v>
      </c>
      <c r="L39">
        <f>SQRT(H39^2 + I39^2 + J39^2)</f>
        <v>34.600033135822279</v>
      </c>
      <c r="M39">
        <v>3.5997651312273167</v>
      </c>
      <c r="N39">
        <v>12.164</v>
      </c>
      <c r="O39">
        <v>2.44</v>
      </c>
      <c r="P39">
        <f t="shared" si="0"/>
        <v>4.9852459016393444</v>
      </c>
      <c r="Q39">
        <f t="shared" si="1"/>
        <v>0.20059191055573825</v>
      </c>
    </row>
    <row r="40" spans="1:17" x14ac:dyDescent="0.35">
      <c r="A40">
        <v>37</v>
      </c>
      <c r="B40">
        <v>113.756</v>
      </c>
      <c r="C40">
        <v>56.573999999999998</v>
      </c>
      <c r="D40">
        <v>24.623999999999999</v>
      </c>
    </row>
  </sheetData>
  <sortState ref="G3:O40">
    <sortCondition descending="1" ref="M3:M40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 Ziyan</dc:creator>
  <cp:lastModifiedBy>Nie Ziyan</cp:lastModifiedBy>
  <dcterms:created xsi:type="dcterms:W3CDTF">2024-02-19T10:19:12Z</dcterms:created>
  <dcterms:modified xsi:type="dcterms:W3CDTF">2024-03-06T10:51:45Z</dcterms:modified>
</cp:coreProperties>
</file>