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Imp Syp Protein expression through time\"/>
    </mc:Choice>
  </mc:AlternateContent>
  <bookViews>
    <workbookView xWindow="0" yWindow="0" windowWidth="25600" windowHeight="10650" activeTab="1"/>
  </bookViews>
  <sheets>
    <sheet name="Feuil1" sheetId="1" r:id="rId1"/>
    <sheet name="Feuil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31" i="2" l="1"/>
  <c r="Q32" i="2"/>
  <c r="Q30" i="2"/>
  <c r="Q29" i="2"/>
  <c r="Q28" i="2"/>
  <c r="Q26" i="2"/>
  <c r="Q27" i="2"/>
  <c r="Q25" i="2"/>
  <c r="Q21" i="2"/>
  <c r="Q23" i="2"/>
  <c r="Q18" i="2"/>
  <c r="Q22" i="2"/>
  <c r="Q16" i="2"/>
  <c r="Q10" i="2"/>
  <c r="Q19" i="2"/>
  <c r="Q20" i="2"/>
  <c r="Q13" i="2"/>
  <c r="Q15" i="2"/>
  <c r="Q11" i="2"/>
  <c r="Q7" i="2"/>
  <c r="Q12" i="2"/>
  <c r="Q4" i="2"/>
  <c r="Q6" i="2"/>
  <c r="Q3" i="2"/>
  <c r="Q9" i="2"/>
  <c r="Q8" i="2"/>
  <c r="Q2" i="2"/>
  <c r="Q5" i="2"/>
  <c r="Q14" i="2"/>
  <c r="Q17" i="2"/>
  <c r="Q24" i="2"/>
  <c r="Q33" i="2"/>
  <c r="P31" i="2"/>
  <c r="P32" i="2"/>
  <c r="P30" i="2"/>
  <c r="P29" i="2"/>
  <c r="P28" i="2"/>
  <c r="P26" i="2"/>
  <c r="P27" i="2"/>
  <c r="P25" i="2"/>
  <c r="P21" i="2"/>
  <c r="P23" i="2"/>
  <c r="P18" i="2"/>
  <c r="P22" i="2"/>
  <c r="P16" i="2"/>
  <c r="P10" i="2"/>
  <c r="P19" i="2"/>
  <c r="P20" i="2"/>
  <c r="P13" i="2"/>
  <c r="P15" i="2"/>
  <c r="P11" i="2"/>
  <c r="P7" i="2"/>
  <c r="P12" i="2"/>
  <c r="P4" i="2"/>
  <c r="P6" i="2"/>
  <c r="P3" i="2"/>
  <c r="P9" i="2"/>
  <c r="P8" i="2"/>
  <c r="P2" i="2"/>
  <c r="P5" i="2"/>
  <c r="P14" i="2"/>
  <c r="P17" i="2"/>
  <c r="P24" i="2"/>
  <c r="P33" i="2"/>
  <c r="J22" i="2" l="1"/>
  <c r="J26" i="2"/>
  <c r="J30" i="2"/>
  <c r="J29" i="2"/>
  <c r="J24" i="2"/>
  <c r="J19" i="2"/>
  <c r="J27" i="2"/>
  <c r="J17" i="2"/>
  <c r="J11" i="2"/>
  <c r="J33" i="2"/>
  <c r="J12" i="2"/>
  <c r="J8" i="2"/>
  <c r="J28" i="2"/>
  <c r="J23" i="2"/>
  <c r="J5" i="2"/>
  <c r="J18" i="2"/>
  <c r="J25" i="2"/>
  <c r="J34" i="2"/>
  <c r="J32" i="2"/>
  <c r="J13" i="2"/>
  <c r="J10" i="2"/>
  <c r="J7" i="2"/>
  <c r="J4" i="2"/>
  <c r="J31" i="2"/>
  <c r="J15" i="2"/>
  <c r="J9" i="2"/>
  <c r="J20" i="2"/>
  <c r="J16" i="2"/>
  <c r="J3" i="2"/>
  <c r="J14" i="2"/>
  <c r="J6" i="2"/>
  <c r="J21" i="2"/>
  <c r="I22" i="2"/>
  <c r="I26" i="2"/>
  <c r="I30" i="2"/>
  <c r="I29" i="2"/>
  <c r="I24" i="2"/>
  <c r="I19" i="2"/>
  <c r="I27" i="2"/>
  <c r="I17" i="2"/>
  <c r="I11" i="2"/>
  <c r="I33" i="2"/>
  <c r="I12" i="2"/>
  <c r="I8" i="2"/>
  <c r="I28" i="2"/>
  <c r="I23" i="2"/>
  <c r="I5" i="2"/>
  <c r="I18" i="2"/>
  <c r="I25" i="2"/>
  <c r="I34" i="2"/>
  <c r="I32" i="2"/>
  <c r="I13" i="2"/>
  <c r="I10" i="2"/>
  <c r="I7" i="2"/>
  <c r="I4" i="2"/>
  <c r="I31" i="2"/>
  <c r="I15" i="2"/>
  <c r="I9" i="2"/>
  <c r="I20" i="2"/>
  <c r="I16" i="2"/>
  <c r="I3" i="2"/>
  <c r="I14" i="2"/>
  <c r="I6" i="2"/>
  <c r="I21" i="2"/>
  <c r="H22" i="2"/>
  <c r="H26" i="2"/>
  <c r="L25" i="2" s="1"/>
  <c r="H30" i="2"/>
  <c r="L29" i="2" s="1"/>
  <c r="H29" i="2"/>
  <c r="L28" i="2" s="1"/>
  <c r="H24" i="2"/>
  <c r="L23" i="2" s="1"/>
  <c r="H19" i="2"/>
  <c r="L18" i="2" s="1"/>
  <c r="H27" i="2"/>
  <c r="L26" i="2" s="1"/>
  <c r="H17" i="2"/>
  <c r="L16" i="2" s="1"/>
  <c r="H11" i="2"/>
  <c r="L10" i="2" s="1"/>
  <c r="H33" i="2"/>
  <c r="L32" i="2" s="1"/>
  <c r="H12" i="2"/>
  <c r="L11" i="2" s="1"/>
  <c r="H8" i="2"/>
  <c r="L7" i="2" s="1"/>
  <c r="H28" i="2"/>
  <c r="L27" i="2" s="1"/>
  <c r="H23" i="2"/>
  <c r="L22" i="2" s="1"/>
  <c r="H5" i="2"/>
  <c r="L4" i="2" s="1"/>
  <c r="H18" i="2"/>
  <c r="L17" i="2" s="1"/>
  <c r="H25" i="2"/>
  <c r="L24" i="2" s="1"/>
  <c r="H34" i="2"/>
  <c r="L33" i="2" s="1"/>
  <c r="H32" i="2"/>
  <c r="L31" i="2" s="1"/>
  <c r="H13" i="2"/>
  <c r="L12" i="2" s="1"/>
  <c r="H10" i="2"/>
  <c r="L9" i="2" s="1"/>
  <c r="H7" i="2"/>
  <c r="L6" i="2" s="1"/>
  <c r="H4" i="2"/>
  <c r="L3" i="2" s="1"/>
  <c r="H31" i="2"/>
  <c r="L30" i="2" s="1"/>
  <c r="H15" i="2"/>
  <c r="L14" i="2" s="1"/>
  <c r="H9" i="2"/>
  <c r="L8" i="2" s="1"/>
  <c r="H20" i="2"/>
  <c r="L19" i="2" s="1"/>
  <c r="H16" i="2"/>
  <c r="L15" i="2" s="1"/>
  <c r="H3" i="2"/>
  <c r="L2" i="2" s="1"/>
  <c r="H14" i="2"/>
  <c r="L13" i="2" s="1"/>
  <c r="H6" i="2"/>
  <c r="L5" i="2" s="1"/>
  <c r="H21" i="2"/>
  <c r="L20" i="2" s="1"/>
  <c r="J2" i="2"/>
  <c r="I2" i="2"/>
  <c r="H2" i="2"/>
  <c r="L21" i="2" l="1"/>
</calcChain>
</file>

<file path=xl/sharedStrings.xml><?xml version="1.0" encoding="utf-8"?>
<sst xmlns="http://schemas.openxmlformats.org/spreadsheetml/2006/main" count="33" uniqueCount="16">
  <si>
    <t xml:space="preserve"> </t>
  </si>
  <si>
    <t>Mean</t>
  </si>
  <si>
    <t>Min</t>
  </si>
  <si>
    <t>Max</t>
  </si>
  <si>
    <t>Syp</t>
  </si>
  <si>
    <t>Imp</t>
  </si>
  <si>
    <t>Type</t>
  </si>
  <si>
    <t>X(micron)</t>
  </si>
  <si>
    <t>Y(micron)</t>
  </si>
  <si>
    <t>Z(micron)</t>
  </si>
  <si>
    <t>Distance to NB</t>
  </si>
  <si>
    <t>Sorted for distance</t>
  </si>
  <si>
    <t>Imp mean level</t>
  </si>
  <si>
    <t>Syp mean level</t>
  </si>
  <si>
    <t>Syp/Imp</t>
  </si>
  <si>
    <t>Imp/Syp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</si>
</sst>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Feuil2!$P$1</c:f>
              <c:strCache>
                <c:ptCount val="1"/>
                <c:pt idx="0">
                  <c:v>Syp/Imp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Feuil2!$P$2:$P$34</c:f>
              <c:numCache>
                <c:formatCode>General</c:formatCode>
                <c:ptCount val="33"/>
                <c:pt idx="0">
                  <c:v>7.8030654900139343E-2</c:v>
                </c:pt>
                <c:pt idx="1">
                  <c:v>8.9225253933479395E-2</c:v>
                </c:pt>
                <c:pt idx="2">
                  <c:v>0.11316454136635248</c:v>
                </c:pt>
                <c:pt idx="3">
                  <c:v>8.8958660387231825E-2</c:v>
                </c:pt>
                <c:pt idx="4">
                  <c:v>8.9622907389662373E-2</c:v>
                </c:pt>
                <c:pt idx="5">
                  <c:v>0.15182285294837292</c:v>
                </c:pt>
                <c:pt idx="6">
                  <c:v>8.2420532646048109E-2</c:v>
                </c:pt>
                <c:pt idx="7">
                  <c:v>9.2170249854735611E-2</c:v>
                </c:pt>
                <c:pt idx="8">
                  <c:v>0.13402009281452393</c:v>
                </c:pt>
                <c:pt idx="9">
                  <c:v>0.15549033369488929</c:v>
                </c:pt>
                <c:pt idx="10">
                  <c:v>0.10999390615478366</c:v>
                </c:pt>
                <c:pt idx="11">
                  <c:v>9.2557552822453482E-2</c:v>
                </c:pt>
                <c:pt idx="12">
                  <c:v>9.3608219909260743E-2</c:v>
                </c:pt>
                <c:pt idx="13">
                  <c:v>0.16041567128523651</c:v>
                </c:pt>
                <c:pt idx="14">
                  <c:v>0.13593115244815054</c:v>
                </c:pt>
                <c:pt idx="15">
                  <c:v>0.22766428747231113</c:v>
                </c:pt>
                <c:pt idx="16">
                  <c:v>0.32563510392609696</c:v>
                </c:pt>
                <c:pt idx="17">
                  <c:v>0.15762308099523559</c:v>
                </c:pt>
                <c:pt idx="18">
                  <c:v>0.22583025830258302</c:v>
                </c:pt>
                <c:pt idx="19">
                  <c:v>1.0341870160810007</c:v>
                </c:pt>
                <c:pt idx="20">
                  <c:v>0.42387991466016456</c:v>
                </c:pt>
                <c:pt idx="21">
                  <c:v>0.7290904936014625</c:v>
                </c:pt>
                <c:pt idx="22">
                  <c:v>2.0066307501036054</c:v>
                </c:pt>
                <c:pt idx="23">
                  <c:v>3.0019152501795547</c:v>
                </c:pt>
                <c:pt idx="24">
                  <c:v>4.5286542176432718</c:v>
                </c:pt>
                <c:pt idx="25">
                  <c:v>5.9744971264367814</c:v>
                </c:pt>
                <c:pt idx="26">
                  <c:v>2.8513910879891426</c:v>
                </c:pt>
                <c:pt idx="27">
                  <c:v>5.5707257072570719</c:v>
                </c:pt>
                <c:pt idx="28">
                  <c:v>5.561197423266389</c:v>
                </c:pt>
                <c:pt idx="29">
                  <c:v>12.119033588685916</c:v>
                </c:pt>
                <c:pt idx="30">
                  <c:v>6.2209302325581399</c:v>
                </c:pt>
                <c:pt idx="31">
                  <c:v>9.3467992541951528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899-4000-815A-4B6AF5E9C4E8}"/>
            </c:ext>
          </c:extLst>
        </c:ser>
        <c:ser>
          <c:idx val="1"/>
          <c:order val="1"/>
          <c:tx>
            <c:strRef>
              <c:f>Feuil2!$Q$1</c:f>
              <c:strCache>
                <c:ptCount val="1"/>
                <c:pt idx="0">
                  <c:v>Imp/Syp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Feuil2!$Q$2:$Q$34</c:f>
              <c:numCache>
                <c:formatCode>General</c:formatCode>
                <c:ptCount val="33"/>
                <c:pt idx="0">
                  <c:v>12.81547619047619</c:v>
                </c:pt>
                <c:pt idx="1">
                  <c:v>11.207589285714285</c:v>
                </c:pt>
                <c:pt idx="2">
                  <c:v>8.8366902558519325</c:v>
                </c:pt>
                <c:pt idx="3">
                  <c:v>11.241176470588234</c:v>
                </c:pt>
                <c:pt idx="4">
                  <c:v>11.157861635220126</c:v>
                </c:pt>
                <c:pt idx="5">
                  <c:v>6.5866236905721181</c:v>
                </c:pt>
                <c:pt idx="6">
                  <c:v>12.132899022801302</c:v>
                </c:pt>
                <c:pt idx="7">
                  <c:v>10.849487785657999</c:v>
                </c:pt>
                <c:pt idx="8">
                  <c:v>7.4615677321156779</c:v>
                </c:pt>
                <c:pt idx="9">
                  <c:v>6.4312679524004928</c:v>
                </c:pt>
                <c:pt idx="10">
                  <c:v>9.0914127423822713</c:v>
                </c:pt>
                <c:pt idx="11">
                  <c:v>10.804088586030664</c:v>
                </c:pt>
                <c:pt idx="12">
                  <c:v>10.682822523164647</c:v>
                </c:pt>
                <c:pt idx="13">
                  <c:v>6.2338049143708121</c:v>
                </c:pt>
                <c:pt idx="14">
                  <c:v>7.3566653558788824</c:v>
                </c:pt>
                <c:pt idx="15">
                  <c:v>4.3924324324324315</c:v>
                </c:pt>
                <c:pt idx="16">
                  <c:v>3.0709219858156032</c:v>
                </c:pt>
                <c:pt idx="17">
                  <c:v>6.3442485306465155</c:v>
                </c:pt>
                <c:pt idx="18">
                  <c:v>4.4281045751633989</c:v>
                </c:pt>
                <c:pt idx="19">
                  <c:v>0.96694310066804878</c:v>
                </c:pt>
                <c:pt idx="20">
                  <c:v>2.3591587273054109</c:v>
                </c:pt>
                <c:pt idx="21">
                  <c:v>1.3715718539413886</c:v>
                </c:pt>
                <c:pt idx="22">
                  <c:v>0.49834779016935149</c:v>
                </c:pt>
                <c:pt idx="23">
                  <c:v>0.33312066352978703</c:v>
                </c:pt>
                <c:pt idx="24">
                  <c:v>0.22081615242428548</c:v>
                </c:pt>
                <c:pt idx="25">
                  <c:v>0.16737810376961462</c:v>
                </c:pt>
                <c:pt idx="26">
                  <c:v>0.35070601300967796</c:v>
                </c:pt>
                <c:pt idx="27">
                  <c:v>0.17950982556855818</c:v>
                </c:pt>
                <c:pt idx="28">
                  <c:v>0.17981738893431451</c:v>
                </c:pt>
                <c:pt idx="29">
                  <c:v>8.2514830302440931E-2</c:v>
                </c:pt>
                <c:pt idx="30">
                  <c:v>0.16074766355140185</c:v>
                </c:pt>
                <c:pt idx="31">
                  <c:v>0.10698849657557019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899-4000-815A-4B6AF5E9C4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79048640"/>
        <c:axId val="579058208"/>
      </c:lineChart>
      <c:catAx>
        <c:axId val="579048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9058208"/>
        <c:crosses val="autoZero"/>
        <c:auto val="1"/>
        <c:lblAlgn val="ctr"/>
        <c:lblOffset val="100"/>
        <c:noMultiLvlLbl val="0"/>
      </c:catAx>
      <c:valAx>
        <c:axId val="579058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90486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190500</xdr:colOff>
      <xdr:row>8</xdr:row>
      <xdr:rowOff>66487</xdr:rowOff>
    </xdr:from>
    <xdr:to>
      <xdr:col>23</xdr:col>
      <xdr:colOff>190500</xdr:colOff>
      <xdr:row>23</xdr:row>
      <xdr:rowOff>8217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topLeftCell="A3" workbookViewId="0">
      <selection activeCell="G4" sqref="G4:G35"/>
    </sheetView>
  </sheetViews>
  <sheetFormatPr baseColWidth="10" defaultRowHeight="14.5" x14ac:dyDescent="0.35"/>
  <cols>
    <col min="11" max="11" width="17.7265625" customWidth="1"/>
  </cols>
  <sheetData>
    <row r="1" spans="1:11" x14ac:dyDescent="0.35">
      <c r="A1" t="s">
        <v>4</v>
      </c>
      <c r="F1" t="s">
        <v>5</v>
      </c>
      <c r="K1" t="s">
        <v>11</v>
      </c>
    </row>
    <row r="2" spans="1:11" x14ac:dyDescent="0.35">
      <c r="A2" t="s">
        <v>0</v>
      </c>
      <c r="B2" t="s">
        <v>1</v>
      </c>
      <c r="C2" t="s">
        <v>2</v>
      </c>
      <c r="D2" t="s">
        <v>3</v>
      </c>
      <c r="F2" t="s">
        <v>0</v>
      </c>
      <c r="G2" t="s">
        <v>1</v>
      </c>
      <c r="H2" t="s">
        <v>2</v>
      </c>
      <c r="I2" t="s">
        <v>3</v>
      </c>
    </row>
    <row r="3" spans="1:11" x14ac:dyDescent="0.35">
      <c r="A3" t="s">
        <v>0</v>
      </c>
      <c r="B3" t="s">
        <v>1</v>
      </c>
      <c r="C3" t="s">
        <v>2</v>
      </c>
      <c r="D3" t="s">
        <v>3</v>
      </c>
      <c r="F3" t="s">
        <v>0</v>
      </c>
      <c r="G3" t="s">
        <v>1</v>
      </c>
      <c r="H3" t="s">
        <v>2</v>
      </c>
      <c r="I3" t="s">
        <v>3</v>
      </c>
    </row>
    <row r="4" spans="1:11" x14ac:dyDescent="0.35">
      <c r="A4">
        <v>1</v>
      </c>
      <c r="B4">
        <v>15.039</v>
      </c>
      <c r="C4">
        <v>1</v>
      </c>
      <c r="D4">
        <v>45</v>
      </c>
      <c r="F4">
        <v>1</v>
      </c>
      <c r="G4">
        <v>1.609</v>
      </c>
      <c r="H4">
        <v>0</v>
      </c>
      <c r="I4">
        <v>8</v>
      </c>
    </row>
    <row r="5" spans="1:11" x14ac:dyDescent="0.35">
      <c r="A5">
        <v>2</v>
      </c>
      <c r="B5">
        <v>20.565999999999999</v>
      </c>
      <c r="C5">
        <v>2</v>
      </c>
      <c r="D5">
        <v>44</v>
      </c>
      <c r="F5">
        <v>2</v>
      </c>
      <c r="G5">
        <v>1.6970000000000001</v>
      </c>
      <c r="H5">
        <v>0</v>
      </c>
      <c r="I5">
        <v>7</v>
      </c>
    </row>
    <row r="6" spans="1:11" x14ac:dyDescent="0.35">
      <c r="A6">
        <v>3</v>
      </c>
      <c r="B6">
        <v>14.98</v>
      </c>
      <c r="C6">
        <v>1</v>
      </c>
      <c r="D6">
        <v>36</v>
      </c>
      <c r="F6">
        <v>3</v>
      </c>
      <c r="G6">
        <v>2.4079999999999999</v>
      </c>
      <c r="H6">
        <v>0</v>
      </c>
      <c r="I6">
        <v>9</v>
      </c>
    </row>
    <row r="7" spans="1:11" x14ac:dyDescent="0.35">
      <c r="A7">
        <v>4</v>
      </c>
      <c r="B7">
        <v>14.676</v>
      </c>
      <c r="C7">
        <v>3</v>
      </c>
      <c r="D7">
        <v>43</v>
      </c>
      <c r="F7">
        <v>4</v>
      </c>
      <c r="G7">
        <v>2.6389999999999998</v>
      </c>
      <c r="H7">
        <v>0</v>
      </c>
      <c r="I7">
        <v>16</v>
      </c>
    </row>
    <row r="8" spans="1:11" x14ac:dyDescent="0.35">
      <c r="A8">
        <v>5</v>
      </c>
      <c r="B8">
        <v>13.587</v>
      </c>
      <c r="C8">
        <v>2</v>
      </c>
      <c r="D8">
        <v>45</v>
      </c>
      <c r="F8">
        <v>5</v>
      </c>
      <c r="G8">
        <v>2.4390000000000001</v>
      </c>
      <c r="H8">
        <v>0</v>
      </c>
      <c r="I8">
        <v>10</v>
      </c>
    </row>
    <row r="9" spans="1:11" x14ac:dyDescent="0.35">
      <c r="A9">
        <v>6</v>
      </c>
      <c r="B9">
        <v>12.606</v>
      </c>
      <c r="C9">
        <v>1</v>
      </c>
      <c r="D9">
        <v>35</v>
      </c>
      <c r="F9">
        <v>6</v>
      </c>
      <c r="G9">
        <v>4.4210000000000003</v>
      </c>
      <c r="H9">
        <v>0</v>
      </c>
      <c r="I9">
        <v>18</v>
      </c>
    </row>
    <row r="10" spans="1:11" x14ac:dyDescent="0.35">
      <c r="A10">
        <v>7</v>
      </c>
      <c r="B10">
        <v>14.066000000000001</v>
      </c>
      <c r="C10">
        <v>1</v>
      </c>
      <c r="D10">
        <v>43</v>
      </c>
      <c r="F10">
        <v>7</v>
      </c>
      <c r="G10">
        <v>3.1059999999999999</v>
      </c>
      <c r="H10">
        <v>0</v>
      </c>
      <c r="I10">
        <v>14</v>
      </c>
    </row>
    <row r="11" spans="1:11" x14ac:dyDescent="0.35">
      <c r="A11">
        <v>8</v>
      </c>
      <c r="B11">
        <v>16.632999999999999</v>
      </c>
      <c r="C11">
        <v>2</v>
      </c>
      <c r="D11">
        <v>43</v>
      </c>
      <c r="F11">
        <v>8</v>
      </c>
      <c r="G11">
        <v>2.7839999999999998</v>
      </c>
      <c r="H11">
        <v>0</v>
      </c>
      <c r="I11">
        <v>15</v>
      </c>
    </row>
    <row r="12" spans="1:11" x14ac:dyDescent="0.35">
      <c r="A12">
        <v>9</v>
      </c>
      <c r="B12">
        <v>12.539</v>
      </c>
      <c r="C12">
        <v>1</v>
      </c>
      <c r="D12">
        <v>38</v>
      </c>
      <c r="F12">
        <v>9</v>
      </c>
      <c r="G12">
        <v>4.1769999999999996</v>
      </c>
      <c r="H12">
        <v>0</v>
      </c>
      <c r="I12">
        <v>19</v>
      </c>
    </row>
    <row r="13" spans="1:11" x14ac:dyDescent="0.35">
      <c r="A13">
        <v>10</v>
      </c>
      <c r="B13">
        <v>8.6820000000000004</v>
      </c>
      <c r="C13">
        <v>0</v>
      </c>
      <c r="D13">
        <v>25</v>
      </c>
      <c r="F13">
        <v>10</v>
      </c>
      <c r="G13">
        <v>8.3949999999999996</v>
      </c>
      <c r="H13">
        <v>0</v>
      </c>
      <c r="I13">
        <v>36</v>
      </c>
    </row>
    <row r="14" spans="1:11" x14ac:dyDescent="0.35">
      <c r="A14">
        <v>11</v>
      </c>
      <c r="B14">
        <v>6.3810000000000002</v>
      </c>
      <c r="C14">
        <v>0</v>
      </c>
      <c r="D14">
        <v>24</v>
      </c>
      <c r="F14">
        <v>11</v>
      </c>
      <c r="G14">
        <v>8.7520000000000007</v>
      </c>
      <c r="H14">
        <v>0</v>
      </c>
      <c r="I14">
        <v>33</v>
      </c>
    </row>
    <row r="15" spans="1:11" x14ac:dyDescent="0.35">
      <c r="A15">
        <v>12</v>
      </c>
      <c r="B15">
        <v>4.6529999999999996</v>
      </c>
      <c r="C15">
        <v>0</v>
      </c>
      <c r="D15">
        <v>17</v>
      </c>
      <c r="F15">
        <v>12</v>
      </c>
      <c r="G15">
        <v>14.289</v>
      </c>
      <c r="H15">
        <v>1</v>
      </c>
      <c r="I15">
        <v>39</v>
      </c>
    </row>
    <row r="16" spans="1:11" x14ac:dyDescent="0.35">
      <c r="A16">
        <v>13</v>
      </c>
      <c r="B16">
        <v>5.5629999999999997</v>
      </c>
      <c r="C16">
        <v>0</v>
      </c>
      <c r="D16">
        <v>18</v>
      </c>
      <c r="F16">
        <v>13</v>
      </c>
      <c r="G16">
        <v>13.124000000000001</v>
      </c>
      <c r="H16">
        <v>0</v>
      </c>
      <c r="I16">
        <v>50</v>
      </c>
    </row>
    <row r="17" spans="1:9" x14ac:dyDescent="0.35">
      <c r="A17">
        <v>14</v>
      </c>
      <c r="B17">
        <v>2.5430000000000001</v>
      </c>
      <c r="C17">
        <v>0</v>
      </c>
      <c r="D17">
        <v>10</v>
      </c>
      <c r="F17">
        <v>14</v>
      </c>
      <c r="G17">
        <v>18.707999999999998</v>
      </c>
      <c r="H17">
        <v>4</v>
      </c>
      <c r="I17">
        <v>49</v>
      </c>
    </row>
    <row r="18" spans="1:9" x14ac:dyDescent="0.35">
      <c r="A18">
        <v>15</v>
      </c>
      <c r="B18">
        <v>2.6280000000000001</v>
      </c>
      <c r="C18">
        <v>0</v>
      </c>
      <c r="D18">
        <v>12</v>
      </c>
      <c r="F18">
        <v>15</v>
      </c>
      <c r="G18">
        <v>19.609000000000002</v>
      </c>
      <c r="H18">
        <v>3</v>
      </c>
      <c r="I18">
        <v>55</v>
      </c>
    </row>
    <row r="19" spans="1:9" x14ac:dyDescent="0.35">
      <c r="A19">
        <v>16</v>
      </c>
      <c r="B19">
        <v>2.3820000000000001</v>
      </c>
      <c r="C19">
        <v>0</v>
      </c>
      <c r="D19">
        <v>14</v>
      </c>
      <c r="F19">
        <v>16</v>
      </c>
      <c r="G19">
        <v>15.112</v>
      </c>
      <c r="H19">
        <v>2</v>
      </c>
      <c r="I19">
        <v>39</v>
      </c>
    </row>
    <row r="20" spans="1:9" x14ac:dyDescent="0.35">
      <c r="A20">
        <v>17</v>
      </c>
      <c r="B20">
        <v>2.754</v>
      </c>
      <c r="C20">
        <v>0</v>
      </c>
      <c r="D20">
        <v>18</v>
      </c>
      <c r="F20">
        <v>17</v>
      </c>
      <c r="G20">
        <v>12.195</v>
      </c>
      <c r="H20">
        <v>1</v>
      </c>
      <c r="I20">
        <v>34</v>
      </c>
    </row>
    <row r="21" spans="1:9" x14ac:dyDescent="0.35">
      <c r="A21">
        <v>18</v>
      </c>
      <c r="B21">
        <v>1.1739999999999999</v>
      </c>
      <c r="C21">
        <v>0</v>
      </c>
      <c r="D21">
        <v>6</v>
      </c>
      <c r="F21">
        <v>18</v>
      </c>
      <c r="G21">
        <v>12.683999999999999</v>
      </c>
      <c r="H21">
        <v>1</v>
      </c>
      <c r="I21">
        <v>31</v>
      </c>
    </row>
    <row r="22" spans="1:9" x14ac:dyDescent="0.35">
      <c r="A22">
        <v>19</v>
      </c>
      <c r="B22">
        <v>2.6859999999999999</v>
      </c>
      <c r="C22">
        <v>0</v>
      </c>
      <c r="D22">
        <v>21</v>
      </c>
      <c r="F22">
        <v>19</v>
      </c>
      <c r="G22">
        <v>16.744</v>
      </c>
      <c r="H22">
        <v>2</v>
      </c>
      <c r="I22">
        <v>54</v>
      </c>
    </row>
    <row r="23" spans="1:9" x14ac:dyDescent="0.35">
      <c r="A23">
        <v>20</v>
      </c>
      <c r="B23">
        <v>2.4369999999999998</v>
      </c>
      <c r="C23">
        <v>0</v>
      </c>
      <c r="D23">
        <v>9</v>
      </c>
      <c r="F23">
        <v>20</v>
      </c>
      <c r="G23">
        <v>15.673</v>
      </c>
      <c r="H23">
        <v>2</v>
      </c>
      <c r="I23">
        <v>38</v>
      </c>
    </row>
    <row r="24" spans="1:9" x14ac:dyDescent="0.35">
      <c r="A24">
        <v>21</v>
      </c>
      <c r="B24">
        <v>2.4820000000000002</v>
      </c>
      <c r="C24">
        <v>0</v>
      </c>
      <c r="D24">
        <v>8</v>
      </c>
      <c r="F24">
        <v>21</v>
      </c>
      <c r="G24">
        <v>16.347999999999999</v>
      </c>
      <c r="H24">
        <v>3</v>
      </c>
      <c r="I24">
        <v>39</v>
      </c>
    </row>
    <row r="25" spans="1:9" x14ac:dyDescent="0.35">
      <c r="A25">
        <v>22</v>
      </c>
      <c r="B25">
        <v>2.1659999999999999</v>
      </c>
      <c r="C25">
        <v>0</v>
      </c>
      <c r="D25">
        <v>18</v>
      </c>
      <c r="F25">
        <v>22</v>
      </c>
      <c r="G25">
        <v>19.692</v>
      </c>
      <c r="H25">
        <v>2</v>
      </c>
      <c r="I25">
        <v>50</v>
      </c>
    </row>
    <row r="26" spans="1:9" x14ac:dyDescent="0.35">
      <c r="A26">
        <v>23</v>
      </c>
      <c r="B26">
        <v>1.837</v>
      </c>
      <c r="C26">
        <v>0</v>
      </c>
      <c r="D26">
        <v>7</v>
      </c>
      <c r="F26">
        <v>23</v>
      </c>
      <c r="G26">
        <v>16.233000000000001</v>
      </c>
      <c r="H26">
        <v>2</v>
      </c>
      <c r="I26">
        <v>41</v>
      </c>
    </row>
    <row r="27" spans="1:9" x14ac:dyDescent="0.35">
      <c r="A27">
        <v>24</v>
      </c>
      <c r="B27">
        <v>1.59</v>
      </c>
      <c r="C27">
        <v>0</v>
      </c>
      <c r="D27">
        <v>7</v>
      </c>
      <c r="F27">
        <v>24</v>
      </c>
      <c r="G27">
        <v>17.741</v>
      </c>
      <c r="H27">
        <v>2</v>
      </c>
      <c r="I27">
        <v>48</v>
      </c>
    </row>
    <row r="28" spans="1:9" x14ac:dyDescent="0.35">
      <c r="A28">
        <v>25</v>
      </c>
      <c r="B28">
        <v>1.3440000000000001</v>
      </c>
      <c r="C28">
        <v>0</v>
      </c>
      <c r="D28">
        <v>6</v>
      </c>
      <c r="F28">
        <v>25</v>
      </c>
      <c r="G28">
        <v>15.063000000000001</v>
      </c>
      <c r="H28">
        <v>2</v>
      </c>
      <c r="I28">
        <v>34</v>
      </c>
    </row>
    <row r="29" spans="1:9" x14ac:dyDescent="0.35">
      <c r="A29">
        <v>26</v>
      </c>
      <c r="B29">
        <v>1.2689999999999999</v>
      </c>
      <c r="C29">
        <v>0</v>
      </c>
      <c r="D29">
        <v>6</v>
      </c>
      <c r="F29">
        <v>26</v>
      </c>
      <c r="G29">
        <v>13.768000000000001</v>
      </c>
      <c r="H29">
        <v>1</v>
      </c>
      <c r="I29">
        <v>41</v>
      </c>
    </row>
    <row r="30" spans="1:9" x14ac:dyDescent="0.35">
      <c r="A30">
        <v>27</v>
      </c>
      <c r="B30">
        <v>1.5349999999999999</v>
      </c>
      <c r="C30">
        <v>0</v>
      </c>
      <c r="D30">
        <v>8</v>
      </c>
      <c r="F30">
        <v>27</v>
      </c>
      <c r="G30">
        <v>18.623999999999999</v>
      </c>
      <c r="H30">
        <v>2</v>
      </c>
      <c r="I30">
        <v>46</v>
      </c>
    </row>
    <row r="31" spans="1:9" x14ac:dyDescent="0.35">
      <c r="A31">
        <v>28</v>
      </c>
      <c r="B31">
        <v>1.008</v>
      </c>
      <c r="C31">
        <v>0</v>
      </c>
      <c r="D31">
        <v>5</v>
      </c>
      <c r="F31">
        <v>28</v>
      </c>
      <c r="G31">
        <v>12.917999999999999</v>
      </c>
      <c r="H31">
        <v>1</v>
      </c>
      <c r="I31">
        <v>31</v>
      </c>
    </row>
    <row r="32" spans="1:9" x14ac:dyDescent="0.35">
      <c r="A32">
        <v>29</v>
      </c>
      <c r="B32">
        <v>1.02</v>
      </c>
      <c r="C32">
        <v>0</v>
      </c>
      <c r="D32">
        <v>5</v>
      </c>
      <c r="F32">
        <v>29</v>
      </c>
      <c r="G32">
        <v>11.465999999999999</v>
      </c>
      <c r="H32">
        <v>2</v>
      </c>
      <c r="I32">
        <v>29</v>
      </c>
    </row>
    <row r="33" spans="1:9" x14ac:dyDescent="0.35">
      <c r="A33">
        <v>30</v>
      </c>
      <c r="B33">
        <v>1.403</v>
      </c>
      <c r="C33">
        <v>0</v>
      </c>
      <c r="D33">
        <v>8</v>
      </c>
      <c r="F33">
        <v>30</v>
      </c>
      <c r="G33">
        <v>14.988</v>
      </c>
      <c r="H33">
        <v>2</v>
      </c>
      <c r="I33">
        <v>40</v>
      </c>
    </row>
    <row r="34" spans="1:9" x14ac:dyDescent="0.35">
      <c r="A34">
        <v>31</v>
      </c>
      <c r="B34">
        <v>3.7</v>
      </c>
      <c r="C34">
        <v>0</v>
      </c>
      <c r="D34">
        <v>16</v>
      </c>
      <c r="F34">
        <v>31</v>
      </c>
      <c r="G34">
        <v>16.251999999999999</v>
      </c>
      <c r="H34">
        <v>1</v>
      </c>
      <c r="I34">
        <v>54</v>
      </c>
    </row>
    <row r="35" spans="1:9" x14ac:dyDescent="0.35">
      <c r="A35">
        <v>32</v>
      </c>
      <c r="B35">
        <v>9.6839999999999993</v>
      </c>
      <c r="C35">
        <v>1</v>
      </c>
      <c r="D35">
        <v>28</v>
      </c>
      <c r="F35">
        <v>32</v>
      </c>
      <c r="G35">
        <v>4.8259999999999996</v>
      </c>
      <c r="H35">
        <v>0</v>
      </c>
      <c r="I35">
        <v>20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tabSelected="1" topLeftCell="C1" zoomScale="85" zoomScaleNormal="85" workbookViewId="0">
      <selection activeCell="T6" sqref="T6"/>
    </sheetView>
  </sheetViews>
  <sheetFormatPr baseColWidth="10" defaultRowHeight="14.5" x14ac:dyDescent="0.35"/>
  <cols>
    <col min="12" max="12" width="13.6328125" customWidth="1"/>
    <col min="13" max="13" width="19.1796875" customWidth="1"/>
    <col min="14" max="14" width="14.81640625" customWidth="1"/>
    <col min="15" max="15" width="19.81640625" customWidth="1"/>
  </cols>
  <sheetData>
    <row r="1" spans="1:17" x14ac:dyDescent="0.35">
      <c r="A1" t="s">
        <v>6</v>
      </c>
      <c r="B1" t="s">
        <v>7</v>
      </c>
      <c r="C1" t="s">
        <v>8</v>
      </c>
      <c r="D1" t="s">
        <v>9</v>
      </c>
      <c r="G1" t="s">
        <v>6</v>
      </c>
      <c r="H1" t="s">
        <v>7</v>
      </c>
      <c r="I1" t="s">
        <v>8</v>
      </c>
      <c r="J1" t="s">
        <v>9</v>
      </c>
      <c r="L1" t="s">
        <v>10</v>
      </c>
      <c r="M1" t="s">
        <v>10</v>
      </c>
      <c r="N1" t="s">
        <v>13</v>
      </c>
      <c r="O1" t="s">
        <v>12</v>
      </c>
      <c r="P1" t="s">
        <v>14</v>
      </c>
      <c r="Q1" t="s">
        <v>15</v>
      </c>
    </row>
    <row r="2" spans="1:17" x14ac:dyDescent="0.35">
      <c r="A2">
        <v>33</v>
      </c>
      <c r="B2">
        <v>25.625</v>
      </c>
      <c r="C2">
        <v>49.654000000000003</v>
      </c>
      <c r="D2">
        <v>39.520000000000003</v>
      </c>
      <c r="G2">
        <v>33</v>
      </c>
      <c r="H2">
        <f>B2-$B$2</f>
        <v>0</v>
      </c>
      <c r="I2">
        <f>C2-$C$2</f>
        <v>0</v>
      </c>
      <c r="J2">
        <f>D2-$D$2</f>
        <v>0</v>
      </c>
      <c r="L2">
        <f>SQRT(H3^2 + I3^2 + J3^2)</f>
        <v>16.12194194258247</v>
      </c>
      <c r="M2">
        <v>28.470177607454438</v>
      </c>
      <c r="N2">
        <v>1.008</v>
      </c>
      <c r="O2">
        <v>12.917999999999999</v>
      </c>
      <c r="P2">
        <f>N2/O2</f>
        <v>7.8030654900139343E-2</v>
      </c>
      <c r="Q2">
        <f>O2/N2</f>
        <v>12.81547619047619</v>
      </c>
    </row>
    <row r="3" spans="1:17" x14ac:dyDescent="0.35">
      <c r="A3">
        <v>10</v>
      </c>
      <c r="B3">
        <v>18.021000000000001</v>
      </c>
      <c r="C3">
        <v>61.667999999999999</v>
      </c>
      <c r="D3">
        <v>31.92</v>
      </c>
      <c r="G3">
        <v>28</v>
      </c>
      <c r="H3">
        <f>B3-$B$2</f>
        <v>-7.6039999999999992</v>
      </c>
      <c r="I3">
        <f>C3-$C$2</f>
        <v>12.013999999999996</v>
      </c>
      <c r="J3">
        <f>D3-$D$2</f>
        <v>-7.6000000000000014</v>
      </c>
      <c r="L3">
        <f>SQRT(H4^2 + I4^2 + J4^2)</f>
        <v>13.989761113042634</v>
      </c>
      <c r="M3">
        <v>28.322955301309925</v>
      </c>
      <c r="N3">
        <v>1.3440000000000001</v>
      </c>
      <c r="O3">
        <v>15.063000000000001</v>
      </c>
      <c r="P3">
        <f>N3/O3</f>
        <v>8.9225253933479395E-2</v>
      </c>
      <c r="Q3">
        <f>O3/N3</f>
        <v>11.207589285714285</v>
      </c>
    </row>
    <row r="4" spans="1:17" x14ac:dyDescent="0.35">
      <c r="A4">
        <v>9</v>
      </c>
      <c r="B4">
        <v>21.670999999999999</v>
      </c>
      <c r="C4">
        <v>61.287999999999997</v>
      </c>
      <c r="D4">
        <v>32.832000000000001</v>
      </c>
      <c r="G4">
        <v>25</v>
      </c>
      <c r="H4">
        <f>B4-$B$2</f>
        <v>-3.9540000000000006</v>
      </c>
      <c r="I4">
        <f>C4-$C$2</f>
        <v>11.633999999999993</v>
      </c>
      <c r="J4">
        <f>D4-$D$2</f>
        <v>-6.6880000000000024</v>
      </c>
      <c r="L4">
        <f>SQRT(H5^2 + I5^2 + J5^2)</f>
        <v>10.726123810585072</v>
      </c>
      <c r="M4">
        <v>26.106991745507553</v>
      </c>
      <c r="N4">
        <v>1.837</v>
      </c>
      <c r="O4">
        <v>16.233000000000001</v>
      </c>
      <c r="P4">
        <f>N4/O4</f>
        <v>0.11316454136635248</v>
      </c>
      <c r="Q4">
        <f>O4/N4</f>
        <v>8.8366902558519325</v>
      </c>
    </row>
    <row r="5" spans="1:17" x14ac:dyDescent="0.35">
      <c r="A5">
        <v>5</v>
      </c>
      <c r="B5">
        <v>20.759</v>
      </c>
      <c r="C5">
        <v>57.03</v>
      </c>
      <c r="D5">
        <v>33.44</v>
      </c>
      <c r="G5">
        <v>23</v>
      </c>
      <c r="H5">
        <f>B5-$B$2</f>
        <v>-4.8659999999999997</v>
      </c>
      <c r="I5">
        <f>C5-$C$2</f>
        <v>7.3759999999999977</v>
      </c>
      <c r="J5">
        <f>D5-$D$2</f>
        <v>-6.0800000000000054</v>
      </c>
      <c r="L5">
        <f>SQRT(H6^2 + I6^2 + J6^2)</f>
        <v>10.874265078615656</v>
      </c>
      <c r="M5">
        <v>25.589976240707994</v>
      </c>
      <c r="N5">
        <v>1.02</v>
      </c>
      <c r="O5">
        <v>11.465999999999999</v>
      </c>
      <c r="P5">
        <f>N5/O5</f>
        <v>8.8958660387231825E-2</v>
      </c>
      <c r="Q5">
        <f>O5/N5</f>
        <v>11.241176470588234</v>
      </c>
    </row>
    <row r="6" spans="1:17" x14ac:dyDescent="0.35">
      <c r="A6">
        <v>6</v>
      </c>
      <c r="B6">
        <v>23.952999999999999</v>
      </c>
      <c r="C6">
        <v>59.234999999999999</v>
      </c>
      <c r="D6">
        <v>34.655999999999999</v>
      </c>
      <c r="G6">
        <v>29</v>
      </c>
      <c r="H6">
        <f>B6-$B$2</f>
        <v>-1.6720000000000006</v>
      </c>
      <c r="I6">
        <f>C6-$C$2</f>
        <v>9.580999999999996</v>
      </c>
      <c r="J6">
        <f>D6-$D$2</f>
        <v>-4.8640000000000043</v>
      </c>
      <c r="L6">
        <f>SQRT(H7^2 + I7^2 + J7^2)</f>
        <v>15.02932340459809</v>
      </c>
      <c r="M6">
        <v>25.147434143466796</v>
      </c>
      <c r="N6">
        <v>1.59</v>
      </c>
      <c r="O6">
        <v>17.741</v>
      </c>
      <c r="P6">
        <f>N6/O6</f>
        <v>8.9622907389662373E-2</v>
      </c>
      <c r="Q6">
        <f>O6/N6</f>
        <v>11.157861635220126</v>
      </c>
    </row>
    <row r="7" spans="1:17" x14ac:dyDescent="0.35">
      <c r="A7">
        <v>11</v>
      </c>
      <c r="B7">
        <v>14.98</v>
      </c>
      <c r="C7">
        <v>59.082999999999998</v>
      </c>
      <c r="D7">
        <v>34.655999999999999</v>
      </c>
      <c r="G7">
        <v>24</v>
      </c>
      <c r="H7">
        <f>B7-$B$2</f>
        <v>-10.645</v>
      </c>
      <c r="I7">
        <f>C7-$C$2</f>
        <v>9.4289999999999949</v>
      </c>
      <c r="J7">
        <f>D7-$D$2</f>
        <v>-4.8640000000000043</v>
      </c>
      <c r="L7">
        <f>SQRT(H8^2 + I8^2 + J8^2)</f>
        <v>18.168499387676462</v>
      </c>
      <c r="M7">
        <v>24.950362261899119</v>
      </c>
      <c r="N7">
        <v>2.4820000000000002</v>
      </c>
      <c r="O7">
        <v>16.347999999999999</v>
      </c>
      <c r="P7">
        <f>N7/O7</f>
        <v>0.15182285294837292</v>
      </c>
      <c r="Q7">
        <f>O7/N7</f>
        <v>6.5866236905721181</v>
      </c>
    </row>
    <row r="8" spans="1:17" x14ac:dyDescent="0.35">
      <c r="A8">
        <v>12</v>
      </c>
      <c r="B8">
        <v>14.676</v>
      </c>
      <c r="C8">
        <v>63.417000000000002</v>
      </c>
      <c r="D8">
        <v>34.96</v>
      </c>
      <c r="G8">
        <v>21</v>
      </c>
      <c r="H8">
        <f>B8-$B$2</f>
        <v>-10.949</v>
      </c>
      <c r="I8">
        <f>C8-$C$2</f>
        <v>13.762999999999998</v>
      </c>
      <c r="J8">
        <f>D8-$D$2</f>
        <v>-4.5600000000000023</v>
      </c>
      <c r="L8">
        <f>SQRT(H9^2 + I9^2 + J9^2)</f>
        <v>13.110618902248664</v>
      </c>
      <c r="M8">
        <v>23.255388536853122</v>
      </c>
      <c r="N8">
        <v>1.5349999999999999</v>
      </c>
      <c r="O8">
        <v>18.623999999999999</v>
      </c>
      <c r="P8">
        <f>N8/O8</f>
        <v>8.2420532646048109E-2</v>
      </c>
      <c r="Q8">
        <f>O8/N8</f>
        <v>12.132899022801302</v>
      </c>
    </row>
    <row r="9" spans="1:17" x14ac:dyDescent="0.35">
      <c r="A9">
        <v>7</v>
      </c>
      <c r="B9">
        <v>20.759</v>
      </c>
      <c r="C9">
        <v>61.06</v>
      </c>
      <c r="D9">
        <v>35.264000000000003</v>
      </c>
      <c r="G9">
        <v>27</v>
      </c>
      <c r="H9">
        <f>B9-$B$2</f>
        <v>-4.8659999999999997</v>
      </c>
      <c r="I9">
        <f>C9-$C$2</f>
        <v>11.405999999999999</v>
      </c>
      <c r="J9">
        <f>D9-$D$2</f>
        <v>-4.2560000000000002</v>
      </c>
      <c r="L9">
        <f>SQRT(H10^2 + I10^2 + J10^2)</f>
        <v>18.826001832571883</v>
      </c>
      <c r="M9">
        <v>23.239821019104259</v>
      </c>
      <c r="N9">
        <v>1.2689999999999999</v>
      </c>
      <c r="O9">
        <v>13.768000000000001</v>
      </c>
      <c r="P9">
        <f>N9/O9</f>
        <v>9.2170249854735611E-2</v>
      </c>
      <c r="Q9">
        <f>O9/N9</f>
        <v>10.849487785657999</v>
      </c>
    </row>
    <row r="10" spans="1:17" x14ac:dyDescent="0.35">
      <c r="A10">
        <v>14</v>
      </c>
      <c r="B10">
        <v>17.945</v>
      </c>
      <c r="C10">
        <v>66.307000000000002</v>
      </c>
      <c r="D10">
        <v>35.264000000000003</v>
      </c>
      <c r="G10">
        <v>26</v>
      </c>
      <c r="H10">
        <f>B10-$B$2</f>
        <v>-7.68</v>
      </c>
      <c r="I10">
        <f>C10-$C$2</f>
        <v>16.652999999999999</v>
      </c>
      <c r="J10">
        <f>D10-$D$2</f>
        <v>-4.2560000000000002</v>
      </c>
      <c r="L10">
        <f>SQRT(H11^2 + I11^2 + J11^2)</f>
        <v>22.606085021515778</v>
      </c>
      <c r="M10">
        <v>22.606085021515778</v>
      </c>
      <c r="N10">
        <v>2.6280000000000001</v>
      </c>
      <c r="O10">
        <v>19.609000000000002</v>
      </c>
      <c r="P10">
        <f>N10/O10</f>
        <v>0.13402009281452393</v>
      </c>
      <c r="Q10">
        <f>O10/N10</f>
        <v>7.4615677321156779</v>
      </c>
    </row>
    <row r="11" spans="1:17" x14ac:dyDescent="0.35">
      <c r="A11">
        <v>15</v>
      </c>
      <c r="B11">
        <v>12.775</v>
      </c>
      <c r="C11">
        <v>67.828000000000003</v>
      </c>
      <c r="D11">
        <v>35.567999999999998</v>
      </c>
      <c r="G11">
        <v>15</v>
      </c>
      <c r="H11">
        <f>B11-$B$2</f>
        <v>-12.85</v>
      </c>
      <c r="I11">
        <f>C11-$C$2</f>
        <v>18.173999999999999</v>
      </c>
      <c r="J11">
        <f>D11-$D$2</f>
        <v>-3.9520000000000053</v>
      </c>
      <c r="L11">
        <f>SQRT(H12^2 + I12^2 + J12^2)</f>
        <v>5.9249486917609655</v>
      </c>
      <c r="M11">
        <v>21.916387339157879</v>
      </c>
      <c r="N11">
        <v>2.4369999999999998</v>
      </c>
      <c r="O11">
        <v>15.673</v>
      </c>
      <c r="P11">
        <f>N11/O11</f>
        <v>0.15549033369488929</v>
      </c>
      <c r="Q11">
        <f>O11/N11</f>
        <v>6.4312679524004928</v>
      </c>
    </row>
    <row r="12" spans="1:17" x14ac:dyDescent="0.35">
      <c r="A12">
        <v>3</v>
      </c>
      <c r="B12">
        <v>24.637</v>
      </c>
      <c r="C12">
        <v>54.216999999999999</v>
      </c>
      <c r="D12">
        <v>35.872</v>
      </c>
      <c r="G12">
        <v>20</v>
      </c>
      <c r="H12">
        <f>B12-$B$2</f>
        <v>-0.98799999999999955</v>
      </c>
      <c r="I12">
        <f>C12-$C$2</f>
        <v>4.5629999999999953</v>
      </c>
      <c r="J12">
        <f>D12-$D$2</f>
        <v>-3.6480000000000032</v>
      </c>
      <c r="L12">
        <f>SQRT(H13^2 + I13^2 + J13^2)</f>
        <v>21.916387339157879</v>
      </c>
      <c r="M12">
        <v>21.580491861864495</v>
      </c>
      <c r="N12">
        <v>2.1659999999999999</v>
      </c>
      <c r="O12">
        <v>19.692</v>
      </c>
      <c r="P12">
        <f>N12/O12</f>
        <v>0.10999390615478366</v>
      </c>
      <c r="Q12">
        <f>O12/N12</f>
        <v>9.0914127423822713</v>
      </c>
    </row>
    <row r="13" spans="1:17" x14ac:dyDescent="0.35">
      <c r="A13">
        <v>20</v>
      </c>
      <c r="B13">
        <v>19.617999999999999</v>
      </c>
      <c r="C13">
        <v>70.412999999999997</v>
      </c>
      <c r="D13">
        <v>35.872</v>
      </c>
      <c r="G13">
        <v>22</v>
      </c>
      <c r="H13">
        <f>B13-$B$2</f>
        <v>-6.0070000000000014</v>
      </c>
      <c r="I13">
        <f>C13-$C$2</f>
        <v>20.758999999999993</v>
      </c>
      <c r="J13">
        <f>D13-$D$2</f>
        <v>-3.6480000000000032</v>
      </c>
      <c r="L13">
        <f>SQRT(H14^2 + I14^2 + J14^2)</f>
        <v>24.950362261899119</v>
      </c>
      <c r="M13">
        <v>21.175707638707138</v>
      </c>
      <c r="N13">
        <v>1.1739999999999999</v>
      </c>
      <c r="O13">
        <v>12.683999999999999</v>
      </c>
      <c r="P13">
        <f>N13/O13</f>
        <v>9.2557552822453482E-2</v>
      </c>
      <c r="Q13">
        <f>O13/N13</f>
        <v>10.804088586030664</v>
      </c>
    </row>
    <row r="14" spans="1:17" x14ac:dyDescent="0.35">
      <c r="A14">
        <v>21</v>
      </c>
      <c r="B14">
        <v>14.904</v>
      </c>
      <c r="C14">
        <v>71.933999999999997</v>
      </c>
      <c r="D14">
        <v>36.176000000000002</v>
      </c>
      <c r="G14">
        <v>18</v>
      </c>
      <c r="H14">
        <f>B14-$B$2</f>
        <v>-10.721</v>
      </c>
      <c r="I14">
        <f>C14-$C$2</f>
        <v>22.279999999999994</v>
      </c>
      <c r="J14">
        <f>D14-$D$2</f>
        <v>-3.3440000000000012</v>
      </c>
      <c r="L14">
        <f>SQRT(H15^2 + I15^2 + J15^2)</f>
        <v>11.550527606997004</v>
      </c>
      <c r="M14">
        <v>19.83565779095818</v>
      </c>
      <c r="N14">
        <v>1.403</v>
      </c>
      <c r="O14">
        <v>14.988</v>
      </c>
      <c r="P14">
        <f>N14/O14</f>
        <v>9.3608219909260743E-2</v>
      </c>
      <c r="Q14">
        <f>O14/N14</f>
        <v>10.682822523164647</v>
      </c>
    </row>
    <row r="15" spans="1:17" x14ac:dyDescent="0.35">
      <c r="A15">
        <v>8</v>
      </c>
      <c r="B15">
        <v>17.716999999999999</v>
      </c>
      <c r="C15">
        <v>57.713999999999999</v>
      </c>
      <c r="D15">
        <v>37.088000000000001</v>
      </c>
      <c r="G15">
        <v>30</v>
      </c>
      <c r="H15">
        <f>B15-$B$2</f>
        <v>-7.9080000000000013</v>
      </c>
      <c r="I15">
        <f>C15-$C$2</f>
        <v>8.0599999999999952</v>
      </c>
      <c r="J15">
        <f>D15-$D$2</f>
        <v>-2.4320000000000022</v>
      </c>
      <c r="L15">
        <f>SQRT(H16^2 + I16^2 + J16^2)</f>
        <v>15.905561448751186</v>
      </c>
      <c r="M15">
        <v>19.823845540156931</v>
      </c>
      <c r="N15">
        <v>2.6859999999999999</v>
      </c>
      <c r="O15">
        <v>16.744</v>
      </c>
      <c r="P15">
        <f>N15/O15</f>
        <v>0.16041567128523651</v>
      </c>
      <c r="Q15">
        <f>O15/N15</f>
        <v>6.2338049143708121</v>
      </c>
    </row>
    <row r="16" spans="1:17" x14ac:dyDescent="0.35">
      <c r="A16">
        <v>13</v>
      </c>
      <c r="B16">
        <v>13.003</v>
      </c>
      <c r="C16">
        <v>59.158999999999999</v>
      </c>
      <c r="D16">
        <v>37.695999999999998</v>
      </c>
      <c r="G16">
        <v>19</v>
      </c>
      <c r="H16">
        <f>B16-$B$2</f>
        <v>-12.622</v>
      </c>
      <c r="I16">
        <f>C16-$C$2</f>
        <v>9.5049999999999955</v>
      </c>
      <c r="J16">
        <f>D16-$D$2</f>
        <v>-1.8240000000000052</v>
      </c>
      <c r="L16">
        <f>SQRT(H17^2 + I17^2 + J17^2)</f>
        <v>26.106991745507553</v>
      </c>
      <c r="M16">
        <v>18.826001832571883</v>
      </c>
      <c r="N16">
        <v>2.5430000000000001</v>
      </c>
      <c r="O16">
        <v>18.707999999999998</v>
      </c>
      <c r="P16">
        <f>N16/O16</f>
        <v>0.13593115244815054</v>
      </c>
      <c r="Q16">
        <f>O16/N16</f>
        <v>7.3566653558788824</v>
      </c>
    </row>
    <row r="17" spans="1:17" x14ac:dyDescent="0.35">
      <c r="A17">
        <v>23</v>
      </c>
      <c r="B17">
        <v>18.934000000000001</v>
      </c>
      <c r="C17">
        <v>74.822999999999993</v>
      </c>
      <c r="D17">
        <v>37.695999999999998</v>
      </c>
      <c r="G17">
        <v>14</v>
      </c>
      <c r="H17">
        <f>B17-$B$2</f>
        <v>-6.6909999999999989</v>
      </c>
      <c r="I17">
        <f>C17-$C$2</f>
        <v>25.16899999999999</v>
      </c>
      <c r="J17">
        <f>D17-$D$2</f>
        <v>-1.8240000000000052</v>
      </c>
      <c r="L17">
        <f>SQRT(H18^2 + I18^2 + J18^2)</f>
        <v>18.471084348245501</v>
      </c>
      <c r="M17">
        <v>18.471084348245501</v>
      </c>
      <c r="N17">
        <v>3.7</v>
      </c>
      <c r="O17">
        <v>16.251999999999999</v>
      </c>
      <c r="P17">
        <f>N17/O17</f>
        <v>0.22766428747231113</v>
      </c>
      <c r="Q17">
        <f>O17/N17</f>
        <v>4.3924324324324315</v>
      </c>
    </row>
    <row r="18" spans="1:17" x14ac:dyDescent="0.35">
      <c r="A18">
        <v>31</v>
      </c>
      <c r="B18">
        <v>13.231</v>
      </c>
      <c r="C18">
        <v>63.265000000000001</v>
      </c>
      <c r="D18">
        <v>38</v>
      </c>
      <c r="G18">
        <v>31</v>
      </c>
      <c r="H18">
        <f>B18-$B$2</f>
        <v>-12.394</v>
      </c>
      <c r="I18">
        <f>C18-$C$2</f>
        <v>13.610999999999997</v>
      </c>
      <c r="J18">
        <f>D18-$D$2</f>
        <v>-1.5200000000000031</v>
      </c>
      <c r="L18">
        <f>SQRT(H19^2 + I19^2 + J19^2)</f>
        <v>14.047677566060512</v>
      </c>
      <c r="M18">
        <v>18.168499387676462</v>
      </c>
      <c r="N18">
        <v>4.6529999999999996</v>
      </c>
      <c r="O18">
        <v>14.289</v>
      </c>
      <c r="P18">
        <f>N18/O18</f>
        <v>0.32563510392609696</v>
      </c>
      <c r="Q18">
        <f>O18/N18</f>
        <v>3.0709219858156032</v>
      </c>
    </row>
    <row r="19" spans="1:17" x14ac:dyDescent="0.35">
      <c r="A19">
        <v>32</v>
      </c>
      <c r="B19">
        <v>20.530999999999999</v>
      </c>
      <c r="C19">
        <v>62.656999999999996</v>
      </c>
      <c r="D19">
        <v>38</v>
      </c>
      <c r="G19">
        <v>12</v>
      </c>
      <c r="H19">
        <f>B19-$B$2</f>
        <v>-5.0940000000000012</v>
      </c>
      <c r="I19">
        <f>C19-$C$2</f>
        <v>13.002999999999993</v>
      </c>
      <c r="J19">
        <f>D19-$D$2</f>
        <v>-1.5200000000000031</v>
      </c>
      <c r="L19">
        <f>SQRT(H20^2 + I20^2 + J20^2)</f>
        <v>2.3325612532150162</v>
      </c>
      <c r="M19">
        <v>17.440387639040594</v>
      </c>
      <c r="N19">
        <v>2.3820000000000001</v>
      </c>
      <c r="O19">
        <v>15.112</v>
      </c>
      <c r="P19">
        <f>N19/O19</f>
        <v>0.15762308099523559</v>
      </c>
      <c r="Q19">
        <f>O19/N19</f>
        <v>6.3442485306465155</v>
      </c>
    </row>
    <row r="20" spans="1:17" x14ac:dyDescent="0.35">
      <c r="A20">
        <v>1</v>
      </c>
      <c r="B20">
        <v>23.648</v>
      </c>
      <c r="C20">
        <v>50.491</v>
      </c>
      <c r="D20">
        <v>38.607999999999997</v>
      </c>
      <c r="G20">
        <v>16</v>
      </c>
      <c r="H20">
        <f>B20-$B$2</f>
        <v>-1.9770000000000003</v>
      </c>
      <c r="I20">
        <f>C20-$C$2</f>
        <v>0.83699999999999619</v>
      </c>
      <c r="J20">
        <f>D20-$D$2</f>
        <v>-0.91200000000000614</v>
      </c>
      <c r="L20">
        <f>SQRT(H21^2 + I21^2 + J21^2)</f>
        <v>6.5744919195326395</v>
      </c>
      <c r="M20">
        <v>16.371446026542674</v>
      </c>
      <c r="N20">
        <v>2.754</v>
      </c>
      <c r="O20">
        <v>12.195</v>
      </c>
      <c r="P20">
        <f>N20/O20</f>
        <v>0.22583025830258302</v>
      </c>
      <c r="Q20">
        <f>O20/N20</f>
        <v>4.4281045751633989</v>
      </c>
    </row>
    <row r="21" spans="1:17" x14ac:dyDescent="0.35">
      <c r="A21">
        <v>2</v>
      </c>
      <c r="B21">
        <v>20.835000000000001</v>
      </c>
      <c r="C21">
        <v>54.064</v>
      </c>
      <c r="D21">
        <v>38.607999999999997</v>
      </c>
      <c r="G21">
        <v>17</v>
      </c>
      <c r="H21">
        <f>B21-$B$2</f>
        <v>-4.7899999999999991</v>
      </c>
      <c r="I21">
        <f>C21-$C$2</f>
        <v>4.4099999999999966</v>
      </c>
      <c r="J21">
        <f>D21-$D$2</f>
        <v>-0.91200000000000614</v>
      </c>
      <c r="L21">
        <f>SQRT(H22^2 + I22^2 + J22^2)</f>
        <v>21.580491861864495</v>
      </c>
      <c r="M21">
        <v>16.12194194258247</v>
      </c>
      <c r="N21">
        <v>8.6820000000000004</v>
      </c>
      <c r="O21">
        <v>8.3949999999999996</v>
      </c>
      <c r="P21">
        <f>N21/O21</f>
        <v>1.0341870160810007</v>
      </c>
      <c r="Q21">
        <f>O21/N21</f>
        <v>0.96694310066804878</v>
      </c>
    </row>
    <row r="22" spans="1:17" x14ac:dyDescent="0.35">
      <c r="A22">
        <v>22</v>
      </c>
      <c r="B22">
        <v>13.307</v>
      </c>
      <c r="C22">
        <v>67.370999999999995</v>
      </c>
      <c r="D22">
        <v>39.216000000000001</v>
      </c>
      <c r="G22">
        <v>10</v>
      </c>
      <c r="H22">
        <f>B22-$B$2</f>
        <v>-12.318</v>
      </c>
      <c r="I22">
        <f>C22-$C$2</f>
        <v>17.716999999999992</v>
      </c>
      <c r="J22">
        <f>D22-$D$2</f>
        <v>-0.30400000000000205</v>
      </c>
      <c r="L22">
        <f>SQRT(H23^2 + I23^2 + J23^2)</f>
        <v>23.239821019104259</v>
      </c>
      <c r="M22">
        <v>15.905561448751186</v>
      </c>
      <c r="N22">
        <v>5.5629999999999997</v>
      </c>
      <c r="O22">
        <v>13.124000000000001</v>
      </c>
      <c r="P22">
        <f>N22/O22</f>
        <v>0.42387991466016456</v>
      </c>
      <c r="Q22">
        <f>O22/N22</f>
        <v>2.3591587273054109</v>
      </c>
    </row>
    <row r="23" spans="1:17" x14ac:dyDescent="0.35">
      <c r="A23">
        <v>26</v>
      </c>
      <c r="B23">
        <v>22.584</v>
      </c>
      <c r="C23">
        <v>72.694000000000003</v>
      </c>
      <c r="D23">
        <v>39.520000000000003</v>
      </c>
      <c r="G23">
        <v>13</v>
      </c>
      <c r="H23">
        <f>B23-$B$2</f>
        <v>-3.0410000000000004</v>
      </c>
      <c r="I23">
        <f>C23-$C$2</f>
        <v>23.04</v>
      </c>
      <c r="J23">
        <f>D23-$D$2</f>
        <v>0</v>
      </c>
      <c r="L23">
        <f>SQRT(H24^2 + I24^2 + J24^2)</f>
        <v>25.147434143466796</v>
      </c>
      <c r="M23">
        <v>15.02932340459809</v>
      </c>
      <c r="N23">
        <v>6.3810000000000002</v>
      </c>
      <c r="O23">
        <v>8.7520000000000007</v>
      </c>
      <c r="P23">
        <f>N23/O23</f>
        <v>0.7290904936014625</v>
      </c>
      <c r="Q23">
        <f>O23/N23</f>
        <v>1.3715718539413886</v>
      </c>
    </row>
    <row r="24" spans="1:17" x14ac:dyDescent="0.35">
      <c r="A24">
        <v>24</v>
      </c>
      <c r="B24">
        <v>12.927</v>
      </c>
      <c r="C24">
        <v>71.325999999999993</v>
      </c>
      <c r="D24">
        <v>40.735999999999997</v>
      </c>
      <c r="G24">
        <v>11</v>
      </c>
      <c r="H24">
        <f>B24-$B$2</f>
        <v>-12.698</v>
      </c>
      <c r="I24">
        <f>C24-$C$2</f>
        <v>21.67199999999999</v>
      </c>
      <c r="J24">
        <f>D24-$D$2</f>
        <v>1.215999999999994</v>
      </c>
      <c r="L24">
        <f>SQRT(H25^2 + I25^2 + J25^2)</f>
        <v>28.322955301309925</v>
      </c>
      <c r="M24">
        <v>14.047677566060512</v>
      </c>
      <c r="N24">
        <v>9.6839999999999993</v>
      </c>
      <c r="O24">
        <v>4.8259999999999996</v>
      </c>
      <c r="P24">
        <f>N24/O24</f>
        <v>2.0066307501036054</v>
      </c>
      <c r="Q24">
        <f>O24/N24</f>
        <v>0.49834779016935149</v>
      </c>
    </row>
    <row r="25" spans="1:17" x14ac:dyDescent="0.35">
      <c r="A25">
        <v>25</v>
      </c>
      <c r="B25">
        <v>14.295999999999999</v>
      </c>
      <c r="C25">
        <v>75.584000000000003</v>
      </c>
      <c r="D25">
        <v>40.735999999999997</v>
      </c>
      <c r="G25">
        <v>32</v>
      </c>
      <c r="H25">
        <f>B25-$B$2</f>
        <v>-11.329000000000001</v>
      </c>
      <c r="I25">
        <f>C25-$C$2</f>
        <v>25.93</v>
      </c>
      <c r="J25">
        <f>D25-$D$2</f>
        <v>1.215999999999994</v>
      </c>
      <c r="L25">
        <f>SQRT(H26^2 + I26^2 + J26^2)</f>
        <v>10.328034905053329</v>
      </c>
      <c r="M25">
        <v>13.989761113042634</v>
      </c>
      <c r="N25">
        <v>12.539</v>
      </c>
      <c r="O25">
        <v>4.1769999999999996</v>
      </c>
      <c r="P25">
        <f>N25/O25</f>
        <v>3.0019152501795547</v>
      </c>
      <c r="Q25">
        <f>O25/N25</f>
        <v>0.33312066352978703</v>
      </c>
    </row>
    <row r="26" spans="1:17" x14ac:dyDescent="0.35">
      <c r="A26">
        <v>4</v>
      </c>
      <c r="B26">
        <v>18.402000000000001</v>
      </c>
      <c r="C26">
        <v>56.878</v>
      </c>
      <c r="D26">
        <v>41.04</v>
      </c>
      <c r="G26">
        <v>9</v>
      </c>
      <c r="H26">
        <f>B26-$B$2</f>
        <v>-7.222999999999999</v>
      </c>
      <c r="I26">
        <f>C26-$C$2</f>
        <v>7.2239999999999966</v>
      </c>
      <c r="J26">
        <f>D26-$D$2</f>
        <v>1.519999999999996</v>
      </c>
      <c r="L26">
        <f>SQRT(H27^2 + I27^2 + J27^2)</f>
        <v>19.83565779095818</v>
      </c>
      <c r="M26">
        <v>13.110618902248664</v>
      </c>
      <c r="N26">
        <v>14.066000000000001</v>
      </c>
      <c r="O26">
        <v>3.1059999999999999</v>
      </c>
      <c r="P26">
        <f>N26/O26</f>
        <v>4.5286542176432718</v>
      </c>
      <c r="Q26">
        <f>O26/N26</f>
        <v>0.22081615242428548</v>
      </c>
    </row>
    <row r="27" spans="1:17" x14ac:dyDescent="0.35">
      <c r="A27">
        <v>30</v>
      </c>
      <c r="B27">
        <v>20.835000000000001</v>
      </c>
      <c r="C27">
        <v>68.816000000000003</v>
      </c>
      <c r="D27">
        <v>41.344000000000001</v>
      </c>
      <c r="G27">
        <v>7</v>
      </c>
      <c r="H27">
        <f>B27-$B$2</f>
        <v>-4.7899999999999991</v>
      </c>
      <c r="I27">
        <f>C27-$C$2</f>
        <v>19.161999999999999</v>
      </c>
      <c r="J27">
        <f>D27-$D$2</f>
        <v>1.8239999999999981</v>
      </c>
      <c r="L27">
        <f>SQRT(H28^2 + I28^2 + J28^2)</f>
        <v>23.255388536853122</v>
      </c>
      <c r="M27">
        <v>11.550527606997004</v>
      </c>
      <c r="N27">
        <v>16.632999999999999</v>
      </c>
      <c r="O27">
        <v>2.7839999999999998</v>
      </c>
      <c r="P27">
        <f>N27/O27</f>
        <v>5.9744971264367814</v>
      </c>
      <c r="Q27">
        <f>O27/N27</f>
        <v>0.16737810376961462</v>
      </c>
    </row>
    <row r="28" spans="1:17" x14ac:dyDescent="0.35">
      <c r="A28">
        <v>27</v>
      </c>
      <c r="B28">
        <v>12.622999999999999</v>
      </c>
      <c r="C28">
        <v>68.739999999999995</v>
      </c>
      <c r="D28">
        <v>42.256</v>
      </c>
      <c r="G28">
        <v>8</v>
      </c>
      <c r="H28">
        <f>B28-$B$2</f>
        <v>-13.002000000000001</v>
      </c>
      <c r="I28">
        <f>C28-$C$2</f>
        <v>19.085999999999991</v>
      </c>
      <c r="J28">
        <f>D28-$D$2</f>
        <v>2.7359999999999971</v>
      </c>
      <c r="L28">
        <f>SQRT(H29^2 + I29^2 + J29^2)</f>
        <v>17.440387639040594</v>
      </c>
      <c r="M28">
        <v>10.874265078615656</v>
      </c>
      <c r="N28">
        <v>12.606</v>
      </c>
      <c r="O28">
        <v>4.4210000000000003</v>
      </c>
      <c r="P28">
        <f>N28/O28</f>
        <v>2.8513910879891426</v>
      </c>
      <c r="Q28">
        <f>O28/N28</f>
        <v>0.35070601300967796</v>
      </c>
    </row>
    <row r="29" spans="1:17" x14ac:dyDescent="0.35">
      <c r="A29">
        <v>16</v>
      </c>
      <c r="B29">
        <v>18.553999999999998</v>
      </c>
      <c r="C29">
        <v>65.242000000000004</v>
      </c>
      <c r="D29">
        <v>42.863999999999997</v>
      </c>
      <c r="G29">
        <v>6</v>
      </c>
      <c r="H29">
        <f>B29-$B$2</f>
        <v>-7.0710000000000015</v>
      </c>
      <c r="I29">
        <f>C29-$C$2</f>
        <v>15.588000000000001</v>
      </c>
      <c r="J29">
        <f>D29-$D$2</f>
        <v>3.3439999999999941</v>
      </c>
      <c r="L29">
        <f>SQRT(H30^2 + I30^2 + J30^2)</f>
        <v>19.823845540156931</v>
      </c>
      <c r="M29">
        <v>10.726123810585072</v>
      </c>
      <c r="N29">
        <v>13.587</v>
      </c>
      <c r="O29">
        <v>2.4390000000000001</v>
      </c>
      <c r="P29">
        <f>N29/O29</f>
        <v>5.5707257072570719</v>
      </c>
      <c r="Q29">
        <f>O29/N29</f>
        <v>0.17950982556855818</v>
      </c>
    </row>
    <row r="30" spans="1:17" x14ac:dyDescent="0.35">
      <c r="A30">
        <v>19</v>
      </c>
      <c r="B30">
        <v>13.079000000000001</v>
      </c>
      <c r="C30">
        <v>64.634</v>
      </c>
      <c r="D30">
        <v>42.863999999999997</v>
      </c>
      <c r="G30">
        <v>5</v>
      </c>
      <c r="H30">
        <f>B30-$B$2</f>
        <v>-12.545999999999999</v>
      </c>
      <c r="I30">
        <f>C30-$C$2</f>
        <v>14.979999999999997</v>
      </c>
      <c r="J30">
        <f>D30-$D$2</f>
        <v>3.3439999999999941</v>
      </c>
      <c r="L30">
        <f>SQRT(H31^2 + I31^2 + J31^2)</f>
        <v>28.470177607454438</v>
      </c>
      <c r="M30">
        <v>10.328034905053329</v>
      </c>
      <c r="N30">
        <v>14.676</v>
      </c>
      <c r="O30">
        <v>2.6389999999999998</v>
      </c>
      <c r="P30">
        <f>N30/O30</f>
        <v>5.561197423266389</v>
      </c>
      <c r="Q30">
        <f>O30/N30</f>
        <v>0.17981738893431451</v>
      </c>
    </row>
    <row r="31" spans="1:17" x14ac:dyDescent="0.35">
      <c r="A31">
        <v>28</v>
      </c>
      <c r="B31">
        <v>15.816000000000001</v>
      </c>
      <c r="C31">
        <v>76.040000000000006</v>
      </c>
      <c r="D31">
        <v>43.776000000000003</v>
      </c>
      <c r="G31">
        <v>4</v>
      </c>
      <c r="H31">
        <f>B31-$B$2</f>
        <v>-9.8089999999999993</v>
      </c>
      <c r="I31">
        <f>C31-$C$2</f>
        <v>26.386000000000003</v>
      </c>
      <c r="J31">
        <f>D31-$D$2</f>
        <v>4.2560000000000002</v>
      </c>
      <c r="L31">
        <f>SQRT(H32^2 + I32^2 + J32^2)</f>
        <v>21.175707638707138</v>
      </c>
      <c r="M31">
        <v>6.5744919195326395</v>
      </c>
      <c r="N31">
        <v>20.565999999999999</v>
      </c>
      <c r="O31">
        <v>1.6970000000000001</v>
      </c>
      <c r="P31">
        <f>N31/O31</f>
        <v>12.119033588685916</v>
      </c>
      <c r="Q31">
        <f>O31/N31</f>
        <v>8.2514830302440931E-2</v>
      </c>
    </row>
    <row r="32" spans="1:17" x14ac:dyDescent="0.35">
      <c r="A32">
        <v>18</v>
      </c>
      <c r="B32">
        <v>14.448</v>
      </c>
      <c r="C32">
        <v>66.686999999999998</v>
      </c>
      <c r="D32">
        <v>45.295999999999999</v>
      </c>
      <c r="G32">
        <v>2</v>
      </c>
      <c r="H32">
        <f>B32-$B$2</f>
        <v>-11.177</v>
      </c>
      <c r="I32">
        <f>C32-$C$2</f>
        <v>17.032999999999994</v>
      </c>
      <c r="J32">
        <f>D32-$D$2</f>
        <v>5.7759999999999962</v>
      </c>
      <c r="L32">
        <f>SQRT(H33^2 + I33^2 + J33^2)</f>
        <v>25.589976240707994</v>
      </c>
      <c r="M32">
        <v>5.9249486917609655</v>
      </c>
      <c r="N32">
        <v>14.98</v>
      </c>
      <c r="O32">
        <v>2.4079999999999999</v>
      </c>
      <c r="P32">
        <f>N32/O32</f>
        <v>6.2209302325581399</v>
      </c>
      <c r="Q32">
        <f>O32/N32</f>
        <v>0.16074766355140185</v>
      </c>
    </row>
    <row r="33" spans="1:17" x14ac:dyDescent="0.35">
      <c r="A33">
        <v>29</v>
      </c>
      <c r="B33">
        <v>14.143000000000001</v>
      </c>
      <c r="C33">
        <v>71.781999999999996</v>
      </c>
      <c r="D33">
        <v>45.295999999999999</v>
      </c>
      <c r="G33">
        <v>3</v>
      </c>
      <c r="H33">
        <f>B33-$B$2</f>
        <v>-11.481999999999999</v>
      </c>
      <c r="I33">
        <f>C33-$C$2</f>
        <v>22.127999999999993</v>
      </c>
      <c r="J33">
        <f>D33-$D$2</f>
        <v>5.7759999999999962</v>
      </c>
      <c r="L33">
        <f>SQRT(H34^2 + I34^2 + J34^2)</f>
        <v>16.371446026542674</v>
      </c>
      <c r="M33">
        <v>2.3325612532150162</v>
      </c>
      <c r="N33">
        <v>15.039</v>
      </c>
      <c r="O33">
        <v>1.609</v>
      </c>
      <c r="P33">
        <f>N33/O33</f>
        <v>9.3467992541951528</v>
      </c>
      <c r="Q33">
        <f>O33/N33</f>
        <v>0.10698849657557019</v>
      </c>
    </row>
    <row r="34" spans="1:17" x14ac:dyDescent="0.35">
      <c r="A34">
        <v>17</v>
      </c>
      <c r="B34">
        <v>15.664</v>
      </c>
      <c r="C34">
        <v>61.136000000000003</v>
      </c>
      <c r="D34">
        <v>45.6</v>
      </c>
      <c r="G34">
        <v>1</v>
      </c>
      <c r="H34">
        <f>B34-$B$2</f>
        <v>-9.9610000000000003</v>
      </c>
      <c r="I34">
        <f>C34-$C$2</f>
        <v>11.481999999999999</v>
      </c>
      <c r="J34">
        <f>D34-$D$2</f>
        <v>6.0799999999999983</v>
      </c>
    </row>
  </sheetData>
  <sortState ref="G3:Q34">
    <sortCondition descending="1" ref="M3:M34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Feuil1</vt:lpstr>
      <vt:lpstr>Feuil2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Nie Ziyan</dc:creator>
  <cp:lastModifiedBy>Nie Ziyan</cp:lastModifiedBy>
  <dcterms:created xsi:type="dcterms:W3CDTF">2024-02-19T10:19:12Z</dcterms:created>
  <dcterms:modified xsi:type="dcterms:W3CDTF">2024-03-08T09:12:48Z</dcterms:modified>
</cp:coreProperties>
</file>