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cdavis365-my.sharepoint.com/personal/smohibi_ucdavis_edu/Documents/Publications/FDX1 paper/Source data files for eLife/Figure 5/"/>
    </mc:Choice>
  </mc:AlternateContent>
  <bookViews>
    <workbookView xWindow="0" yWindow="0" windowWidth="29070" windowHeight="15870" activeTab="10"/>
  </bookViews>
  <sheets>
    <sheet name="Figures 5A and 5I" sheetId="1" r:id="rId1"/>
    <sheet name="Figure 5B" sheetId="2" r:id="rId2"/>
    <sheet name="Figure 5C" sheetId="3" r:id="rId3"/>
    <sheet name="Figure 5D" sheetId="4" r:id="rId4"/>
    <sheet name="Figure 5E" sheetId="5" r:id="rId5"/>
    <sheet name="Figure 5F" sheetId="6" r:id="rId6"/>
    <sheet name="Figure 5G" sheetId="7" r:id="rId7"/>
    <sheet name="Figure 5H" sheetId="8" r:id="rId8"/>
    <sheet name="Figure 5J" sheetId="9" r:id="rId9"/>
    <sheet name="Figure 5K" sheetId="10" r:id="rId10"/>
    <sheet name="Figure 5L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62913"/>
</workbook>
</file>

<file path=xl/calcChain.xml><?xml version="1.0" encoding="utf-8"?>
<calcChain xmlns="http://schemas.openxmlformats.org/spreadsheetml/2006/main">
  <c r="E23" i="11" l="1"/>
  <c r="E22" i="11"/>
  <c r="E21" i="11"/>
  <c r="E20" i="11"/>
  <c r="E24" i="11" s="1"/>
  <c r="E25" i="11" s="1"/>
  <c r="E15" i="11"/>
  <c r="E14" i="11"/>
  <c r="E13" i="11"/>
  <c r="E27" i="11" s="1"/>
  <c r="E16" i="11" l="1"/>
  <c r="E17" i="11"/>
  <c r="E18" i="11" s="1"/>
  <c r="E27" i="10" l="1"/>
  <c r="E24" i="10"/>
  <c r="E25" i="10" s="1"/>
  <c r="E23" i="10"/>
  <c r="E22" i="10"/>
  <c r="E21" i="10"/>
  <c r="E20" i="10"/>
  <c r="E17" i="10"/>
  <c r="E18" i="10" s="1"/>
  <c r="E16" i="10"/>
  <c r="E15" i="10"/>
  <c r="E14" i="10"/>
  <c r="E13" i="10"/>
  <c r="E22" i="9" l="1"/>
  <c r="E21" i="9"/>
  <c r="E20" i="9"/>
  <c r="E23" i="9" s="1"/>
  <c r="E15" i="9"/>
  <c r="E14" i="9"/>
  <c r="E13" i="9"/>
  <c r="E27" i="9" s="1"/>
  <c r="E24" i="9" l="1"/>
  <c r="E25" i="9" s="1"/>
  <c r="E16" i="9"/>
  <c r="E17" i="9"/>
  <c r="E18" i="9" s="1"/>
  <c r="E23" i="8" l="1"/>
  <c r="E22" i="8"/>
  <c r="E21" i="8"/>
  <c r="E20" i="8"/>
  <c r="E24" i="8" s="1"/>
  <c r="E25" i="8" s="1"/>
  <c r="E15" i="8"/>
  <c r="E14" i="8"/>
  <c r="E16" i="8" s="1"/>
  <c r="E13" i="8"/>
  <c r="E27" i="8" s="1"/>
  <c r="E17" i="8" l="1"/>
  <c r="E18" i="8" s="1"/>
  <c r="F24" i="7" l="1"/>
  <c r="F23" i="7"/>
  <c r="F22" i="7"/>
  <c r="F21" i="7"/>
  <c r="F25" i="7" s="1"/>
  <c r="F26" i="7" s="1"/>
  <c r="F16" i="7"/>
  <c r="F15" i="7"/>
  <c r="F14" i="7"/>
  <c r="F28" i="7" s="1"/>
  <c r="F17" i="7" l="1"/>
  <c r="F18" i="7"/>
  <c r="F19" i="7" s="1"/>
  <c r="E23" i="6" l="1"/>
  <c r="E22" i="6"/>
  <c r="E21" i="6"/>
  <c r="E20" i="6"/>
  <c r="E24" i="6" s="1"/>
  <c r="E25" i="6" s="1"/>
  <c r="E15" i="6"/>
  <c r="E14" i="6"/>
  <c r="E13" i="6"/>
  <c r="E27" i="6" s="1"/>
  <c r="E16" i="6" l="1"/>
  <c r="E17" i="6"/>
  <c r="E18" i="6" s="1"/>
  <c r="E23" i="5" l="1"/>
  <c r="E22" i="5"/>
  <c r="E21" i="5"/>
  <c r="E20" i="5"/>
  <c r="E24" i="5" s="1"/>
  <c r="E25" i="5" s="1"/>
  <c r="E15" i="5"/>
  <c r="E14" i="5"/>
  <c r="E13" i="5"/>
  <c r="E27" i="5" s="1"/>
  <c r="E16" i="5" l="1"/>
  <c r="E17" i="5"/>
  <c r="E18" i="5" s="1"/>
  <c r="E22" i="4" l="1"/>
  <c r="E21" i="4"/>
  <c r="E20" i="4"/>
  <c r="E24" i="4" s="1"/>
  <c r="E25" i="4" s="1"/>
  <c r="E16" i="4"/>
  <c r="E15" i="4"/>
  <c r="E14" i="4"/>
  <c r="E13" i="4"/>
  <c r="E17" i="4" s="1"/>
  <c r="E18" i="4" s="1"/>
  <c r="E27" i="4" l="1"/>
  <c r="E23" i="4"/>
  <c r="E21" i="3" l="1"/>
  <c r="E20" i="3"/>
  <c r="E22" i="3" s="1"/>
  <c r="E19" i="3"/>
  <c r="E23" i="3" s="1"/>
  <c r="E24" i="3" s="1"/>
  <c r="E15" i="3"/>
  <c r="E14" i="3"/>
  <c r="E13" i="3"/>
  <c r="E12" i="3"/>
  <c r="E26" i="3" s="1"/>
  <c r="E16" i="3" l="1"/>
  <c r="E17" i="3" s="1"/>
  <c r="F21" i="2" l="1"/>
  <c r="F20" i="2"/>
  <c r="F19" i="2"/>
  <c r="F23" i="2" s="1"/>
  <c r="F24" i="2" s="1"/>
  <c r="F15" i="2"/>
  <c r="F14" i="2"/>
  <c r="F13" i="2"/>
  <c r="F12" i="2"/>
  <c r="F26" i="2" s="1"/>
  <c r="F22" i="2" l="1"/>
  <c r="F16" i="2"/>
  <c r="F17" i="2" s="1"/>
  <c r="I19" i="1" l="1"/>
  <c r="I17" i="1"/>
  <c r="I18" i="1"/>
  <c r="I11" i="1"/>
  <c r="I13" i="1" s="1"/>
  <c r="I12" i="1"/>
  <c r="I10" i="1"/>
  <c r="C19" i="1"/>
  <c r="I20" i="1" l="1"/>
  <c r="I21" i="1"/>
  <c r="I22" i="1" s="1"/>
  <c r="I24" i="1"/>
  <c r="I14" i="1"/>
  <c r="I15" i="1" s="1"/>
  <c r="C16" i="1" l="1"/>
  <c r="C17" i="1" s="1"/>
  <c r="C15" i="1"/>
  <c r="C11" i="1" l="1"/>
  <c r="C12" i="1" s="1"/>
  <c r="C10" i="1"/>
</calcChain>
</file>

<file path=xl/sharedStrings.xml><?xml version="1.0" encoding="utf-8"?>
<sst xmlns="http://schemas.openxmlformats.org/spreadsheetml/2006/main" count="1130" uniqueCount="638">
  <si>
    <t xml:space="preserve">Cholesterol </t>
  </si>
  <si>
    <t>CL 64:2|CL 30:0_34:2</t>
  </si>
  <si>
    <t>CL 66:1|CL 16:0_16:0_16:0_18:1</t>
  </si>
  <si>
    <t>CL 66:1|CL 32:0_34:1</t>
  </si>
  <si>
    <t>CL 66:2|CL 14:0_18:1_16:0_18:1</t>
  </si>
  <si>
    <t>CL 66:2|CL 32:1_34:1</t>
  </si>
  <si>
    <t>CL 66:3|CL 32:1_34:2</t>
  </si>
  <si>
    <t>CL 66:4|CL 32:2_34:2</t>
  </si>
  <si>
    <t>CL 68:1|CL 34:0_34:1</t>
  </si>
  <si>
    <t>CL 68:2|CL 34:1_34:1</t>
  </si>
  <si>
    <t>CL 68:3|CL 34:1_34:2</t>
  </si>
  <si>
    <t>CL 68:4|CL 34:2_34:2</t>
  </si>
  <si>
    <t>CL 68:5|CL 16:1_16:1_18:1_18:2</t>
  </si>
  <si>
    <t>CL 68:5|CL 34:1_34:4</t>
  </si>
  <si>
    <t>CL 68:5|CL 34:2_34:3</t>
  </si>
  <si>
    <t>CL 68:6|CL 32:1_36:5</t>
  </si>
  <si>
    <t>CL 70:2|CL 34:1_36:1</t>
  </si>
  <si>
    <t>CL 70:3|CL 34:1_36:2</t>
  </si>
  <si>
    <t>CL 70:4|CL 34:2_36:2</t>
  </si>
  <si>
    <t>CL 70:5|CL 16:1_18:1_18:1_18:2</t>
  </si>
  <si>
    <t>CL 70:5|CL 34:2_36:3</t>
  </si>
  <si>
    <t>CL 70:6|CL 34:3_26:3</t>
  </si>
  <si>
    <t>CL 70:6|CL 34:3_36:3</t>
  </si>
  <si>
    <t>CL 70:7|CL 34:2_36:5</t>
  </si>
  <si>
    <t>CL 70:7|CL 34:3_36:4</t>
  </si>
  <si>
    <t>CL 70:8|CL 16:1_18:2_18:2_18:3</t>
  </si>
  <si>
    <t>CL 72:4|CL 18:1_18:1_18:1_18:1</t>
  </si>
  <si>
    <t>CL 72:4|CL 36:1_36:3</t>
  </si>
  <si>
    <t>CL 72:5|CL 18:1_18:1_18:1_18:2</t>
  </si>
  <si>
    <t>CL 72:5|CL 36:2_36:3</t>
  </si>
  <si>
    <t>CL 72:6|CL 36:3_36:3</t>
  </si>
  <si>
    <t>CL 72:7|CL 18:1_18:2_18:2_18:2</t>
  </si>
  <si>
    <t>CL 72:7|CL 36:3_36:4</t>
  </si>
  <si>
    <t>CL 74:6|CL 36:1_38:5</t>
  </si>
  <si>
    <t>CL 74:7|CL 36:3_38:4</t>
  </si>
  <si>
    <t>CL 74:8|CL 18:1_18:2_18:2_20:3</t>
  </si>
  <si>
    <t>s_1</t>
  </si>
  <si>
    <t>Ctrl</t>
  </si>
  <si>
    <t>s_2</t>
  </si>
  <si>
    <t>s_3</t>
  </si>
  <si>
    <t>s_4</t>
  </si>
  <si>
    <t>s_5</t>
  </si>
  <si>
    <t>s_6</t>
  </si>
  <si>
    <t>Average</t>
  </si>
  <si>
    <t>SD</t>
  </si>
  <si>
    <t>SEM</t>
  </si>
  <si>
    <t>p-value</t>
  </si>
  <si>
    <t>Cholesterol</t>
  </si>
  <si>
    <t>Cardiolipins</t>
  </si>
  <si>
    <t>Total TAGs</t>
  </si>
  <si>
    <t>FDX1-/-</t>
  </si>
  <si>
    <t xml:space="preserve">TG 40:0 </t>
  </si>
  <si>
    <t xml:space="preserve">TG 42:0 </t>
  </si>
  <si>
    <t xml:space="preserve">TG 42:1 </t>
  </si>
  <si>
    <t xml:space="preserve">TG 44:0 </t>
  </si>
  <si>
    <t xml:space="preserve">TG 44:1 </t>
  </si>
  <si>
    <t xml:space="preserve">TG 44:2 </t>
  </si>
  <si>
    <t>TG 45:0|TG 14:0_15:0_16:0</t>
  </si>
  <si>
    <t>TG 45:1|TG 14:0_15:0_16:1</t>
  </si>
  <si>
    <t xml:space="preserve">TG 46:0 </t>
  </si>
  <si>
    <t xml:space="preserve">TG 46:1 </t>
  </si>
  <si>
    <t xml:space="preserve">TG 46:2 </t>
  </si>
  <si>
    <t xml:space="preserve">TG 46:3 Isomer A </t>
  </si>
  <si>
    <t>TG 47:0|TG 14:0_16:0_17:0</t>
  </si>
  <si>
    <t>TG 47:1|TG 14:0_15:0_18:1</t>
  </si>
  <si>
    <t>TG 47:2|TG 14:0_16:1_17:1</t>
  </si>
  <si>
    <t xml:space="preserve">TG 48:0 </t>
  </si>
  <si>
    <t xml:space="preserve">TG 48:1 </t>
  </si>
  <si>
    <t xml:space="preserve">TG 48:2 </t>
  </si>
  <si>
    <t xml:space="preserve">TG 48:3 </t>
  </si>
  <si>
    <t xml:space="preserve">TG 48:4 Isomer A </t>
  </si>
  <si>
    <t xml:space="preserve">TG 49:0 </t>
  </si>
  <si>
    <t xml:space="preserve">TG 49:1 </t>
  </si>
  <si>
    <t xml:space="preserve">TG 49:2 </t>
  </si>
  <si>
    <t xml:space="preserve">TG 49:3 </t>
  </si>
  <si>
    <t xml:space="preserve">TG 50:1 </t>
  </si>
  <si>
    <t xml:space="preserve">TG 50:2 </t>
  </si>
  <si>
    <t xml:space="preserve">TG 50:3 Isomer A </t>
  </si>
  <si>
    <t xml:space="preserve">TG 50:3 Isomer B </t>
  </si>
  <si>
    <t xml:space="preserve">TG 50:4 </t>
  </si>
  <si>
    <t>TG 50:4|TG 16:0_18:1_16:3</t>
  </si>
  <si>
    <t xml:space="preserve">TG 50:5 </t>
  </si>
  <si>
    <t xml:space="preserve">TG 51:1 </t>
  </si>
  <si>
    <t xml:space="preserve">TG 51:2 </t>
  </si>
  <si>
    <t xml:space="preserve">TG 51:3 </t>
  </si>
  <si>
    <t xml:space="preserve">TG 51:4 </t>
  </si>
  <si>
    <t xml:space="preserve">TG 51:5 </t>
  </si>
  <si>
    <t xml:space="preserve">TG 52:0 </t>
  </si>
  <si>
    <t xml:space="preserve">TG 52:1 </t>
  </si>
  <si>
    <t>TG 52:1|TG 16:0_18:0_18:1</t>
  </si>
  <si>
    <t xml:space="preserve">TG 52:2 </t>
  </si>
  <si>
    <t xml:space="preserve">TG 52:3 </t>
  </si>
  <si>
    <t xml:space="preserve">TG 52:4 </t>
  </si>
  <si>
    <t>TG 52:5 Isomer A</t>
  </si>
  <si>
    <t>TG 52:5 Isomer B</t>
  </si>
  <si>
    <t xml:space="preserve">TG 52:6 </t>
  </si>
  <si>
    <t>TG 52:6|TG 16:0_16:2_20:4</t>
  </si>
  <si>
    <t xml:space="preserve">TG 53:0 </t>
  </si>
  <si>
    <t xml:space="preserve">TG 53:1 </t>
  </si>
  <si>
    <t xml:space="preserve">TG 53:2 </t>
  </si>
  <si>
    <t xml:space="preserve">TG 53:3 </t>
  </si>
  <si>
    <t xml:space="preserve">TG 53:4 </t>
  </si>
  <si>
    <t xml:space="preserve">TG 53:5 </t>
  </si>
  <si>
    <t>TG 53:5|TG 16:0_17:1_20:4</t>
  </si>
  <si>
    <t xml:space="preserve">TG 54:0 </t>
  </si>
  <si>
    <t xml:space="preserve">TG 54:1 </t>
  </si>
  <si>
    <t xml:space="preserve">TG 54:2 </t>
  </si>
  <si>
    <t xml:space="preserve">TG 54:3 </t>
  </si>
  <si>
    <t xml:space="preserve">TG 54:4 </t>
  </si>
  <si>
    <t xml:space="preserve">TG 54:5 Isomer A </t>
  </si>
  <si>
    <t xml:space="preserve">TG 54:5 Isomer B </t>
  </si>
  <si>
    <t xml:space="preserve">TG 54:6 Isomer A </t>
  </si>
  <si>
    <t>TG 54:6 Isomer B</t>
  </si>
  <si>
    <t xml:space="preserve">TG 54:6 Isomer C </t>
  </si>
  <si>
    <t xml:space="preserve">TG 54:7 Isomer B </t>
  </si>
  <si>
    <t>TG 54:7|TG 16:0_18:3_20:4</t>
  </si>
  <si>
    <t>TG 54:8|TG 16:1_16:1_22:6</t>
  </si>
  <si>
    <t xml:space="preserve">TG 55:1 </t>
  </si>
  <si>
    <t xml:space="preserve">TG 55:2 </t>
  </si>
  <si>
    <t xml:space="preserve">TG 55:3 </t>
  </si>
  <si>
    <t>TG 55:4|TG 18:1_19:1_18:2</t>
  </si>
  <si>
    <t>TG 55:5|TG 16:0_17:1_22:4</t>
  </si>
  <si>
    <t>TG 55:6|TG 17:1_18:1_20:4</t>
  </si>
  <si>
    <t xml:space="preserve">TG 56:0 </t>
  </si>
  <si>
    <t xml:space="preserve">TG 56:1 </t>
  </si>
  <si>
    <t xml:space="preserve">TG 56:2 </t>
  </si>
  <si>
    <t xml:space="preserve">TG 56:3 </t>
  </si>
  <si>
    <t xml:space="preserve">TG 56:4 </t>
  </si>
  <si>
    <t xml:space="preserve">TG 56:5 Isomer B </t>
  </si>
  <si>
    <t xml:space="preserve">TG 56:5 Isomer C </t>
  </si>
  <si>
    <t xml:space="preserve">TG 56:6 </t>
  </si>
  <si>
    <t xml:space="preserve">TG 56:7 Isomer A </t>
  </si>
  <si>
    <t xml:space="preserve">TG 56:7 Isomer B </t>
  </si>
  <si>
    <t xml:space="preserve">TG 56:8 Isomer A </t>
  </si>
  <si>
    <t xml:space="preserve">TG 56:8 Isomer B </t>
  </si>
  <si>
    <t xml:space="preserve">TG 56:9 </t>
  </si>
  <si>
    <t xml:space="preserve">TG 57:1 </t>
  </si>
  <si>
    <t xml:space="preserve">TG 57:2 </t>
  </si>
  <si>
    <t>TG 57:3|TG 18:1_19:1_20:1</t>
  </si>
  <si>
    <t>TG 57:4|TG 18:1_19:1_20:2</t>
  </si>
  <si>
    <t>TG 57:5|TG 16:0_19:1_22:4</t>
  </si>
  <si>
    <t>TG 57:6|TG 17:1_18:1_22:4</t>
  </si>
  <si>
    <t>TG 57:7|TG 16:0_19:1_22:6</t>
  </si>
  <si>
    <t>TG 57:7|TG 17:1_18:1_22:5</t>
  </si>
  <si>
    <t>TG 57:8|TG 17:1_18:1_22:6</t>
  </si>
  <si>
    <t xml:space="preserve">TG 58:0 </t>
  </si>
  <si>
    <t xml:space="preserve">TG 58:1 </t>
  </si>
  <si>
    <t xml:space="preserve">TG 58:10 </t>
  </si>
  <si>
    <t>TG 58:10|TG 18:2_20:4_20:4</t>
  </si>
  <si>
    <t xml:space="preserve">TG 58:2 </t>
  </si>
  <si>
    <t xml:space="preserve">TG 58:3 </t>
  </si>
  <si>
    <t xml:space="preserve">TG 58:4 </t>
  </si>
  <si>
    <t xml:space="preserve">TG 58:5 </t>
  </si>
  <si>
    <t xml:space="preserve">TG 58:6 </t>
  </si>
  <si>
    <t>TG 58:7|TG 18:1_18:2_22:4</t>
  </si>
  <si>
    <t xml:space="preserve">TG 58:8 </t>
  </si>
  <si>
    <t xml:space="preserve">TG 58:9 </t>
  </si>
  <si>
    <t xml:space="preserve">TG 59:2 </t>
  </si>
  <si>
    <t xml:space="preserve">TG 59:3 </t>
  </si>
  <si>
    <t xml:space="preserve">TG 60:1 </t>
  </si>
  <si>
    <t xml:space="preserve">TG 60:11 </t>
  </si>
  <si>
    <t>TG 60:11|TG 18:1_20:4_22:6</t>
  </si>
  <si>
    <t xml:space="preserve">TG 60:2 </t>
  </si>
  <si>
    <t xml:space="preserve">TG 60:3 </t>
  </si>
  <si>
    <t xml:space="preserve">TG 60:4 </t>
  </si>
  <si>
    <t xml:space="preserve">TG 60:5 </t>
  </si>
  <si>
    <t xml:space="preserve">TG 60:6 </t>
  </si>
  <si>
    <t>TG 60:7|TG 18:1_18:1_24:5</t>
  </si>
  <si>
    <t>TG 60:8|TG 18:1_20:3_22:4</t>
  </si>
  <si>
    <t>TG 61:2|TG 16:0_19:1_26:1</t>
  </si>
  <si>
    <t>TG 61:3|TG 17:1_18:1_26:1</t>
  </si>
  <si>
    <t>TG 61:4|TG 18:1_24:1_19:2</t>
  </si>
  <si>
    <t xml:space="preserve">TG 62:1 </t>
  </si>
  <si>
    <t>TG 62:10|TG 16:0_22:5_24:5</t>
  </si>
  <si>
    <t>TG 62:11|TG 18:1_22:4_22:6</t>
  </si>
  <si>
    <t xml:space="preserve">TG 62:2 </t>
  </si>
  <si>
    <t xml:space="preserve">TG 62:3 </t>
  </si>
  <si>
    <t xml:space="preserve">TG 62:4 </t>
  </si>
  <si>
    <t>TG 62:5|TG 18:1_18:2_26:2</t>
  </si>
  <si>
    <t>TG 62:6|TG 18:1_18:1_26:4</t>
  </si>
  <si>
    <t>TG 62:7|TG 18:1_20:1_24:5</t>
  </si>
  <si>
    <t>TG 62:8|TG 18:1_20:2_24:5</t>
  </si>
  <si>
    <t>TG 62:9|TG 16:0_22:4_24:5</t>
  </si>
  <si>
    <t>TG 64:10|TG 18:1_22:4_24:5</t>
  </si>
  <si>
    <t>TG 64:11|TG 18:1_22:5_24:5</t>
  </si>
  <si>
    <t>TG 64:11|TG 18:2_22:4_24:5</t>
  </si>
  <si>
    <t xml:space="preserve">TG 64:2 </t>
  </si>
  <si>
    <t xml:space="preserve">TG 64:3 </t>
  </si>
  <si>
    <t xml:space="preserve">TG 64:4 </t>
  </si>
  <si>
    <t>TG 64:5|TG 18:1_26:1_20:3</t>
  </si>
  <si>
    <t>TG 64:7|TG 18:1_24:1_22:5</t>
  </si>
  <si>
    <t>TG 64:8|TG 18:1_22:3_24:4</t>
  </si>
  <si>
    <t>TG 64:9|TG 18:1_22:4_24:4</t>
  </si>
  <si>
    <t>TG 66:3|TG 16:1_24:1_26:1</t>
  </si>
  <si>
    <t>TG 66:5|TG 26:0_18:1_22:4</t>
  </si>
  <si>
    <t>TG 66:6|TG 18:1_26:1_22:4</t>
  </si>
  <si>
    <t>TG 66:8|TG 18:1_18:1_30:6</t>
  </si>
  <si>
    <t>TG 66:9|TG 18:1_22:4_26:4</t>
  </si>
  <si>
    <t>TG 68:7|TG 18:1_26:1_24:5</t>
  </si>
  <si>
    <t>TG O-46:0|TG O-16:0_14:0_16:0</t>
  </si>
  <si>
    <t>TG O-48:0|TG O-16:0_16:0_16:0</t>
  </si>
  <si>
    <t>TG O-48:1|TG O-16:0_16:0_16:1</t>
  </si>
  <si>
    <t>TG O-48:2|TG O-18:0_14:1_16:1</t>
  </si>
  <si>
    <t>TG O-48:2|TG O-18:1_14:0_16:1</t>
  </si>
  <si>
    <t>TG O-50:0|TG O-18:0_16:0_16:0</t>
  </si>
  <si>
    <t>TG O-50:1|TG O-16:0_16:0_18:1</t>
  </si>
  <si>
    <t>TG O-50:2|TG O-18:2_16:0_16:0</t>
  </si>
  <si>
    <t>TG O-52:0|TG O-20:0_16:0_16:0</t>
  </si>
  <si>
    <t>TG O-52:1|TG O-18:0_16:0_18:1</t>
  </si>
  <si>
    <t>TG O-52:2|TG O-18:1_16:0_18:1</t>
  </si>
  <si>
    <t>TG O-54:1|TG O-20:0_16:0_18:1</t>
  </si>
  <si>
    <t>TG O-54:2|TG O-20:1_16:0_18:1</t>
  </si>
  <si>
    <t>TG O-54:4|TG O-16:0_16:0_22:4</t>
  </si>
  <si>
    <t>TG O-54:5|TG O-16:0_16:0_22:5</t>
  </si>
  <si>
    <t>TG O-54:6|TG O-16:0_16:1_22:5</t>
  </si>
  <si>
    <t>TG O-56:1|TG O-22:0_16:0_18:1</t>
  </si>
  <si>
    <t>TG O-56:2|TG O-22:1_16:0_18:1</t>
  </si>
  <si>
    <t>TG O-56:6|TG O-16:0_18:1_22:5</t>
  </si>
  <si>
    <t>TAGs</t>
  </si>
  <si>
    <t xml:space="preserve">CAR 12:0 </t>
  </si>
  <si>
    <t xml:space="preserve">CAR 12:1 </t>
  </si>
  <si>
    <t xml:space="preserve">CAR 14:1 </t>
  </si>
  <si>
    <t xml:space="preserve">CAR 14:2 </t>
  </si>
  <si>
    <t xml:space="preserve">CAR 16:0 </t>
  </si>
  <si>
    <t xml:space="preserve">CAR 18:0 </t>
  </si>
  <si>
    <t xml:space="preserve">CAR 18:1 </t>
  </si>
  <si>
    <t xml:space="preserve">CAR 18:2 </t>
  </si>
  <si>
    <t>CARs</t>
  </si>
  <si>
    <t xml:space="preserve">PC 28:0 </t>
  </si>
  <si>
    <t xml:space="preserve">PC 30:0 </t>
  </si>
  <si>
    <t>PC 30:1</t>
  </si>
  <si>
    <t xml:space="preserve">PC 31:0 </t>
  </si>
  <si>
    <t xml:space="preserve">PC 31:1 </t>
  </si>
  <si>
    <t>PC 31:4</t>
  </si>
  <si>
    <t xml:space="preserve">PC 32:0 </t>
  </si>
  <si>
    <t xml:space="preserve">PC 32:1 </t>
  </si>
  <si>
    <t xml:space="preserve">PC 32:2 </t>
  </si>
  <si>
    <t>PC 32:2|PC 16:0_16:2</t>
  </si>
  <si>
    <t xml:space="preserve">PC 33:0 </t>
  </si>
  <si>
    <t xml:space="preserve">PC 33:1 </t>
  </si>
  <si>
    <t xml:space="preserve">PC 33:2 </t>
  </si>
  <si>
    <t xml:space="preserve">PC 34:0 </t>
  </si>
  <si>
    <t xml:space="preserve">PC 34:1 </t>
  </si>
  <si>
    <t xml:space="preserve">PC 34:2 </t>
  </si>
  <si>
    <t xml:space="preserve">PC 34:3 </t>
  </si>
  <si>
    <t xml:space="preserve">PC 34:3 Isomer A </t>
  </si>
  <si>
    <t xml:space="preserve">PC 34:3 Isomer B </t>
  </si>
  <si>
    <t xml:space="preserve">PC 34:3 Isomer C </t>
  </si>
  <si>
    <t xml:space="preserve">PC 34:4 </t>
  </si>
  <si>
    <t>PC 34:4|PC 14:0_20:4</t>
  </si>
  <si>
    <t>PC 34:5|PC 14:1_20:4</t>
  </si>
  <si>
    <t xml:space="preserve">PC 35:1 </t>
  </si>
  <si>
    <t xml:space="preserve">PC 35:2 </t>
  </si>
  <si>
    <t xml:space="preserve">PC 35:2 Isomer A </t>
  </si>
  <si>
    <t xml:space="preserve">PC 35:2 Isomer B </t>
  </si>
  <si>
    <t xml:space="preserve">PC 35:3 </t>
  </si>
  <si>
    <t xml:space="preserve">PC 35:4 </t>
  </si>
  <si>
    <t>PC 35:6|PC 15:1_20:5</t>
  </si>
  <si>
    <t xml:space="preserve">PC 36:1 </t>
  </si>
  <si>
    <t xml:space="preserve">PC 36:2 </t>
  </si>
  <si>
    <t>PC 36:2|PC 18:1_18:1</t>
  </si>
  <si>
    <t xml:space="preserve">PC 36:3 Isomer A </t>
  </si>
  <si>
    <t xml:space="preserve">PC 36:3 Isomer B </t>
  </si>
  <si>
    <t xml:space="preserve">PC 36:4 Isomer A </t>
  </si>
  <si>
    <t xml:space="preserve">PC 36:4 Isomer B </t>
  </si>
  <si>
    <t xml:space="preserve">PC 36:4 Isomer C </t>
  </si>
  <si>
    <t xml:space="preserve">PC 36:5 Isomer A </t>
  </si>
  <si>
    <t xml:space="preserve">PC 36:5 Isomer A  </t>
  </si>
  <si>
    <t xml:space="preserve">PC 36:5 Isomer B </t>
  </si>
  <si>
    <t xml:space="preserve">PC 36:5 Isomer C </t>
  </si>
  <si>
    <t xml:space="preserve">PC 36:5 Isomer D </t>
  </si>
  <si>
    <t xml:space="preserve">PC 36:6 </t>
  </si>
  <si>
    <t>PC 37:1</t>
  </si>
  <si>
    <t>PC 37:2</t>
  </si>
  <si>
    <t xml:space="preserve">PC 37:2 </t>
  </si>
  <si>
    <t>PC 37:3</t>
  </si>
  <si>
    <t xml:space="preserve">PC 37:3 </t>
  </si>
  <si>
    <t xml:space="preserve">PC 37:4 </t>
  </si>
  <si>
    <t>PC 37:4|PC 15:0_22:4</t>
  </si>
  <si>
    <t xml:space="preserve">PC 37:5 </t>
  </si>
  <si>
    <t>PC 37:5|PC 17:1_20:4</t>
  </si>
  <si>
    <t xml:space="preserve">PC 37:6 </t>
  </si>
  <si>
    <t>PC 37:7|PC 15:1_22:6</t>
  </si>
  <si>
    <t xml:space="preserve">PC 38:1 </t>
  </si>
  <si>
    <t>PC 38:1|PC 16:0_22:1</t>
  </si>
  <si>
    <t xml:space="preserve">PC 38:2 </t>
  </si>
  <si>
    <t>PC 38:3</t>
  </si>
  <si>
    <t xml:space="preserve">PC 38:3 </t>
  </si>
  <si>
    <t>PC 38:3|PC 18:1_20:2</t>
  </si>
  <si>
    <t xml:space="preserve">PC 38:4 Isomer A </t>
  </si>
  <si>
    <t xml:space="preserve">PC 38:4 Isomer B  </t>
  </si>
  <si>
    <t xml:space="preserve">PC 38:4 Isomer C </t>
  </si>
  <si>
    <t>PC 38:4|PC 18:1_20:3</t>
  </si>
  <si>
    <t>PC 38:5</t>
  </si>
  <si>
    <t xml:space="preserve">PC 38:5 Isomer A </t>
  </si>
  <si>
    <t xml:space="preserve">PC 38:5 Isomer B </t>
  </si>
  <si>
    <t xml:space="preserve">PC 38:5 Isomer B  </t>
  </si>
  <si>
    <t xml:space="preserve">PC 38:6 </t>
  </si>
  <si>
    <t xml:space="preserve">PC 38:6 Isomer A </t>
  </si>
  <si>
    <t xml:space="preserve">PC 38:6 Isomer B </t>
  </si>
  <si>
    <t xml:space="preserve">PC 38:7 </t>
  </si>
  <si>
    <t xml:space="preserve">PC 39:4 </t>
  </si>
  <si>
    <t xml:space="preserve">PC 39:6 </t>
  </si>
  <si>
    <t>PC 39:7</t>
  </si>
  <si>
    <t>PC 40:0|PC 16:0_24:0</t>
  </si>
  <si>
    <t>PC 40:1</t>
  </si>
  <si>
    <t>PC 40:1|PC 16:0_24:1</t>
  </si>
  <si>
    <t>PC 40:2</t>
  </si>
  <si>
    <t>PC 40:2|PC 18:1_22:1</t>
  </si>
  <si>
    <t>PC 40:3</t>
  </si>
  <si>
    <t xml:space="preserve">PC 40:4 </t>
  </si>
  <si>
    <t xml:space="preserve">PC 40:5 Isomer A </t>
  </si>
  <si>
    <t xml:space="preserve">PC 40:5 Isomer B </t>
  </si>
  <si>
    <t xml:space="preserve">PC 40:6 Isomer A </t>
  </si>
  <si>
    <t xml:space="preserve">PC 40:6 Isomer B </t>
  </si>
  <si>
    <t xml:space="preserve">PC 40:7 </t>
  </si>
  <si>
    <t xml:space="preserve">PC 40:7 Isomer A </t>
  </si>
  <si>
    <t xml:space="preserve">PC 40:7 Isomer B </t>
  </si>
  <si>
    <t xml:space="preserve">PC 40:8 </t>
  </si>
  <si>
    <t>PC 42:1|PC 16:0_26:1</t>
  </si>
  <si>
    <t xml:space="preserve">PC 42:10 </t>
  </si>
  <si>
    <t>PC 42:2|PC 18:1_24:1</t>
  </si>
  <si>
    <t>PC 42:4|PC 16:0_26:4</t>
  </si>
  <si>
    <t xml:space="preserve">PC 42:5 </t>
  </si>
  <si>
    <t>PC 42:5|PC 18:1_24:4</t>
  </si>
  <si>
    <t>PC 42:6</t>
  </si>
  <si>
    <t xml:space="preserve">PC 42:6 </t>
  </si>
  <si>
    <t>PC 42:7</t>
  </si>
  <si>
    <t>PC 44:0</t>
  </si>
  <si>
    <t>PC 44:1|PC 26:0_18:1</t>
  </si>
  <si>
    <t>PC 44:2|PC 18:1_26:1</t>
  </si>
  <si>
    <t>PC 44:4</t>
  </si>
  <si>
    <t>PC 46:2|PC 18:1_28:1</t>
  </si>
  <si>
    <t xml:space="preserve">PC O-32:0 </t>
  </si>
  <si>
    <t xml:space="preserve">PC O-34:0 </t>
  </si>
  <si>
    <t>PC O-35:7</t>
  </si>
  <si>
    <t>PC O-38:7</t>
  </si>
  <si>
    <t>PC O-40:2</t>
  </si>
  <si>
    <t>PC O-40:4</t>
  </si>
  <si>
    <t>PC O-40:8</t>
  </si>
  <si>
    <t xml:space="preserve">PC P-32:0 or PC O-32:1 </t>
  </si>
  <si>
    <t xml:space="preserve">PC P-32:1 or PC O-32:2 </t>
  </si>
  <si>
    <t xml:space="preserve">PC P-34:0 or PC O-34:1 </t>
  </si>
  <si>
    <t xml:space="preserve">PC P-34:1 or PC O-34:2 </t>
  </si>
  <si>
    <t xml:space="preserve">PC P-34:1 or PC O-34:2 Isomer B </t>
  </si>
  <si>
    <t xml:space="preserve">PC P-34:2 or PC O-34:3 </t>
  </si>
  <si>
    <t xml:space="preserve">PC P-36:1 or PC O-36:2 </t>
  </si>
  <si>
    <t xml:space="preserve">PC P-36:1 or PC O-36:2 A </t>
  </si>
  <si>
    <t xml:space="preserve">PC P-36:1 or PC O-36:2 B </t>
  </si>
  <si>
    <t xml:space="preserve">PC P-36:2 or PC O-36:3 </t>
  </si>
  <si>
    <t xml:space="preserve">PC P-36:3 or PC O-36:4 </t>
  </si>
  <si>
    <t xml:space="preserve">PC P-36:4 or PC O-36:5 </t>
  </si>
  <si>
    <t xml:space="preserve">PC P-36:5 or PC O-36:6 </t>
  </si>
  <si>
    <t xml:space="preserve">PC P-38:2 or PC O-38:3 </t>
  </si>
  <si>
    <t xml:space="preserve">PC P-38:3 or PC O-38:4 </t>
  </si>
  <si>
    <t xml:space="preserve">PC P-38:3 or PC O-38:4 Isomer A </t>
  </si>
  <si>
    <t xml:space="preserve">PC P-38:3 or PC O-38:4 Isomer B </t>
  </si>
  <si>
    <t xml:space="preserve">PC P-38:4 or PC O-38:5 Isomer A </t>
  </si>
  <si>
    <t xml:space="preserve">PC P-38:4 or PC O-38:5 Isomer B </t>
  </si>
  <si>
    <t xml:space="preserve">PC P-38:5 or PC O-38:6 </t>
  </si>
  <si>
    <t xml:space="preserve">PC P-38:5 or PC O-38:6 Isomer A </t>
  </si>
  <si>
    <t xml:space="preserve">PC P-38:5 or PC O-38:6 Isomer B </t>
  </si>
  <si>
    <t xml:space="preserve">PC P-38:6 or PC O-38:7 </t>
  </si>
  <si>
    <t xml:space="preserve">PC P-40:1 or PC O-40:2 </t>
  </si>
  <si>
    <t xml:space="preserve">PC P-40:3 or PC O-40:4 </t>
  </si>
  <si>
    <t xml:space="preserve">PC P-40:4 or PC O-40:5 </t>
  </si>
  <si>
    <t xml:space="preserve">PC P-40:5 or PC O-40:6 </t>
  </si>
  <si>
    <t xml:space="preserve">PC P-40:6 or PC O-40:7 Isomer A </t>
  </si>
  <si>
    <t xml:space="preserve">PC P-40:6 or PC O-40:7 Isomer B </t>
  </si>
  <si>
    <t xml:space="preserve">PC P-40:7 or PC O-40:8 </t>
  </si>
  <si>
    <t xml:space="preserve">PC P-42:2 or PC O-42:3 </t>
  </si>
  <si>
    <t xml:space="preserve">PC P-42:3 or PC O-42:4 </t>
  </si>
  <si>
    <t xml:space="preserve">PC P-42:4 or PC O-42:5 </t>
  </si>
  <si>
    <t xml:space="preserve">PC P-42:5 or PC O-42:6 </t>
  </si>
  <si>
    <t xml:space="preserve">PC P-42:5 or PC O-42:6 Isomer A </t>
  </si>
  <si>
    <t xml:space="preserve">PC P-44:4 or PC O-44:5 </t>
  </si>
  <si>
    <t xml:space="preserve">PC P-44:5 or PC O-44:6  </t>
  </si>
  <si>
    <t>PC</t>
  </si>
  <si>
    <t>HCT116</t>
  </si>
  <si>
    <t xml:space="preserve">LPC 14:0 </t>
  </si>
  <si>
    <t xml:space="preserve">LPC 15:0 </t>
  </si>
  <si>
    <t xml:space="preserve">LPC 16:0 </t>
  </si>
  <si>
    <t xml:space="preserve">LPC 16:1 </t>
  </si>
  <si>
    <t xml:space="preserve">LPC 17:1 </t>
  </si>
  <si>
    <t xml:space="preserve">LPC 18:0 </t>
  </si>
  <si>
    <t xml:space="preserve">LPC 18:0 Isomer A </t>
  </si>
  <si>
    <t xml:space="preserve">LPC 18:0 Isomer B </t>
  </si>
  <si>
    <t xml:space="preserve">LPC 18:1 </t>
  </si>
  <si>
    <t xml:space="preserve">LPC 18:2 </t>
  </si>
  <si>
    <t xml:space="preserve">LPC 20:0 </t>
  </si>
  <si>
    <t xml:space="preserve">LPC 20:1 </t>
  </si>
  <si>
    <t xml:space="preserve">LPC 20:2 </t>
  </si>
  <si>
    <t xml:space="preserve">LPC 20:3 </t>
  </si>
  <si>
    <t xml:space="preserve">LPC 20:4 </t>
  </si>
  <si>
    <t xml:space="preserve">LPC 22:5 </t>
  </si>
  <si>
    <t xml:space="preserve">LPC 22:6 </t>
  </si>
  <si>
    <t>LPC 26:0/0:0</t>
  </si>
  <si>
    <t>LPC 26:1/0:0</t>
  </si>
  <si>
    <t xml:space="preserve">LPC O-16:0 </t>
  </si>
  <si>
    <t>LPC O-20:1</t>
  </si>
  <si>
    <t xml:space="preserve">LPC P-16:0 or LPC O-16:1 </t>
  </si>
  <si>
    <t xml:space="preserve">LPC P-18:0 or LPC O-18:1 </t>
  </si>
  <si>
    <t>LPC</t>
  </si>
  <si>
    <t xml:space="preserve">LPE 16:0 </t>
  </si>
  <si>
    <t>LPE 18:0</t>
  </si>
  <si>
    <t xml:space="preserve">LPE 18:0 </t>
  </si>
  <si>
    <t xml:space="preserve">LPE 18:2 </t>
  </si>
  <si>
    <t xml:space="preserve">LPE 20:4 </t>
  </si>
  <si>
    <t xml:space="preserve">LPE 22:6 </t>
  </si>
  <si>
    <t>LPE</t>
  </si>
  <si>
    <t>Cer 32:1;2O|Cer 18:1;2O/14:0</t>
  </si>
  <si>
    <t>Cer 32:2;2O|Cer 18:2;2O/14:0</t>
  </si>
  <si>
    <t>Cer 33:1;2O|Cer 17:1;2O/16:0</t>
  </si>
  <si>
    <t>Cer 34:0;2O|Cer 18:0;2O/16:0</t>
  </si>
  <si>
    <t>Cer 34:2;2O|Cer 18:2;2O/16:0</t>
  </si>
  <si>
    <t>Cer 36:0;2O|Cer 18:0;2O/18:0</t>
  </si>
  <si>
    <t>Cer 36:2;2O|Cer 18:2;2O/18:0</t>
  </si>
  <si>
    <t>Cer 38:0;2O|Cer 18:0;2O/20:0</t>
  </si>
  <si>
    <t>Cer 39:1;2O|Cer 18:1;2O/21:0</t>
  </si>
  <si>
    <t>Cer 40:1;2O|Cer 18:0;2O/22:1</t>
  </si>
  <si>
    <t>Cer 41:2;2O|Cer 17:1;2O/24:1</t>
  </si>
  <si>
    <t>Cer 42:1;2O|Cer 18:0;2O/24:1</t>
  </si>
  <si>
    <t>Cer 42:1;2O|Cer 18:1;2O/24:0</t>
  </si>
  <si>
    <t>Cer 42:3;2O|Cer 18:2;2O/24:1</t>
  </si>
  <si>
    <t>Cer 43:2;2O|Cer 19:1;2O/24:1</t>
  </si>
  <si>
    <t>Cer 44:0;2O|Cer 18:0;2O/26:0</t>
  </si>
  <si>
    <t>Cer 44:1;2O|Cer 18:1;2O/26:0</t>
  </si>
  <si>
    <t>Cer 44:2;2O|Cer 18:1;2O/26:1</t>
  </si>
  <si>
    <t>Cer 44:3;2O|Cer 18:2;2O/26:1</t>
  </si>
  <si>
    <t xml:space="preserve">Cer d32:1 </t>
  </si>
  <si>
    <t xml:space="preserve">Cer d33:1 </t>
  </si>
  <si>
    <t xml:space="preserve">Cer d34:0 </t>
  </si>
  <si>
    <t xml:space="preserve">Cer d34:1 </t>
  </si>
  <si>
    <t xml:space="preserve">Cer d34:2 </t>
  </si>
  <si>
    <t xml:space="preserve">Cer d36:1 </t>
  </si>
  <si>
    <t xml:space="preserve">Cer d38:1 </t>
  </si>
  <si>
    <t xml:space="preserve">Cer d39:1 </t>
  </si>
  <si>
    <t xml:space="preserve">Cer d40:0 </t>
  </si>
  <si>
    <t xml:space="preserve">Cer d40:1 </t>
  </si>
  <si>
    <t xml:space="preserve">Cer d40:2 </t>
  </si>
  <si>
    <t xml:space="preserve">Cer d41:1 </t>
  </si>
  <si>
    <t xml:space="preserve">Cer d42:0 </t>
  </si>
  <si>
    <t xml:space="preserve">Cer d42:1 </t>
  </si>
  <si>
    <t xml:space="preserve">Cer d42:2 Isomer A </t>
  </si>
  <si>
    <t xml:space="preserve">Cer d42:2 Isomer B </t>
  </si>
  <si>
    <t xml:space="preserve">Cer d43:1 </t>
  </si>
  <si>
    <t xml:space="preserve">Cer d44:1 </t>
  </si>
  <si>
    <t>CER</t>
  </si>
  <si>
    <t>PE 30:0</t>
  </si>
  <si>
    <t>PE 30:1|PE 14:0_16:1</t>
  </si>
  <si>
    <t>PE 32:0|PE 16:0_16:0</t>
  </si>
  <si>
    <t>PE 32:1|PE 16:0_16:1</t>
  </si>
  <si>
    <t>PE 32:2|PE 16:1_16:1</t>
  </si>
  <si>
    <t xml:space="preserve">PE 34:1 </t>
  </si>
  <si>
    <t>PE 34:1|PE 16:0_18:1</t>
  </si>
  <si>
    <t xml:space="preserve">PE 34:2 </t>
  </si>
  <si>
    <t>PE 34:2|PE 16:1_18:1</t>
  </si>
  <si>
    <t>PE 34:3|PE 16:1_18:2</t>
  </si>
  <si>
    <t>PE 35:1|PE 18:0_17:1</t>
  </si>
  <si>
    <t xml:space="preserve">PE 36:1 </t>
  </si>
  <si>
    <t>PE 36:1|PE 18:0_18:1</t>
  </si>
  <si>
    <t xml:space="preserve">PE 36:2 </t>
  </si>
  <si>
    <t>PE 36:2|PE 18:1_18:1</t>
  </si>
  <si>
    <t xml:space="preserve">PE 36:3 </t>
  </si>
  <si>
    <t xml:space="preserve">PE 36:4 </t>
  </si>
  <si>
    <t>PE 37:1|PE 19:0_18:1</t>
  </si>
  <si>
    <t>PE 37:2|PE 18:1_19:1</t>
  </si>
  <si>
    <t>PE 38:1|PE 20:0_18:1</t>
  </si>
  <si>
    <t xml:space="preserve">PE 38:2 </t>
  </si>
  <si>
    <t>PE 38:2|PE 18:1_20:1</t>
  </si>
  <si>
    <t>PE 38:3|PE 18:0_20:3</t>
  </si>
  <si>
    <t xml:space="preserve">PE 38:4 </t>
  </si>
  <si>
    <t xml:space="preserve">PE 38:4 Isomer B </t>
  </si>
  <si>
    <t>PE 38:5|PE 18:1_20:4</t>
  </si>
  <si>
    <t xml:space="preserve">PE 38:6 </t>
  </si>
  <si>
    <t>PE 40:2|PE 18:1_22:1</t>
  </si>
  <si>
    <t>PE 40:4</t>
  </si>
  <si>
    <t>PE 40:4|PE 18:0_22:4</t>
  </si>
  <si>
    <t>PE 40:6</t>
  </si>
  <si>
    <t xml:space="preserve">PE 40:6 </t>
  </si>
  <si>
    <t>PE 40:6|PE 18:0_22:6</t>
  </si>
  <si>
    <t>PE 42:1</t>
  </si>
  <si>
    <t>PE 42:1|PE 24:0_18:1</t>
  </si>
  <si>
    <t>PE 42:2</t>
  </si>
  <si>
    <t>PE 42:2|PE 18:1_24:1</t>
  </si>
  <si>
    <t>PE 42:3|PE 24:1_18:2</t>
  </si>
  <si>
    <t>PE 42:4|PE 22:0_20:4</t>
  </si>
  <si>
    <t>PE 42:7</t>
  </si>
  <si>
    <t>PE 44:1|PE 26:0_18:1</t>
  </si>
  <si>
    <t>PE 44:2|PE 18:1_26:1</t>
  </si>
  <si>
    <t>PE 44:4</t>
  </si>
  <si>
    <t>PE 44:5</t>
  </si>
  <si>
    <t>PE 44:8</t>
  </si>
  <si>
    <t>PE O-34:1|PE O-16:0_18:1</t>
  </si>
  <si>
    <t>PE O-35:5|PE O-15:1_20:4</t>
  </si>
  <si>
    <t>PE O-36:4|PE O-16:0_20:4</t>
  </si>
  <si>
    <t>PE O-38:4</t>
  </si>
  <si>
    <t>PE O-38:5|PE O-16:1_22:4</t>
  </si>
  <si>
    <t>PE O-38:6</t>
  </si>
  <si>
    <t>PE O-40:4|PE O-18:0_22:4</t>
  </si>
  <si>
    <t>PE O-42:3|PE O-24:2_18:1</t>
  </si>
  <si>
    <t>PE O-43:2|PE O-19:1_24:1</t>
  </si>
  <si>
    <t>PE P-34:0|PE P-18:0_16:0</t>
  </si>
  <si>
    <t xml:space="preserve">PE P-34:1 or PE O-34:2 </t>
  </si>
  <si>
    <t xml:space="preserve">PE P-34:2 or PE O-34:3 </t>
  </si>
  <si>
    <t>PE P-35:4|PE P-15:0_20:4</t>
  </si>
  <si>
    <t xml:space="preserve">PE P-36:1 or PE O-36:2 </t>
  </si>
  <si>
    <t xml:space="preserve">PE P-36:2 or PE O-36:3 </t>
  </si>
  <si>
    <t>PE P-36:3|PE P-16:0_20:3</t>
  </si>
  <si>
    <t xml:space="preserve">PE P-36:4 or PE O-36:5 </t>
  </si>
  <si>
    <t xml:space="preserve">PE P-36:5 or PE O-36:6 </t>
  </si>
  <si>
    <t xml:space="preserve">PE P-38:2 or PE O-38:3 </t>
  </si>
  <si>
    <t>PE P-38:2|PE P-18:1_20:1</t>
  </si>
  <si>
    <t xml:space="preserve">PE P-38:3 or PE O-38:4 </t>
  </si>
  <si>
    <t>PE P-38:3|PE P-18:0_20:3</t>
  </si>
  <si>
    <t xml:space="preserve">PE P-38:4 or PE O-38:5 </t>
  </si>
  <si>
    <t>PE P-38:4|PE P-16:1_22:3</t>
  </si>
  <si>
    <t xml:space="preserve">PE P-38:5 or PE O-38:6 </t>
  </si>
  <si>
    <t xml:space="preserve">PE P-38:6 or PE O-38:7 </t>
  </si>
  <si>
    <t xml:space="preserve">PE P-40:4 or PE O-40:5 </t>
  </si>
  <si>
    <t xml:space="preserve">PE P-40:4 or PE O-40:5 Isomer A </t>
  </si>
  <si>
    <t xml:space="preserve">PE P-40:4 or PE O-40:5 Isomer B </t>
  </si>
  <si>
    <t xml:space="preserve">PE P-40:5 or PE O-40:6 </t>
  </si>
  <si>
    <t>PE P-40:5|PE P-18:0_22:5</t>
  </si>
  <si>
    <t>PE P-40:5|PE P-18:1_22:4</t>
  </si>
  <si>
    <t xml:space="preserve">PE P-40:6 or PE O-40:7 </t>
  </si>
  <si>
    <t>PE P-40:6|PE P-18:1_22:5</t>
  </si>
  <si>
    <t xml:space="preserve">PE P-40:7 or PE O-40:8 </t>
  </si>
  <si>
    <t>PE-Cer 34:1;2O</t>
  </si>
  <si>
    <t>PE-Cer 34:2;2O</t>
  </si>
  <si>
    <t>PEtOH 32:1|PEtOH 16:0_16:1</t>
  </si>
  <si>
    <t>PEtOH 34:1|PEtOH 16:0_18:1</t>
  </si>
  <si>
    <t>PEtOH 34:2|PEtOH 16:1_18:1</t>
  </si>
  <si>
    <t>PEtOH 36:2|PEtOH 18:1_18:1</t>
  </si>
  <si>
    <t>PE</t>
  </si>
  <si>
    <t>SM 39:2;2O|SM 18:1;2O/21:1</t>
  </si>
  <si>
    <t>SM 43:2;2O</t>
  </si>
  <si>
    <t>SM 58:3;3O|SM 40:1;2O(FA 18:1)</t>
  </si>
  <si>
    <t xml:space="preserve">SM d30:1 </t>
  </si>
  <si>
    <t xml:space="preserve">SM d32:0 </t>
  </si>
  <si>
    <t xml:space="preserve">SM d32:1 </t>
  </si>
  <si>
    <t xml:space="preserve">SM d32:2 </t>
  </si>
  <si>
    <t xml:space="preserve">SM d33:1 </t>
  </si>
  <si>
    <t xml:space="preserve">SM d34:0 </t>
  </si>
  <si>
    <t xml:space="preserve">SM d34:1 </t>
  </si>
  <si>
    <t xml:space="preserve">SM d34:2 </t>
  </si>
  <si>
    <t xml:space="preserve">SM d36:0 </t>
  </si>
  <si>
    <t xml:space="preserve">SM d36:1 </t>
  </si>
  <si>
    <t xml:space="preserve">SM d36:2 </t>
  </si>
  <si>
    <t xml:space="preserve">SM d37:1 </t>
  </si>
  <si>
    <t xml:space="preserve">SM d38:0 </t>
  </si>
  <si>
    <t xml:space="preserve">SM d38:1 </t>
  </si>
  <si>
    <t xml:space="preserve">SM d38:2 </t>
  </si>
  <si>
    <t xml:space="preserve">SM d39:1 </t>
  </si>
  <si>
    <t xml:space="preserve">SM d40:0 </t>
  </si>
  <si>
    <t xml:space="preserve">SM d40:1 </t>
  </si>
  <si>
    <t xml:space="preserve">SM d40:2 Isomer A </t>
  </si>
  <si>
    <t xml:space="preserve">SM d40:2 Isomer B </t>
  </si>
  <si>
    <t xml:space="preserve">SM d41:1 </t>
  </si>
  <si>
    <t xml:space="preserve">SM d41:2 </t>
  </si>
  <si>
    <t xml:space="preserve">SM d41:2 Isomer A </t>
  </si>
  <si>
    <t xml:space="preserve">SM d41:2 Isomer B </t>
  </si>
  <si>
    <t xml:space="preserve">SM d42:0 </t>
  </si>
  <si>
    <t xml:space="preserve">SM d42:1 </t>
  </si>
  <si>
    <t xml:space="preserve">SM d42:2 </t>
  </si>
  <si>
    <t xml:space="preserve">SM d42:2 Isomer A </t>
  </si>
  <si>
    <t xml:space="preserve">SM d42:2 Isomer B </t>
  </si>
  <si>
    <t xml:space="preserve">SM d42:3 </t>
  </si>
  <si>
    <t xml:space="preserve">SM d43:1 </t>
  </si>
  <si>
    <t xml:space="preserve">SM d43:2 </t>
  </si>
  <si>
    <t xml:space="preserve">SM d44:2 </t>
  </si>
  <si>
    <t>SM</t>
  </si>
  <si>
    <t xml:space="preserve">FA 10:0 (capric acid) </t>
  </si>
  <si>
    <t xml:space="preserve">FA 11:0 (undecylic acid) </t>
  </si>
  <si>
    <t xml:space="preserve">FA 12:0 (lauric acid) </t>
  </si>
  <si>
    <t xml:space="preserve">FA 14:0 (myristic acid) </t>
  </si>
  <si>
    <t xml:space="preserve">FA 14:1 (physeteric acid) </t>
  </si>
  <si>
    <t xml:space="preserve">FA 15:0 (pentadecylic acid) </t>
  </si>
  <si>
    <t xml:space="preserve">FA 15:1  </t>
  </si>
  <si>
    <t xml:space="preserve">FA 16:0 (palmitic acid) </t>
  </si>
  <si>
    <t xml:space="preserve">FA 16:1 (palmitoleic acid) </t>
  </si>
  <si>
    <t>FA 16:2</t>
  </si>
  <si>
    <t xml:space="preserve">FA 17:0 (margaric acid) </t>
  </si>
  <si>
    <t>FA 17:1</t>
  </si>
  <si>
    <t xml:space="preserve">FA 18:0 (stearic acid) </t>
  </si>
  <si>
    <t xml:space="preserve">FA 18:1 (oleic acid) </t>
  </si>
  <si>
    <t xml:space="preserve">FA 18:2 (linoleic acid) </t>
  </si>
  <si>
    <t xml:space="preserve">FA 18:3 (linolenic acid) </t>
  </si>
  <si>
    <t>FA 19:0</t>
  </si>
  <si>
    <t>FA 19:1</t>
  </si>
  <si>
    <t xml:space="preserve">FA 20:0 (arachidic acid) </t>
  </si>
  <si>
    <t xml:space="preserve">FA 20:1 (eicosenoic acid) </t>
  </si>
  <si>
    <t xml:space="preserve">FA 20:2 (eicosadienoic acid) </t>
  </si>
  <si>
    <t xml:space="preserve">FA 20:3 (eicosatrienoic acid) </t>
  </si>
  <si>
    <t xml:space="preserve">FA 20:3 (homo-gamma-linolenic acid) </t>
  </si>
  <si>
    <t xml:space="preserve">FA 20:4 (arachidonic acid) </t>
  </si>
  <si>
    <t xml:space="preserve">FA 20:5 (eicosapentaenoic acid) </t>
  </si>
  <si>
    <t>FA 21:1</t>
  </si>
  <si>
    <t xml:space="preserve">FA 22:0 (behenic acid) </t>
  </si>
  <si>
    <t xml:space="preserve">FA 22:1 (erucic acid) </t>
  </si>
  <si>
    <t xml:space="preserve">FA 22:2 (docosadienoic acid) </t>
  </si>
  <si>
    <t>FA 22:3</t>
  </si>
  <si>
    <t>FA 22:4</t>
  </si>
  <si>
    <t>FA 22:5</t>
  </si>
  <si>
    <t xml:space="preserve">FA 22:6 (docosahexaenoic acid) </t>
  </si>
  <si>
    <t xml:space="preserve">FA 24:0 (lignoceric acid) </t>
  </si>
  <si>
    <t xml:space="preserve">FA 24:1 (nervonic acid) </t>
  </si>
  <si>
    <t>FA 24:2</t>
  </si>
  <si>
    <t>FA 24:3</t>
  </si>
  <si>
    <t>FA 24:4</t>
  </si>
  <si>
    <t>FA 24:5</t>
  </si>
  <si>
    <t xml:space="preserve">FA 26:0 (cerotic acid) </t>
  </si>
  <si>
    <t>FA 26:1</t>
  </si>
  <si>
    <t>FA 26:5</t>
  </si>
  <si>
    <t xml:space="preserve">FA 28:0 (montanic acid) </t>
  </si>
  <si>
    <t>FA 28:1</t>
  </si>
  <si>
    <t>FA 28:7</t>
  </si>
  <si>
    <t>FA 42:10</t>
  </si>
  <si>
    <t xml:space="preserve">FA 8:0 (caprylic acid) </t>
  </si>
  <si>
    <t>FA 9:0</t>
  </si>
  <si>
    <t>FAs</t>
  </si>
  <si>
    <t>DG 32:1|DG 16:0_16:1</t>
  </si>
  <si>
    <t xml:space="preserve">DG 34:1 </t>
  </si>
  <si>
    <t xml:space="preserve">DG 34:2 </t>
  </si>
  <si>
    <t xml:space="preserve">DG 34:3 </t>
  </si>
  <si>
    <t xml:space="preserve">DG 36:1 </t>
  </si>
  <si>
    <t xml:space="preserve">DG 36:2 </t>
  </si>
  <si>
    <t xml:space="preserve">DG 36:3 </t>
  </si>
  <si>
    <t xml:space="preserve">DG 36:4 Isomer A </t>
  </si>
  <si>
    <t>DG 36:4|DG 16:0_20:4</t>
  </si>
  <si>
    <t>DG 38:4|DG 18:0_20:4</t>
  </si>
  <si>
    <t xml:space="preserve">DG 38:5 </t>
  </si>
  <si>
    <t xml:space="preserve">DG 38:6 </t>
  </si>
  <si>
    <t>DG 38:6|DG 16:0_22:6</t>
  </si>
  <si>
    <t>DG 40:5|DG 18:1_22:4</t>
  </si>
  <si>
    <t>DG 40:6|DG 18:1_22:5</t>
  </si>
  <si>
    <t>DG 40:7|DG 18:1_22:6</t>
  </si>
  <si>
    <t>DGs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</si>
</sst>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5A and 5I'!$A$10:$A$12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'Figures 5A and 5I'!$C$12</c:f>
                <c:numCache>
                  <c:formatCode>General</c:formatCode>
                  <c:ptCount val="1"/>
                  <c:pt idx="0">
                    <c:v>2593.6640807365552</c:v>
                  </c:pt>
                </c:numCache>
              </c:numRef>
            </c:plus>
            <c:minus>
              <c:numRef>
                <c:f>'Figures 5A and 5I'!$C$12</c:f>
                <c:numCache>
                  <c:formatCode>General</c:formatCode>
                  <c:ptCount val="1"/>
                  <c:pt idx="0">
                    <c:v>2593.6640807365552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'Figures 5A and 5I'!$C$9</c:f>
              <c:strCache>
                <c:ptCount val="1"/>
                <c:pt idx="0">
                  <c:v>Cholesterol</c:v>
                </c:pt>
              </c:strCache>
            </c:strRef>
          </c:cat>
          <c:val>
            <c:numRef>
              <c:f>'Figures 5A and 5I'!$C$10</c:f>
              <c:numCache>
                <c:formatCode>General</c:formatCode>
                <c:ptCount val="1"/>
                <c:pt idx="0">
                  <c:v>81276.071373333325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A-4FA2-9EDA-BBC8FC18DA54}"/>
            </c:ext>
          </c:extLst>
        </c:ser>
        <c:ser>
          <c:idx val="1"/>
          <c:order val="1"/>
          <c:tx>
            <c:strRef>
              <c:f>'Figures 5A and 5I'!$A$15:$A$17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'Figures 5A and 5I'!$C$17</c:f>
                <c:numCache>
                  <c:formatCode>General</c:formatCode>
                  <c:ptCount val="1"/>
                  <c:pt idx="0">
                    <c:v>1938.0528823032148</c:v>
                  </c:pt>
                </c:numCache>
              </c:numRef>
            </c:plus>
            <c:minus>
              <c:numRef>
                <c:f>'Figures 5A and 5I'!$C$17</c:f>
                <c:numCache>
                  <c:formatCode>General</c:formatCode>
                  <c:ptCount val="1"/>
                  <c:pt idx="0">
                    <c:v>1938.0528823032148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'Figures 5A and 5I'!$C$9</c:f>
              <c:strCache>
                <c:ptCount val="1"/>
                <c:pt idx="0">
                  <c:v>Cholesterol</c:v>
                </c:pt>
              </c:strCache>
            </c:strRef>
          </c:cat>
          <c:val>
            <c:numRef>
              <c:f>'Figures 5A and 5I'!$C$15</c:f>
              <c:numCache>
                <c:formatCode>General</c:formatCode>
                <c:ptCount val="1"/>
                <c:pt idx="0">
                  <c:v>93456.610843333343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A-4FA2-9EDA-BBC8FC18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ax val="10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ten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'[11]FDX1-LPE-hct'!$C$16:$C$18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'[10]SM-hct'!$E$18</c:f>
                <c:numCache>
                  <c:formatCode>General</c:formatCode>
                  <c:ptCount val="1"/>
                  <c:pt idx="0">
                    <c:v>255881.88722246446</c:v>
                  </c:pt>
                </c:numCache>
              </c:numRef>
            </c:plus>
            <c:minus>
              <c:numRef>
                <c:f>'[10]SM-hct'!$E$18</c:f>
                <c:numCache>
                  <c:formatCode>General</c:formatCode>
                  <c:ptCount val="1"/>
                  <c:pt idx="0">
                    <c:v>255881.88722246446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'[10]SM-hct'!$E$12</c:f>
              <c:strCache>
                <c:ptCount val="1"/>
                <c:pt idx="0">
                  <c:v>SM</c:v>
                </c:pt>
              </c:strCache>
            </c:strRef>
          </c:cat>
          <c:val>
            <c:numRef>
              <c:f>'[10]SM-hct'!$E$16</c:f>
              <c:numCache>
                <c:formatCode>General</c:formatCode>
                <c:ptCount val="1"/>
                <c:pt idx="0">
                  <c:v>15100952.772431577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9-47E6-94DB-3F18E33D4353}"/>
            </c:ext>
          </c:extLst>
        </c:ser>
        <c:ser>
          <c:idx val="1"/>
          <c:order val="1"/>
          <c:tx>
            <c:strRef>
              <c:f>'[11]FDX1-LPE-hct'!$C$23:$C$25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'[10]SM-hct'!$E$25</c:f>
                <c:numCache>
                  <c:formatCode>General</c:formatCode>
                  <c:ptCount val="1"/>
                  <c:pt idx="0">
                    <c:v>171743.47955844348</c:v>
                  </c:pt>
                </c:numCache>
              </c:numRef>
            </c:plus>
            <c:minus>
              <c:numRef>
                <c:f>'[10]SM-hct'!$E$25</c:f>
                <c:numCache>
                  <c:formatCode>General</c:formatCode>
                  <c:ptCount val="1"/>
                  <c:pt idx="0">
                    <c:v>171743.47955844348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'[10]SM-hct'!$E$12</c:f>
              <c:strCache>
                <c:ptCount val="1"/>
                <c:pt idx="0">
                  <c:v>SM</c:v>
                </c:pt>
              </c:strCache>
            </c:strRef>
          </c:cat>
          <c:val>
            <c:numRef>
              <c:f>'[10]SM-hct'!$E$23</c:f>
              <c:numCache>
                <c:formatCode>General</c:formatCode>
                <c:ptCount val="1"/>
                <c:pt idx="0">
                  <c:v>14440423.954249496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9-47E6-94DB-3F18E33D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majorUnit val="2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'[12]FDX1-FA-hct'!$C$16:$C$18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'[12]FDX1-FA-hct'!$E$18</c:f>
                <c:numCache>
                  <c:formatCode>General</c:formatCode>
                  <c:ptCount val="1"/>
                  <c:pt idx="0">
                    <c:v>4047211.0174354431</c:v>
                  </c:pt>
                </c:numCache>
              </c:numRef>
            </c:plus>
            <c:minus>
              <c:numRef>
                <c:f>'[12]FDX1-FA-hct'!$E$18</c:f>
                <c:numCache>
                  <c:formatCode>General</c:formatCode>
                  <c:ptCount val="1"/>
                  <c:pt idx="0">
                    <c:v>4047211.0174354431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'[12]FDX1-FA-hct'!$E$12</c:f>
              <c:strCache>
                <c:ptCount val="1"/>
                <c:pt idx="0">
                  <c:v>FAs</c:v>
                </c:pt>
              </c:strCache>
            </c:strRef>
          </c:cat>
          <c:val>
            <c:numRef>
              <c:f>'[12]FDX1-FA-hct'!$E$16</c:f>
              <c:numCache>
                <c:formatCode>General</c:formatCode>
                <c:ptCount val="1"/>
                <c:pt idx="0">
                  <c:v>42293312.53821566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E-4385-805F-421040816AD6}"/>
            </c:ext>
          </c:extLst>
        </c:ser>
        <c:ser>
          <c:idx val="1"/>
          <c:order val="1"/>
          <c:tx>
            <c:strRef>
              <c:f>'[12]FDX1-FA-hct'!$C$23:$C$25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'[12]FDX1-FA-hct'!$E$25</c:f>
                <c:numCache>
                  <c:formatCode>General</c:formatCode>
                  <c:ptCount val="1"/>
                  <c:pt idx="0">
                    <c:v>1349186.9894611554</c:v>
                  </c:pt>
                </c:numCache>
              </c:numRef>
            </c:plus>
            <c:minus>
              <c:numRef>
                <c:f>'[12]FDX1-FA-hct'!$E$25</c:f>
                <c:numCache>
                  <c:formatCode>General</c:formatCode>
                  <c:ptCount val="1"/>
                  <c:pt idx="0">
                    <c:v>1349186.9894611554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'[12]FDX1-FA-hct'!$E$12</c:f>
              <c:strCache>
                <c:ptCount val="1"/>
                <c:pt idx="0">
                  <c:v>FAs</c:v>
                </c:pt>
              </c:strCache>
            </c:strRef>
          </c:cat>
          <c:val>
            <c:numRef>
              <c:f>'[12]FDX1-FA-hct'!$E$23</c:f>
              <c:numCache>
                <c:formatCode>General</c:formatCode>
                <c:ptCount val="1"/>
                <c:pt idx="0">
                  <c:v>51275872.162406981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E-4385-805F-421040816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ten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'[13]DG-hct'!$C$16:$C$18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'[13]DG-hct'!$E$18</c:f>
                <c:numCache>
                  <c:formatCode>General</c:formatCode>
                  <c:ptCount val="1"/>
                  <c:pt idx="0">
                    <c:v>12858.903277926009</c:v>
                  </c:pt>
                </c:numCache>
              </c:numRef>
            </c:plus>
            <c:minus>
              <c:numRef>
                <c:f>'[13]DG-hct'!$E$18</c:f>
                <c:numCache>
                  <c:formatCode>General</c:formatCode>
                  <c:ptCount val="1"/>
                  <c:pt idx="0">
                    <c:v>12858.903277926009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'[13]DG-hct'!$E$12</c:f>
              <c:strCache>
                <c:ptCount val="1"/>
                <c:pt idx="0">
                  <c:v>DGs</c:v>
                </c:pt>
              </c:strCache>
            </c:strRef>
          </c:cat>
          <c:val>
            <c:numRef>
              <c:f>'[13]DG-hct'!$E$16</c:f>
              <c:numCache>
                <c:formatCode>General</c:formatCode>
                <c:ptCount val="1"/>
                <c:pt idx="0">
                  <c:v>124329.16950053333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1-49E5-B95F-BDCF52D23CDC}"/>
            </c:ext>
          </c:extLst>
        </c:ser>
        <c:ser>
          <c:idx val="1"/>
          <c:order val="1"/>
          <c:tx>
            <c:strRef>
              <c:f>'[13]DG-hct'!$C$23:$C$25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'[13]DG-hct'!$E$25</c:f>
                <c:numCache>
                  <c:formatCode>General</c:formatCode>
                  <c:ptCount val="1"/>
                  <c:pt idx="0">
                    <c:v>3088.3667904482509</c:v>
                  </c:pt>
                </c:numCache>
              </c:numRef>
            </c:plus>
            <c:minus>
              <c:numRef>
                <c:f>'[13]DG-hct'!$E$25</c:f>
                <c:numCache>
                  <c:formatCode>General</c:formatCode>
                  <c:ptCount val="1"/>
                  <c:pt idx="0">
                    <c:v>3088.3667904482509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'[13]DG-hct'!$E$12</c:f>
              <c:strCache>
                <c:ptCount val="1"/>
                <c:pt idx="0">
                  <c:v>DGs</c:v>
                </c:pt>
              </c:strCache>
            </c:strRef>
          </c:cat>
          <c:val>
            <c:numRef>
              <c:f>'[13]DG-hct'!$E$23</c:f>
              <c:numCache>
                <c:formatCode>General</c:formatCode>
                <c:ptCount val="1"/>
                <c:pt idx="0">
                  <c:v>133864.81567553335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1-49E5-B95F-BDCF52D23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ten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5A and 5I'!$G$13:$G$15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'Figures 5A and 5I'!$I$15</c:f>
                <c:numCache>
                  <c:formatCode>General</c:formatCode>
                  <c:ptCount val="1"/>
                  <c:pt idx="0">
                    <c:v>311994.15289229358</c:v>
                  </c:pt>
                </c:numCache>
              </c:numRef>
            </c:plus>
            <c:minus>
              <c:numRef>
                <c:f>'Figures 5A and 5I'!$I$15</c:f>
                <c:numCache>
                  <c:formatCode>General</c:formatCode>
                  <c:ptCount val="1"/>
                  <c:pt idx="0">
                    <c:v>311994.15289229358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'Figures 5A and 5I'!$H$9</c:f>
              <c:strCache>
                <c:ptCount val="1"/>
                <c:pt idx="0">
                  <c:v>Cardiolipins</c:v>
                </c:pt>
              </c:strCache>
            </c:strRef>
          </c:cat>
          <c:val>
            <c:numRef>
              <c:f>'Figures 5A and 5I'!$I$13</c:f>
              <c:numCache>
                <c:formatCode>General</c:formatCode>
                <c:ptCount val="1"/>
                <c:pt idx="0">
                  <c:v>8451504.5036938991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B-4EC0-AD88-3BA7B2E8A4BF}"/>
            </c:ext>
          </c:extLst>
        </c:ser>
        <c:ser>
          <c:idx val="1"/>
          <c:order val="1"/>
          <c:tx>
            <c:strRef>
              <c:f>'Figures 5A and 5I'!$G$20:$G$22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'Figures 5A and 5I'!$I$22</c:f>
                <c:numCache>
                  <c:formatCode>General</c:formatCode>
                  <c:ptCount val="1"/>
                  <c:pt idx="0">
                    <c:v>68626.18106766323</c:v>
                  </c:pt>
                </c:numCache>
              </c:numRef>
            </c:plus>
            <c:minus>
              <c:numRef>
                <c:f>'Figures 5A and 5I'!$I$22</c:f>
                <c:numCache>
                  <c:formatCode>General</c:formatCode>
                  <c:ptCount val="1"/>
                  <c:pt idx="0">
                    <c:v>68626.18106766323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'Figures 5A and 5I'!$H$9</c:f>
              <c:strCache>
                <c:ptCount val="1"/>
                <c:pt idx="0">
                  <c:v>Cardiolipins</c:v>
                </c:pt>
              </c:strCache>
            </c:strRef>
          </c:cat>
          <c:val>
            <c:numRef>
              <c:f>'Figures 5A and 5I'!$I$20</c:f>
              <c:numCache>
                <c:formatCode>General</c:formatCode>
                <c:ptCount val="1"/>
                <c:pt idx="0">
                  <c:v>8187702.327753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B-4EC0-AD88-3BA7B2E8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'[1]TG-hct'!$D$15:$D$17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'[1]TG-hct'!$F$17</c:f>
                <c:numCache>
                  <c:formatCode>General</c:formatCode>
                  <c:ptCount val="1"/>
                  <c:pt idx="0">
                    <c:v>2171764.8063354585</c:v>
                  </c:pt>
                </c:numCache>
              </c:numRef>
            </c:plus>
            <c:minus>
              <c:numRef>
                <c:f>'[1]TG-hct'!$F$17</c:f>
                <c:numCache>
                  <c:formatCode>General</c:formatCode>
                  <c:ptCount val="1"/>
                  <c:pt idx="0">
                    <c:v>2171764.8063354585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'[1]TG-hct'!$F$11</c:f>
              <c:strCache>
                <c:ptCount val="1"/>
                <c:pt idx="0">
                  <c:v>TAGs</c:v>
                </c:pt>
              </c:strCache>
            </c:strRef>
          </c:cat>
          <c:val>
            <c:numRef>
              <c:f>'[1]TG-hct'!$F$15</c:f>
              <c:numCache>
                <c:formatCode>General</c:formatCode>
                <c:ptCount val="1"/>
                <c:pt idx="0">
                  <c:v>34607551.257987827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F-44D3-8F3B-B3DA4C59D0D7}"/>
            </c:ext>
          </c:extLst>
        </c:ser>
        <c:ser>
          <c:idx val="1"/>
          <c:order val="1"/>
          <c:tx>
            <c:strRef>
              <c:f>'[1]TG-hct'!$D$22:$D$24</c:f>
              <c:strCache>
                <c:ptCount val="1"/>
                <c:pt idx="0">
                  <c:v>FDX1+/-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'[1]TG-hct'!$F$24</c:f>
                <c:numCache>
                  <c:formatCode>General</c:formatCode>
                  <c:ptCount val="1"/>
                  <c:pt idx="0">
                    <c:v>519329.77397101448</c:v>
                  </c:pt>
                </c:numCache>
              </c:numRef>
            </c:plus>
            <c:minus>
              <c:numRef>
                <c:f>'[1]TG-hct'!$F$24</c:f>
                <c:numCache>
                  <c:formatCode>General</c:formatCode>
                  <c:ptCount val="1"/>
                  <c:pt idx="0">
                    <c:v>519329.77397101448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'[1]TG-hct'!$F$11</c:f>
              <c:strCache>
                <c:ptCount val="1"/>
                <c:pt idx="0">
                  <c:v>TAGs</c:v>
                </c:pt>
              </c:strCache>
            </c:strRef>
          </c:cat>
          <c:val>
            <c:numRef>
              <c:f>'[1]TG-hct'!$F$22</c:f>
              <c:numCache>
                <c:formatCode>General</c:formatCode>
                <c:ptCount val="1"/>
                <c:pt idx="0">
                  <c:v>24714326.317709636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F-44D3-8F3B-B3DA4C59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ten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'[2]CAR-hct'!$C$15:$C$17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'[2]CAR-hct'!$E$17</c:f>
                <c:numCache>
                  <c:formatCode>General</c:formatCode>
                  <c:ptCount val="1"/>
                  <c:pt idx="0">
                    <c:v>2397.2313720312482</c:v>
                  </c:pt>
                </c:numCache>
              </c:numRef>
            </c:plus>
            <c:minus>
              <c:numRef>
                <c:f>'[2]CAR-hct'!$E$17</c:f>
                <c:numCache>
                  <c:formatCode>General</c:formatCode>
                  <c:ptCount val="1"/>
                  <c:pt idx="0">
                    <c:v>2397.2313720312482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'[2]CAR-hct'!$E$11</c:f>
              <c:strCache>
                <c:ptCount val="1"/>
                <c:pt idx="0">
                  <c:v>CARs</c:v>
                </c:pt>
              </c:strCache>
            </c:strRef>
          </c:cat>
          <c:val>
            <c:numRef>
              <c:f>'[2]CAR-hct'!$E$15</c:f>
              <c:numCache>
                <c:formatCode>General</c:formatCode>
                <c:ptCount val="1"/>
                <c:pt idx="0">
                  <c:v>110200.09272376668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5-4EBD-B529-73A849B6E3CE}"/>
            </c:ext>
          </c:extLst>
        </c:ser>
        <c:ser>
          <c:idx val="1"/>
          <c:order val="1"/>
          <c:tx>
            <c:strRef>
              <c:f>'[2]CAR-hct'!$C$22:$C$24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'[2]CAR-hct'!$E$24</c:f>
                <c:numCache>
                  <c:formatCode>General</c:formatCode>
                  <c:ptCount val="1"/>
                  <c:pt idx="0">
                    <c:v>14320.91110539259</c:v>
                  </c:pt>
                </c:numCache>
              </c:numRef>
            </c:plus>
            <c:minus>
              <c:numRef>
                <c:f>'[2]CAR-hct'!$E$24</c:f>
                <c:numCache>
                  <c:formatCode>General</c:formatCode>
                  <c:ptCount val="1"/>
                  <c:pt idx="0">
                    <c:v>14320.91110539259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'[2]CAR-hct'!$E$11</c:f>
              <c:strCache>
                <c:ptCount val="1"/>
                <c:pt idx="0">
                  <c:v>CARs</c:v>
                </c:pt>
              </c:strCache>
            </c:strRef>
          </c:cat>
          <c:val>
            <c:numRef>
              <c:f>'[2]CAR-hct'!$E$22</c:f>
              <c:numCache>
                <c:formatCode>General</c:formatCode>
                <c:ptCount val="1"/>
                <c:pt idx="0">
                  <c:v>241689.27597771003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5-4EBD-B529-73A849B6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hundred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'[4]FDX1-LPE-hct'!$C$16:$C$18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'[3]PC-hct'!$E$18</c:f>
                <c:numCache>
                  <c:formatCode>General</c:formatCode>
                  <c:ptCount val="1"/>
                  <c:pt idx="0">
                    <c:v>1362636.015579507</c:v>
                  </c:pt>
                </c:numCache>
              </c:numRef>
            </c:plus>
            <c:minus>
              <c:numRef>
                <c:f>'[3]PC-hct'!$E$18</c:f>
                <c:numCache>
                  <c:formatCode>General</c:formatCode>
                  <c:ptCount val="1"/>
                  <c:pt idx="0">
                    <c:v>1362636.015579507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'[3]PC-hct'!$E$12</c:f>
              <c:strCache>
                <c:ptCount val="1"/>
                <c:pt idx="0">
                  <c:v>PC</c:v>
                </c:pt>
              </c:strCache>
            </c:strRef>
          </c:cat>
          <c:val>
            <c:numRef>
              <c:f>'[3]PC-hct'!$E$16</c:f>
              <c:numCache>
                <c:formatCode>General</c:formatCode>
                <c:ptCount val="1"/>
                <c:pt idx="0">
                  <c:v>124867991.94759655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C-4932-A8D4-70D10826C54B}"/>
            </c:ext>
          </c:extLst>
        </c:ser>
        <c:ser>
          <c:idx val="1"/>
          <c:order val="1"/>
          <c:tx>
            <c:strRef>
              <c:f>'[4]FDX1-LPE-hct'!$C$23:$C$25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'[3]PC-hct'!$E$25</c:f>
                <c:numCache>
                  <c:formatCode>General</c:formatCode>
                  <c:ptCount val="1"/>
                  <c:pt idx="0">
                    <c:v>1756882.0906366939</c:v>
                  </c:pt>
                </c:numCache>
              </c:numRef>
            </c:plus>
            <c:minus>
              <c:numRef>
                <c:f>'[3]PC-hct'!$E$25</c:f>
                <c:numCache>
                  <c:formatCode>General</c:formatCode>
                  <c:ptCount val="1"/>
                  <c:pt idx="0">
                    <c:v>1756882.0906366939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'[3]PC-hct'!$E$12</c:f>
              <c:strCache>
                <c:ptCount val="1"/>
                <c:pt idx="0">
                  <c:v>PC</c:v>
                </c:pt>
              </c:strCache>
            </c:strRef>
          </c:cat>
          <c:val>
            <c:numRef>
              <c:f>'[3]PC-hct'!$E$23</c:f>
              <c:numCache>
                <c:formatCode>General</c:formatCode>
                <c:ptCount val="1"/>
                <c:pt idx="0">
                  <c:v>135540784.78405845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C-4932-A8D4-70D1082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ten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'[5]LPC-hct'!$C$16:$C$18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'[5]LPC-hct'!$E$18</c:f>
                <c:numCache>
                  <c:formatCode>General</c:formatCode>
                  <c:ptCount val="1"/>
                  <c:pt idx="0">
                    <c:v>17614.935829285874</c:v>
                  </c:pt>
                </c:numCache>
              </c:numRef>
            </c:plus>
            <c:minus>
              <c:numRef>
                <c:f>'[5]LPC-hct'!$E$18</c:f>
                <c:numCache>
                  <c:formatCode>General</c:formatCode>
                  <c:ptCount val="1"/>
                  <c:pt idx="0">
                    <c:v>17614.935829285874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'[5]LPC-hct'!$E$12</c:f>
              <c:strCache>
                <c:ptCount val="1"/>
                <c:pt idx="0">
                  <c:v>LPC</c:v>
                </c:pt>
              </c:strCache>
            </c:strRef>
          </c:cat>
          <c:val>
            <c:numRef>
              <c:f>'[5]LPC-hct'!$E$16</c:f>
              <c:numCache>
                <c:formatCode>General</c:formatCode>
                <c:ptCount val="1"/>
                <c:pt idx="0">
                  <c:v>437312.43010383338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3-407A-94A8-A417240F890C}"/>
            </c:ext>
          </c:extLst>
        </c:ser>
        <c:ser>
          <c:idx val="1"/>
          <c:order val="1"/>
          <c:tx>
            <c:strRef>
              <c:f>'[5]LPC-hct'!$C$23:$C$25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'[5]LPC-hct'!$E$25</c:f>
                <c:numCache>
                  <c:formatCode>General</c:formatCode>
                  <c:ptCount val="1"/>
                  <c:pt idx="0">
                    <c:v>6169.7845907180699</c:v>
                  </c:pt>
                </c:numCache>
              </c:numRef>
            </c:plus>
            <c:minus>
              <c:numRef>
                <c:f>'[5]LPC-hct'!$E$25</c:f>
                <c:numCache>
                  <c:formatCode>General</c:formatCode>
                  <c:ptCount val="1"/>
                  <c:pt idx="0">
                    <c:v>6169.7845907180699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'[5]LPC-hct'!$E$12</c:f>
              <c:strCache>
                <c:ptCount val="1"/>
                <c:pt idx="0">
                  <c:v>LPC</c:v>
                </c:pt>
              </c:strCache>
            </c:strRef>
          </c:cat>
          <c:val>
            <c:numRef>
              <c:f>'[5]LPC-hct'!$E$23</c:f>
              <c:numCache>
                <c:formatCode>General</c:formatCode>
                <c:ptCount val="1"/>
                <c:pt idx="0">
                  <c:v>310838.49734376668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3-407A-94A8-A417240F8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'[6]FDX1-LPE-hct'!$C$16:$C$18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'[7]LPC-hct'!$E$18</c:f>
                <c:numCache>
                  <c:formatCode>General</c:formatCode>
                  <c:ptCount val="1"/>
                  <c:pt idx="0">
                    <c:v>17614.935829285874</c:v>
                  </c:pt>
                </c:numCache>
              </c:numRef>
            </c:plus>
            <c:minus>
              <c:numRef>
                <c:f>'[7]LPC-hct'!$E$18</c:f>
                <c:numCache>
                  <c:formatCode>General</c:formatCode>
                  <c:ptCount val="1"/>
                  <c:pt idx="0">
                    <c:v>17614.935829285874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'[6]FDX1-LPE-hct'!$E$12</c:f>
              <c:strCache>
                <c:ptCount val="1"/>
                <c:pt idx="0">
                  <c:v>LPE</c:v>
                </c:pt>
              </c:strCache>
            </c:strRef>
          </c:cat>
          <c:val>
            <c:numRef>
              <c:f>'[6]FDX1-LPE-hct'!$E$16</c:f>
              <c:numCache>
                <c:formatCode>General</c:formatCode>
                <c:ptCount val="1"/>
                <c:pt idx="0">
                  <c:v>213401.57518833331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E-4D8A-88A4-FB392DD250CF}"/>
            </c:ext>
          </c:extLst>
        </c:ser>
        <c:ser>
          <c:idx val="1"/>
          <c:order val="1"/>
          <c:tx>
            <c:strRef>
              <c:f>'[6]FDX1-LPE-hct'!$C$23:$C$25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'[7]LPC-hct'!$E$25</c:f>
                <c:numCache>
                  <c:formatCode>General</c:formatCode>
                  <c:ptCount val="1"/>
                  <c:pt idx="0">
                    <c:v>6169.7845907180699</c:v>
                  </c:pt>
                </c:numCache>
              </c:numRef>
            </c:plus>
            <c:minus>
              <c:numRef>
                <c:f>'[7]LPC-hct'!$E$25</c:f>
                <c:numCache>
                  <c:formatCode>General</c:formatCode>
                  <c:ptCount val="1"/>
                  <c:pt idx="0">
                    <c:v>6169.7845907180699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'[6]FDX1-LPE-hct'!$E$12</c:f>
              <c:strCache>
                <c:ptCount val="1"/>
                <c:pt idx="0">
                  <c:v>LPE</c:v>
                </c:pt>
              </c:strCache>
            </c:strRef>
          </c:cat>
          <c:val>
            <c:numRef>
              <c:f>'[6]FDX1-LPE-hct'!$E$23</c:f>
              <c:numCache>
                <c:formatCode>General</c:formatCode>
                <c:ptCount val="1"/>
                <c:pt idx="0">
                  <c:v>173152.28314499999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E-4D8A-88A4-FB392DD25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ten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'[8]CER-hct'!$D$17:$D$19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'[8]CER-hct'!$F$19</c:f>
                <c:numCache>
                  <c:formatCode>General</c:formatCode>
                  <c:ptCount val="1"/>
                  <c:pt idx="0">
                    <c:v>651100.19819110807</c:v>
                  </c:pt>
                </c:numCache>
              </c:numRef>
            </c:plus>
            <c:minus>
              <c:numRef>
                <c:f>'[8]CER-hct'!$F$19</c:f>
                <c:numCache>
                  <c:formatCode>General</c:formatCode>
                  <c:ptCount val="1"/>
                  <c:pt idx="0">
                    <c:v>651100.19819110807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'[8]CER-hct'!$F$13</c:f>
              <c:strCache>
                <c:ptCount val="1"/>
                <c:pt idx="0">
                  <c:v>CER</c:v>
                </c:pt>
              </c:strCache>
            </c:strRef>
          </c:cat>
          <c:val>
            <c:numRef>
              <c:f>'[8]CER-hct'!$F$17</c:f>
              <c:numCache>
                <c:formatCode>General</c:formatCode>
                <c:ptCount val="1"/>
                <c:pt idx="0">
                  <c:v>49679983.117092498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D-433A-997F-B6B2B8E9DD11}"/>
            </c:ext>
          </c:extLst>
        </c:ser>
        <c:ser>
          <c:idx val="1"/>
          <c:order val="1"/>
          <c:tx>
            <c:strRef>
              <c:f>'[8]CER-hct'!$D$24:$D$26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'[8]CER-hct'!$F$26</c:f>
                <c:numCache>
                  <c:formatCode>General</c:formatCode>
                  <c:ptCount val="1"/>
                  <c:pt idx="0">
                    <c:v>98174.456879649311</c:v>
                  </c:pt>
                </c:numCache>
              </c:numRef>
            </c:plus>
            <c:minus>
              <c:numRef>
                <c:f>'[8]CER-hct'!$F$26</c:f>
                <c:numCache>
                  <c:formatCode>General</c:formatCode>
                  <c:ptCount val="1"/>
                  <c:pt idx="0">
                    <c:v>98174.456879649311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'[8]CER-hct'!$F$13</c:f>
              <c:strCache>
                <c:ptCount val="1"/>
                <c:pt idx="0">
                  <c:v>CER</c:v>
                </c:pt>
              </c:strCache>
            </c:strRef>
          </c:cat>
          <c:val>
            <c:numRef>
              <c:f>'[8]CER-hct'!$F$24</c:f>
              <c:numCache>
                <c:formatCode>General</c:formatCode>
                <c:ptCount val="1"/>
                <c:pt idx="0">
                  <c:v>31639948.501962766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D-433A-997F-B6B2B8E9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dispUnits>
          <c:builtInUnit val="ten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053105178190061"/>
          <c:y val="0.8848375552577455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'[4]FDX1-LPE-hct'!$C$16:$C$18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'[9]PE-hct'!$E$18</c:f>
                <c:numCache>
                  <c:formatCode>General</c:formatCode>
                  <c:ptCount val="1"/>
                  <c:pt idx="0">
                    <c:v>500035.60995781241</c:v>
                  </c:pt>
                </c:numCache>
              </c:numRef>
            </c:plus>
            <c:minus>
              <c:numRef>
                <c:f>'[9]PE-hct'!$E$18</c:f>
                <c:numCache>
                  <c:formatCode>General</c:formatCode>
                  <c:ptCount val="1"/>
                  <c:pt idx="0">
                    <c:v>500035.60995781241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'[9]PE-hct'!$E$12</c:f>
              <c:strCache>
                <c:ptCount val="1"/>
                <c:pt idx="0">
                  <c:v>PE</c:v>
                </c:pt>
              </c:strCache>
            </c:strRef>
          </c:cat>
          <c:val>
            <c:numRef>
              <c:f>'[9]PE-hct'!$E$16</c:f>
              <c:numCache>
                <c:formatCode>General</c:formatCode>
                <c:ptCount val="1"/>
                <c:pt idx="0">
                  <c:v>65021904.085642554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9-4180-B7DD-7A90A5FF31AB}"/>
            </c:ext>
          </c:extLst>
        </c:ser>
        <c:ser>
          <c:idx val="1"/>
          <c:order val="1"/>
          <c:tx>
            <c:strRef>
              <c:f>'[4]FDX1-LPE-hct'!$C$23:$C$25</c:f>
              <c:strCache>
                <c:ptCount val="1"/>
                <c:pt idx="0">
                  <c:v>FDX1-/-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'[9]PE-hct'!$E$25</c:f>
                <c:numCache>
                  <c:formatCode>General</c:formatCode>
                  <c:ptCount val="1"/>
                  <c:pt idx="0">
                    <c:v>467353.26052487059</c:v>
                  </c:pt>
                </c:numCache>
              </c:numRef>
            </c:plus>
            <c:minus>
              <c:numRef>
                <c:f>'[9]PE-hct'!$E$25</c:f>
                <c:numCache>
                  <c:formatCode>General</c:formatCode>
                  <c:ptCount val="1"/>
                  <c:pt idx="0">
                    <c:v>467353.26052487059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'[9]PE-hct'!$E$12</c:f>
              <c:strCache>
                <c:ptCount val="1"/>
                <c:pt idx="0">
                  <c:v>PE</c:v>
                </c:pt>
              </c:strCache>
            </c:strRef>
          </c:cat>
          <c:val>
            <c:numRef>
              <c:f>'[9]PE-hct'!$E$23</c:f>
              <c:numCache>
                <c:formatCode>General</c:formatCode>
                <c:ptCount val="1"/>
                <c:pt idx="0">
                  <c:v>66375598.199034713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59-4180-B7DD-7A90A5FF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overlap val="-81"/>
        <c:axId val="1668791552"/>
        <c:axId val="1668791968"/>
      </c:barChart>
      <c:catAx>
        <c:axId val="166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968"/>
        <c:crosses val="autoZero"/>
        <c:auto val="1"/>
        <c:lblAlgn val="ctr"/>
        <c:lblOffset val="2"/>
        <c:tickLblSkip val="1"/>
        <c:tickMarkSkip val="3"/>
        <c:noMultiLvlLbl val="0"/>
      </c:catAx>
      <c:valAx>
        <c:axId val="166879196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91552"/>
        <c:crosses val="autoZero"/>
        <c:crossBetween val="between"/>
        <c:majorUnit val="20000000"/>
        <c:dispUnits>
          <c:builtInUnit val="ten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94325740673983"/>
          <c:y val="0.88483741615631384"/>
          <c:w val="0.5012330428941569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592667</xdr:colOff>
      <xdr:row>23</xdr:row>
      <xdr:rowOff>148167</xdr:rowOff>
    </xdr:from>
    <xdr:to>
      <xdr:col>3</xdr:col>
      <xdr:colOff>562504</xdr:colOff>
      <xdr:row>38</xdr:row>
      <xdr:rowOff>34400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21166</xdr:colOff>
      <xdr:row>25</xdr:row>
      <xdr:rowOff>0</xdr:rowOff>
    </xdr:from>
    <xdr:to>
      <xdr:col>9</xdr:col>
      <xdr:colOff>213253</xdr:colOff>
      <xdr:row>39</xdr:row>
      <xdr:rowOff>76733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204067</xdr:colOff>
      <xdr:row>42</xdr:row>
      <xdr:rowOff>169334</xdr:rowOff>
    </xdr:from>
    <xdr:to>
      <xdr:col>3</xdr:col>
      <xdr:colOff>497416</xdr:colOff>
      <xdr:row>57</xdr:row>
      <xdr:rowOff>179917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900" y="8170334"/>
          <a:ext cx="1743266" cy="28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63500</xdr:colOff>
      <xdr:row>42</xdr:row>
      <xdr:rowOff>190499</xdr:rowOff>
    </xdr:from>
    <xdr:to>
      <xdr:col>9</xdr:col>
      <xdr:colOff>42333</xdr:colOff>
      <xdr:row>58</xdr:row>
      <xdr:rowOff>39571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0" y="8191499"/>
          <a:ext cx="1820333" cy="289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0</xdr:rowOff>
    </xdr:from>
    <xdr:to>
      <xdr:col>10</xdr:col>
      <xdr:colOff>204787</xdr:colOff>
      <xdr:row>27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9525</xdr:colOff>
      <xdr:row>13</xdr:row>
      <xdr:rowOff>28574</xdr:rowOff>
    </xdr:from>
    <xdr:to>
      <xdr:col>13</xdr:col>
      <xdr:colOff>495300</xdr:colOff>
      <xdr:row>27</xdr:row>
      <xdr:rowOff>66017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505074"/>
          <a:ext cx="1704975" cy="2704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0</xdr:rowOff>
    </xdr:from>
    <xdr:to>
      <xdr:col>10</xdr:col>
      <xdr:colOff>204787</xdr:colOff>
      <xdr:row>27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561975</xdr:colOff>
      <xdr:row>13</xdr:row>
      <xdr:rowOff>66674</xdr:rowOff>
    </xdr:from>
    <xdr:to>
      <xdr:col>14</xdr:col>
      <xdr:colOff>352425</xdr:colOff>
      <xdr:row>26</xdr:row>
      <xdr:rowOff>153987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543174"/>
          <a:ext cx="1619250" cy="256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0</xdr:rowOff>
    </xdr:from>
    <xdr:to>
      <xdr:col>11</xdr:col>
      <xdr:colOff>204787</xdr:colOff>
      <xdr:row>26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590550</xdr:colOff>
      <xdr:row>12</xdr:row>
      <xdr:rowOff>28574</xdr:rowOff>
    </xdr:from>
    <xdr:to>
      <xdr:col>15</xdr:col>
      <xdr:colOff>409575</xdr:colOff>
      <xdr:row>26</xdr:row>
      <xdr:rowOff>81061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2314574"/>
          <a:ext cx="1647825" cy="2719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12</xdr:row>
      <xdr:rowOff>0</xdr:rowOff>
    </xdr:from>
    <xdr:to>
      <xdr:col>10</xdr:col>
      <xdr:colOff>204787</xdr:colOff>
      <xdr:row>26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9525</xdr:colOff>
      <xdr:row>12</xdr:row>
      <xdr:rowOff>28575</xdr:rowOff>
    </xdr:from>
    <xdr:to>
      <xdr:col>14</xdr:col>
      <xdr:colOff>429432</xdr:colOff>
      <xdr:row>26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314575"/>
          <a:ext cx="1639107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0</xdr:rowOff>
    </xdr:from>
    <xdr:to>
      <xdr:col>10</xdr:col>
      <xdr:colOff>204787</xdr:colOff>
      <xdr:row>27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19050</xdr:colOff>
      <xdr:row>13</xdr:row>
      <xdr:rowOff>28576</xdr:rowOff>
    </xdr:from>
    <xdr:to>
      <xdr:col>13</xdr:col>
      <xdr:colOff>387404</xdr:colOff>
      <xdr:row>26</xdr:row>
      <xdr:rowOff>142876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2505076"/>
          <a:ext cx="1587554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0</xdr:rowOff>
    </xdr:from>
    <xdr:to>
      <xdr:col>10</xdr:col>
      <xdr:colOff>204787</xdr:colOff>
      <xdr:row>27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28575</xdr:colOff>
      <xdr:row>13</xdr:row>
      <xdr:rowOff>133349</xdr:rowOff>
    </xdr:from>
    <xdr:to>
      <xdr:col>13</xdr:col>
      <xdr:colOff>542925</xdr:colOff>
      <xdr:row>28</xdr:row>
      <xdr:rowOff>120336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609849"/>
          <a:ext cx="1733550" cy="2844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0</xdr:rowOff>
    </xdr:from>
    <xdr:to>
      <xdr:col>10</xdr:col>
      <xdr:colOff>204787</xdr:colOff>
      <xdr:row>27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47624</xdr:colOff>
      <xdr:row>13</xdr:row>
      <xdr:rowOff>47625</xdr:rowOff>
    </xdr:from>
    <xdr:to>
      <xdr:col>15</xdr:col>
      <xdr:colOff>95249</xdr:colOff>
      <xdr:row>29</xdr:row>
      <xdr:rowOff>57017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4" y="2524125"/>
          <a:ext cx="1876425" cy="3057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0</xdr:rowOff>
    </xdr:from>
    <xdr:to>
      <xdr:col>11</xdr:col>
      <xdr:colOff>204787</xdr:colOff>
      <xdr:row>28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9525</xdr:colOff>
      <xdr:row>14</xdr:row>
      <xdr:rowOff>9524</xdr:rowOff>
    </xdr:from>
    <xdr:to>
      <xdr:col>16</xdr:col>
      <xdr:colOff>18352</xdr:colOff>
      <xdr:row>29</xdr:row>
      <xdr:rowOff>133349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676524"/>
          <a:ext cx="1837627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0</xdr:rowOff>
    </xdr:from>
    <xdr:to>
      <xdr:col>10</xdr:col>
      <xdr:colOff>204787</xdr:colOff>
      <xdr:row>27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542925</xdr:colOff>
      <xdr:row>13</xdr:row>
      <xdr:rowOff>152400</xdr:rowOff>
    </xdr:from>
    <xdr:to>
      <xdr:col>14</xdr:col>
      <xdr:colOff>419100</xdr:colOff>
      <xdr:row>28</xdr:row>
      <xdr:rowOff>49090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2628900"/>
          <a:ext cx="1704975" cy="2754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0</xdr:rowOff>
    </xdr:from>
    <xdr:to>
      <xdr:col>10</xdr:col>
      <xdr:colOff>204787</xdr:colOff>
      <xdr:row>27</xdr:row>
      <xdr:rowOff>76733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95250</xdr:colOff>
      <xdr:row>13</xdr:row>
      <xdr:rowOff>9525</xdr:rowOff>
    </xdr:from>
    <xdr:to>
      <xdr:col>14</xdr:col>
      <xdr:colOff>47124</xdr:colOff>
      <xdr:row>27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2486025"/>
          <a:ext cx="1780674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TG-hc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SM-hc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mohibi_ucdavis_edu/Documents/Metabolomics%20and%20lipidomics%20data/FDX1%20data%20analyzed/FDX1-LPE-hc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Metabolomics%20and%20lipidomics%20data\FDX1%20data%20analyzed\FDX1-FA-hct.csv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DG-h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CAR-hc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PC-hc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DX1-LPE-hc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LPC-hc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LPE-hc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DX1-LPC-hc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CER-hc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Source%20data%20files%20for%20eLife\Figure%205\FDX1-PE-h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-hct"/>
    </sheetNames>
    <sheetDataSet>
      <sheetData sheetId="0">
        <row r="11">
          <cell r="F11" t="str">
            <v>TAGs</v>
          </cell>
        </row>
        <row r="15">
          <cell r="D15" t="str">
            <v>Ctrl</v>
          </cell>
          <cell r="F15">
            <v>34607551.257987827</v>
          </cell>
        </row>
        <row r="17">
          <cell r="F17">
            <v>2171764.8063354585</v>
          </cell>
        </row>
        <row r="22">
          <cell r="D22" t="str">
            <v>FDX1+/-</v>
          </cell>
          <cell r="F22">
            <v>24714326.317709636</v>
          </cell>
        </row>
        <row r="24">
          <cell r="F24">
            <v>519329.77397101448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-hct"/>
    </sheetNames>
    <sheetDataSet>
      <sheetData sheetId="0">
        <row r="12">
          <cell r="E12" t="str">
            <v>SM</v>
          </cell>
        </row>
        <row r="16">
          <cell r="E16">
            <v>15100952.772431577</v>
          </cell>
        </row>
        <row r="18">
          <cell r="E18">
            <v>255881.88722246446</v>
          </cell>
        </row>
        <row r="23">
          <cell r="E23">
            <v>14440423.954249496</v>
          </cell>
        </row>
        <row r="25">
          <cell r="E25">
            <v>171743.47955844348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X1-LPE-hct"/>
    </sheetNames>
    <sheetDataSet>
      <sheetData sheetId="0">
        <row r="16">
          <cell r="C16" t="str">
            <v>Ctrl</v>
          </cell>
        </row>
        <row r="17">
          <cell r="C17"/>
        </row>
        <row r="18">
          <cell r="C18"/>
        </row>
        <row r="23">
          <cell r="C23" t="str">
            <v>FDX1-/-</v>
          </cell>
        </row>
        <row r="24">
          <cell r="C24"/>
        </row>
        <row r="25">
          <cell r="C25"/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X1-FA-hct"/>
    </sheetNames>
    <sheetDataSet>
      <sheetData sheetId="0">
        <row r="12">
          <cell r="E12" t="str">
            <v>FAs</v>
          </cell>
        </row>
        <row r="16">
          <cell r="C16" t="str">
            <v>Ctrl</v>
          </cell>
          <cell r="E16">
            <v>42293312.53821566</v>
          </cell>
        </row>
        <row r="18">
          <cell r="E18">
            <v>4047211.0174354431</v>
          </cell>
        </row>
        <row r="23">
          <cell r="C23" t="str">
            <v>FDX1-/-</v>
          </cell>
          <cell r="E23">
            <v>51275872.162406981</v>
          </cell>
        </row>
        <row r="25">
          <cell r="E25">
            <v>1349186.9894611554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-hct"/>
    </sheetNames>
    <sheetDataSet>
      <sheetData sheetId="0">
        <row r="12">
          <cell r="E12" t="str">
            <v>DGs</v>
          </cell>
        </row>
        <row r="16">
          <cell r="C16" t="str">
            <v>Ctrl</v>
          </cell>
          <cell r="E16">
            <v>124329.16950053333</v>
          </cell>
        </row>
        <row r="18">
          <cell r="E18">
            <v>12858.903277926009</v>
          </cell>
        </row>
        <row r="23">
          <cell r="C23" t="str">
            <v>FDX1-/-</v>
          </cell>
          <cell r="E23">
            <v>133864.81567553335</v>
          </cell>
        </row>
        <row r="25">
          <cell r="E25">
            <v>3088.3667904482509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-hct"/>
    </sheetNames>
    <sheetDataSet>
      <sheetData sheetId="0">
        <row r="11">
          <cell r="E11" t="str">
            <v>CARs</v>
          </cell>
        </row>
        <row r="15">
          <cell r="C15" t="str">
            <v>Ctrl</v>
          </cell>
          <cell r="E15">
            <v>110200.09272376668</v>
          </cell>
        </row>
        <row r="17">
          <cell r="E17">
            <v>2397.2313720312482</v>
          </cell>
        </row>
        <row r="22">
          <cell r="C22" t="str">
            <v>FDX1-/-</v>
          </cell>
          <cell r="E22">
            <v>241689.27597771003</v>
          </cell>
        </row>
        <row r="24">
          <cell r="E24">
            <v>14320.91110539259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-hct"/>
    </sheetNames>
    <sheetDataSet>
      <sheetData sheetId="0">
        <row r="12">
          <cell r="E12" t="str">
            <v>PC</v>
          </cell>
        </row>
        <row r="16">
          <cell r="E16">
            <v>124867991.94759655</v>
          </cell>
        </row>
        <row r="18">
          <cell r="E18">
            <v>1362636.015579507</v>
          </cell>
        </row>
        <row r="23">
          <cell r="E23">
            <v>135540784.78405845</v>
          </cell>
        </row>
        <row r="25">
          <cell r="E25">
            <v>1756882.0906366939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X1-LPE-hct"/>
    </sheetNames>
    <sheetDataSet>
      <sheetData sheetId="0">
        <row r="12">
          <cell r="E12" t="str">
            <v>LPE</v>
          </cell>
        </row>
        <row r="16">
          <cell r="C16" t="str">
            <v>Ctrl</v>
          </cell>
        </row>
        <row r="23">
          <cell r="C23" t="str">
            <v>FDX1-/-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-hct"/>
    </sheetNames>
    <sheetDataSet>
      <sheetData sheetId="0">
        <row r="12">
          <cell r="E12" t="str">
            <v>LPC</v>
          </cell>
        </row>
        <row r="16">
          <cell r="C16" t="str">
            <v>Ctrl</v>
          </cell>
          <cell r="E16">
            <v>437312.43010383338</v>
          </cell>
        </row>
        <row r="18">
          <cell r="E18">
            <v>17614.935829285874</v>
          </cell>
        </row>
        <row r="23">
          <cell r="C23" t="str">
            <v>FDX1-/-</v>
          </cell>
          <cell r="E23">
            <v>310838.49734376668</v>
          </cell>
        </row>
        <row r="25">
          <cell r="E25">
            <v>6169.7845907180699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X1-LPE-hct"/>
    </sheetNames>
    <sheetDataSet>
      <sheetData sheetId="0">
        <row r="12">
          <cell r="E12" t="str">
            <v>LPE</v>
          </cell>
        </row>
        <row r="16">
          <cell r="C16" t="str">
            <v>Ctrl</v>
          </cell>
          <cell r="E16">
            <v>213401.57518833331</v>
          </cell>
        </row>
        <row r="23">
          <cell r="C23" t="str">
            <v>FDX1-/-</v>
          </cell>
          <cell r="E23">
            <v>173152.28314499999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-hct"/>
    </sheetNames>
    <sheetDataSet>
      <sheetData sheetId="0">
        <row r="12">
          <cell r="E12" t="str">
            <v>LPC</v>
          </cell>
        </row>
        <row r="18">
          <cell r="E18">
            <v>17614.935829285874</v>
          </cell>
        </row>
        <row r="25">
          <cell r="E25">
            <v>6169.7845907180699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-hct"/>
    </sheetNames>
    <sheetDataSet>
      <sheetData sheetId="0">
        <row r="13">
          <cell r="F13" t="str">
            <v>CER</v>
          </cell>
        </row>
        <row r="17">
          <cell r="D17" t="str">
            <v>Ctrl</v>
          </cell>
          <cell r="F17">
            <v>49679983.117092498</v>
          </cell>
        </row>
        <row r="19">
          <cell r="F19">
            <v>651100.19819110807</v>
          </cell>
        </row>
        <row r="24">
          <cell r="D24" t="str">
            <v>FDX1-/-</v>
          </cell>
          <cell r="F24">
            <v>31639948.501962766</v>
          </cell>
        </row>
        <row r="26">
          <cell r="F26">
            <v>98174.456879649311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hct"/>
    </sheetNames>
    <sheetDataSet>
      <sheetData sheetId="0">
        <row r="12">
          <cell r="E12" t="str">
            <v>PE</v>
          </cell>
        </row>
        <row r="16">
          <cell r="E16">
            <v>65021904.085642554</v>
          </cell>
        </row>
        <row r="18">
          <cell r="E18">
            <v>500035.60995781241</v>
          </cell>
        </row>
        <row r="23">
          <cell r="E23">
            <v>66375598.199034713</v>
          </cell>
        </row>
        <row r="25">
          <cell r="E25">
            <v>467353.26052487059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zoomScale="90" zoomScaleNormal="90" workbookViewId="0">
      <selection activeCell="B5" sqref="B5:B7"/>
    </sheetView>
  </sheetViews>
  <sheetFormatPr defaultRowHeight="15" x14ac:dyDescent="0.25"/>
  <cols>
    <col min="3" max="3" width="12.5703125" customWidth="1"/>
  </cols>
  <sheetData>
    <row r="1" spans="1:47" x14ac:dyDescent="0.25">
      <c r="B1" t="s">
        <v>378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6</v>
      </c>
      <c r="K1" t="s">
        <v>7</v>
      </c>
      <c r="L1" t="s">
        <v>7</v>
      </c>
      <c r="M1" t="s">
        <v>8</v>
      </c>
      <c r="N1" t="s">
        <v>9</v>
      </c>
      <c r="O1" t="s">
        <v>9</v>
      </c>
      <c r="P1" t="s">
        <v>10</v>
      </c>
      <c r="Q1" t="s">
        <v>10</v>
      </c>
      <c r="R1" t="s">
        <v>11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16</v>
      </c>
      <c r="Z1" t="s">
        <v>17</v>
      </c>
      <c r="AA1" t="s">
        <v>17</v>
      </c>
      <c r="AB1" t="s">
        <v>18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26</v>
      </c>
      <c r="AL1" t="s">
        <v>27</v>
      </c>
      <c r="AM1" t="s">
        <v>28</v>
      </c>
      <c r="AN1" t="s">
        <v>29</v>
      </c>
      <c r="AO1" t="s">
        <v>30</v>
      </c>
      <c r="AP1" t="s">
        <v>30</v>
      </c>
      <c r="AQ1" t="s">
        <v>31</v>
      </c>
      <c r="AR1" t="s">
        <v>32</v>
      </c>
      <c r="AS1" t="s">
        <v>33</v>
      </c>
      <c r="AT1" t="s">
        <v>34</v>
      </c>
      <c r="AU1" t="s">
        <v>35</v>
      </c>
    </row>
    <row r="2" spans="1:47" x14ac:dyDescent="0.25">
      <c r="A2" t="s">
        <v>36</v>
      </c>
      <c r="B2" t="s">
        <v>37</v>
      </c>
      <c r="C2">
        <v>85436.805619999999</v>
      </c>
      <c r="D2">
        <v>20159.88276</v>
      </c>
      <c r="E2">
        <v>74668.207089999996</v>
      </c>
      <c r="F2">
        <v>3002.3230359999998</v>
      </c>
      <c r="G2">
        <v>73286.449840000001</v>
      </c>
      <c r="H2">
        <v>2609.1220170000001</v>
      </c>
      <c r="I2">
        <v>210973.45079999999</v>
      </c>
      <c r="J2">
        <v>5067.183755</v>
      </c>
      <c r="K2">
        <v>487954.68959999998</v>
      </c>
      <c r="L2">
        <v>6284.5518819999998</v>
      </c>
      <c r="M2">
        <v>17328.613280000001</v>
      </c>
      <c r="N2">
        <v>309466.97389999998</v>
      </c>
      <c r="O2">
        <v>15243.75928</v>
      </c>
      <c r="P2">
        <v>273276.92979999998</v>
      </c>
      <c r="Q2">
        <v>10333.189490000001</v>
      </c>
      <c r="R2">
        <v>1276280.5249999999</v>
      </c>
      <c r="S2">
        <v>43324.310030000001</v>
      </c>
      <c r="T2">
        <v>848162.36670000001</v>
      </c>
      <c r="U2">
        <v>16805.455989999999</v>
      </c>
      <c r="V2">
        <v>12250.32215</v>
      </c>
      <c r="W2">
        <v>128236.84759999999</v>
      </c>
      <c r="X2">
        <v>25293.710760000002</v>
      </c>
      <c r="Y2">
        <v>927.46568070000001</v>
      </c>
      <c r="Z2">
        <v>105959.8995</v>
      </c>
      <c r="AA2">
        <v>5997.981648</v>
      </c>
      <c r="AB2">
        <v>493640.554</v>
      </c>
      <c r="AC2">
        <v>22087.012050000001</v>
      </c>
      <c r="AD2">
        <v>1435589.139</v>
      </c>
      <c r="AE2">
        <v>59482.206149999998</v>
      </c>
      <c r="AF2">
        <v>506958.29479999997</v>
      </c>
      <c r="AG2">
        <v>8150.5906169999998</v>
      </c>
      <c r="AH2">
        <v>144542.4718</v>
      </c>
      <c r="AI2">
        <v>64416.101419999999</v>
      </c>
      <c r="AJ2">
        <v>125308.944</v>
      </c>
      <c r="AK2">
        <v>53339.828650000003</v>
      </c>
      <c r="AL2">
        <v>3491.047466</v>
      </c>
      <c r="AM2">
        <v>272657.13829999999</v>
      </c>
      <c r="AN2">
        <v>10049.95147</v>
      </c>
      <c r="AO2">
        <v>487798.07559999998</v>
      </c>
      <c r="AP2">
        <v>15592.53081</v>
      </c>
      <c r="AQ2">
        <v>150141.69880000001</v>
      </c>
      <c r="AR2">
        <v>2543.588514</v>
      </c>
      <c r="AS2">
        <v>12791.25123</v>
      </c>
      <c r="AT2">
        <v>31659.346460000001</v>
      </c>
      <c r="AU2">
        <v>25160.422279999999</v>
      </c>
    </row>
    <row r="3" spans="1:47" x14ac:dyDescent="0.25">
      <c r="A3" t="s">
        <v>38</v>
      </c>
      <c r="B3" t="s">
        <v>37</v>
      </c>
      <c r="C3">
        <v>81878.519560000001</v>
      </c>
      <c r="D3">
        <v>21772.85612</v>
      </c>
      <c r="E3">
        <v>76896.481440000003</v>
      </c>
      <c r="F3">
        <v>2935.46549</v>
      </c>
      <c r="G3">
        <v>77586.851169999994</v>
      </c>
      <c r="H3">
        <v>2558.4946180000002</v>
      </c>
      <c r="I3">
        <v>219960.2733</v>
      </c>
      <c r="J3">
        <v>5404.7362329999996</v>
      </c>
      <c r="K3">
        <v>546425.97100000002</v>
      </c>
      <c r="L3">
        <v>7333.0872330000002</v>
      </c>
      <c r="M3">
        <v>17574.872790000001</v>
      </c>
      <c r="N3">
        <v>328566.92</v>
      </c>
      <c r="O3">
        <v>14783.2808</v>
      </c>
      <c r="P3">
        <v>290762.76409999997</v>
      </c>
      <c r="Q3">
        <v>10879.736269999999</v>
      </c>
      <c r="R3">
        <v>1336604.8770000001</v>
      </c>
      <c r="S3">
        <v>51207.8125</v>
      </c>
      <c r="T3">
        <v>926984.75829999999</v>
      </c>
      <c r="U3">
        <v>17389.733250000001</v>
      </c>
      <c r="V3">
        <v>14251.283450000001</v>
      </c>
      <c r="W3">
        <v>144150.0926</v>
      </c>
      <c r="X3">
        <v>25058.525320000001</v>
      </c>
      <c r="Y3">
        <v>1234.6353710000001</v>
      </c>
      <c r="Z3">
        <v>105217.2547</v>
      </c>
      <c r="AA3">
        <v>6107.3742490000004</v>
      </c>
      <c r="AB3">
        <v>523158.61499999999</v>
      </c>
      <c r="AC3">
        <v>23917.57501</v>
      </c>
      <c r="AD3">
        <v>1550443.277</v>
      </c>
      <c r="AE3">
        <v>70443.364669999995</v>
      </c>
      <c r="AF3">
        <v>550153.29839999997</v>
      </c>
      <c r="AG3">
        <v>9123.1412270000001</v>
      </c>
      <c r="AH3">
        <v>142363.38449999999</v>
      </c>
      <c r="AI3">
        <v>73411.173819999996</v>
      </c>
      <c r="AJ3">
        <v>129274.242</v>
      </c>
      <c r="AK3">
        <v>53683.77504</v>
      </c>
      <c r="AL3">
        <v>3499.8065000000001</v>
      </c>
      <c r="AM3">
        <v>293900.09860000003</v>
      </c>
      <c r="AN3">
        <v>10517.26427</v>
      </c>
      <c r="AO3">
        <v>535632.1128</v>
      </c>
      <c r="AP3">
        <v>17366.311989999998</v>
      </c>
      <c r="AQ3">
        <v>160033.0576</v>
      </c>
      <c r="AR3">
        <v>2828.3968399999999</v>
      </c>
      <c r="AS3">
        <v>13728.208479999999</v>
      </c>
      <c r="AT3">
        <v>34633.362410000002</v>
      </c>
      <c r="AU3">
        <v>28370.96168</v>
      </c>
    </row>
    <row r="4" spans="1:47" x14ac:dyDescent="0.25">
      <c r="A4" t="s">
        <v>39</v>
      </c>
      <c r="B4" t="s">
        <v>37</v>
      </c>
      <c r="C4">
        <v>76512.888940000004</v>
      </c>
      <c r="D4">
        <v>23019.723689999999</v>
      </c>
      <c r="E4">
        <v>85286.985860000001</v>
      </c>
      <c r="F4">
        <v>3056.4129899999998</v>
      </c>
      <c r="G4">
        <v>82557.698669999998</v>
      </c>
      <c r="H4">
        <v>2994.8744729999999</v>
      </c>
      <c r="I4">
        <v>229753.51180000001</v>
      </c>
      <c r="J4">
        <v>6495.012557</v>
      </c>
      <c r="K4">
        <v>563293.35129999998</v>
      </c>
      <c r="L4">
        <v>8266.6740599999994</v>
      </c>
      <c r="M4">
        <v>19053.188429999998</v>
      </c>
      <c r="N4">
        <v>368486.15950000001</v>
      </c>
      <c r="O4">
        <v>18271.541310000001</v>
      </c>
      <c r="P4">
        <v>317023.76530000003</v>
      </c>
      <c r="Q4">
        <v>13429.431710000001</v>
      </c>
      <c r="R4">
        <v>1403345.9240000001</v>
      </c>
      <c r="S4">
        <v>63141.756880000001</v>
      </c>
      <c r="T4">
        <v>969917.19680000003</v>
      </c>
      <c r="U4">
        <v>18267.222819999999</v>
      </c>
      <c r="V4">
        <v>16172.754010000001</v>
      </c>
      <c r="W4">
        <v>143071.65289999999</v>
      </c>
      <c r="X4">
        <v>26298.53904</v>
      </c>
      <c r="Y4">
        <v>1271.7960089999999</v>
      </c>
      <c r="Z4">
        <v>115842.4788</v>
      </c>
      <c r="AA4">
        <v>7097.4422450000002</v>
      </c>
      <c r="AB4">
        <v>567269.60320000001</v>
      </c>
      <c r="AC4">
        <v>30243.48184</v>
      </c>
      <c r="AD4">
        <v>1630608.746</v>
      </c>
      <c r="AE4">
        <v>85317.21531</v>
      </c>
      <c r="AF4">
        <v>566254.75749999995</v>
      </c>
      <c r="AG4">
        <v>10623.49128</v>
      </c>
      <c r="AH4">
        <v>141179.0736</v>
      </c>
      <c r="AI4">
        <v>73115.315059999994</v>
      </c>
      <c r="AJ4">
        <v>127381.4904</v>
      </c>
      <c r="AK4">
        <v>60782.780409999999</v>
      </c>
      <c r="AL4">
        <v>4120.9213639999998</v>
      </c>
      <c r="AM4">
        <v>319134.42849999998</v>
      </c>
      <c r="AN4">
        <v>12856.15185</v>
      </c>
      <c r="AO4">
        <v>558566.76139999996</v>
      </c>
      <c r="AP4">
        <v>22239.156190000002</v>
      </c>
      <c r="AQ4">
        <v>176529.1727</v>
      </c>
      <c r="AR4">
        <v>3100.677537</v>
      </c>
      <c r="AS4">
        <v>14795.154930000001</v>
      </c>
      <c r="AT4">
        <v>38754.150719999998</v>
      </c>
      <c r="AU4">
        <v>29801.915990000001</v>
      </c>
    </row>
    <row r="5" spans="1:47" x14ac:dyDescent="0.25">
      <c r="A5" t="s">
        <v>40</v>
      </c>
      <c r="B5" t="s">
        <v>50</v>
      </c>
      <c r="C5">
        <v>96172.291469999996</v>
      </c>
      <c r="D5">
        <v>30995.338889999999</v>
      </c>
      <c r="E5">
        <v>179097.1041</v>
      </c>
      <c r="F5">
        <v>6820.4841690000003</v>
      </c>
      <c r="G5">
        <v>135574.44630000001</v>
      </c>
      <c r="H5">
        <v>3853.2270870000002</v>
      </c>
      <c r="I5">
        <v>174885.0344</v>
      </c>
      <c r="J5">
        <v>3682.4675050000001</v>
      </c>
      <c r="K5">
        <v>262581.21620000002</v>
      </c>
      <c r="L5">
        <v>3400.3429780000001</v>
      </c>
      <c r="M5">
        <v>28618.316009999999</v>
      </c>
      <c r="N5">
        <v>596229.35309999995</v>
      </c>
      <c r="O5">
        <v>30307.351009999998</v>
      </c>
      <c r="P5">
        <v>330825.65429999999</v>
      </c>
      <c r="Q5">
        <v>10715.78246</v>
      </c>
      <c r="R5">
        <v>760023.6764</v>
      </c>
      <c r="S5">
        <v>22358.368729999998</v>
      </c>
      <c r="T5">
        <v>633680.14659999998</v>
      </c>
      <c r="U5">
        <v>30092.045450000001</v>
      </c>
      <c r="V5">
        <v>8552.8277529999996</v>
      </c>
      <c r="W5">
        <v>135607.85579999999</v>
      </c>
      <c r="X5">
        <v>31247.766100000001</v>
      </c>
      <c r="Y5">
        <v>1325.2428420000001</v>
      </c>
      <c r="Z5">
        <v>142422.15299999999</v>
      </c>
      <c r="AA5">
        <v>8156.8635050000003</v>
      </c>
      <c r="AB5">
        <v>470677.75189999997</v>
      </c>
      <c r="AC5">
        <v>18739.008030000001</v>
      </c>
      <c r="AD5">
        <v>1375124.4380000001</v>
      </c>
      <c r="AE5">
        <v>47461.264660000001</v>
      </c>
      <c r="AF5">
        <v>627295.22309999994</v>
      </c>
      <c r="AG5">
        <v>9829.8124530000005</v>
      </c>
      <c r="AH5">
        <v>118450.23</v>
      </c>
      <c r="AI5">
        <v>101906.3487</v>
      </c>
      <c r="AJ5">
        <v>118061.69</v>
      </c>
      <c r="AK5">
        <v>56095.760040000001</v>
      </c>
      <c r="AL5">
        <v>4049.971822</v>
      </c>
      <c r="AM5">
        <v>345244.9399</v>
      </c>
      <c r="AN5">
        <v>11356.74958</v>
      </c>
      <c r="AO5">
        <v>788609.82030000002</v>
      </c>
      <c r="AP5">
        <v>24484.201789999999</v>
      </c>
      <c r="AQ5">
        <v>266469.09009999997</v>
      </c>
      <c r="AR5">
        <v>4026.4614449999999</v>
      </c>
      <c r="AS5">
        <v>22938.703829999999</v>
      </c>
      <c r="AT5">
        <v>48023.038930000002</v>
      </c>
      <c r="AU5">
        <v>45355.229809999997</v>
      </c>
    </row>
    <row r="6" spans="1:47" x14ac:dyDescent="0.25">
      <c r="A6" t="s">
        <v>41</v>
      </c>
      <c r="B6" t="s">
        <v>50</v>
      </c>
      <c r="C6">
        <v>94493.96488</v>
      </c>
      <c r="D6">
        <v>31360.217540000001</v>
      </c>
      <c r="E6">
        <v>184500.1972</v>
      </c>
      <c r="F6">
        <v>7176.0592530000004</v>
      </c>
      <c r="G6">
        <v>138329.02470000001</v>
      </c>
      <c r="H6">
        <v>4415.8521549999996</v>
      </c>
      <c r="I6">
        <v>175512.75200000001</v>
      </c>
      <c r="J6">
        <v>4119.944536</v>
      </c>
      <c r="K6">
        <v>264512.65889999998</v>
      </c>
      <c r="L6">
        <v>3686.2661640000001</v>
      </c>
      <c r="M6">
        <v>28202.272270000001</v>
      </c>
      <c r="N6">
        <v>603649.1459</v>
      </c>
      <c r="O6">
        <v>31351.83149</v>
      </c>
      <c r="P6">
        <v>334606.82429999998</v>
      </c>
      <c r="Q6">
        <v>11703.32602</v>
      </c>
      <c r="R6">
        <v>770502.70660000003</v>
      </c>
      <c r="S6">
        <v>24133.84201</v>
      </c>
      <c r="T6">
        <v>645428.42649999994</v>
      </c>
      <c r="U6">
        <v>29801.611010000001</v>
      </c>
      <c r="V6">
        <v>9216.2644130000008</v>
      </c>
      <c r="W6">
        <v>137834.24789999999</v>
      </c>
      <c r="X6">
        <v>32577.392199999998</v>
      </c>
      <c r="Y6">
        <v>1818.573948</v>
      </c>
      <c r="Z6">
        <v>147844.79070000001</v>
      </c>
      <c r="AA6">
        <v>8360.8877339999999</v>
      </c>
      <c r="AB6">
        <v>479638.69559999998</v>
      </c>
      <c r="AC6">
        <v>20173.232349999998</v>
      </c>
      <c r="AD6">
        <v>1400687.6980000001</v>
      </c>
      <c r="AE6">
        <v>53516.150730000001</v>
      </c>
      <c r="AF6">
        <v>641030.54440000001</v>
      </c>
      <c r="AG6">
        <v>10299.262339999999</v>
      </c>
      <c r="AH6">
        <v>115993.39049999999</v>
      </c>
      <c r="AI6">
        <v>104903.44379999999</v>
      </c>
      <c r="AJ6">
        <v>114228.7268</v>
      </c>
      <c r="AK6">
        <v>59084.485189999999</v>
      </c>
      <c r="AL6">
        <v>4484.1385280000004</v>
      </c>
      <c r="AM6">
        <v>356773.53950000001</v>
      </c>
      <c r="AN6">
        <v>12846.224270000001</v>
      </c>
      <c r="AO6">
        <v>759113.25829999999</v>
      </c>
      <c r="AP6">
        <v>24914.942279999999</v>
      </c>
      <c r="AQ6">
        <v>270325.38669999997</v>
      </c>
      <c r="AR6">
        <v>4299.6455189999997</v>
      </c>
      <c r="AS6">
        <v>23613.907169999999</v>
      </c>
      <c r="AT6">
        <v>46197.528700000003</v>
      </c>
      <c r="AU6">
        <v>43003.643230000001</v>
      </c>
    </row>
    <row r="7" spans="1:47" x14ac:dyDescent="0.25">
      <c r="A7" t="s">
        <v>42</v>
      </c>
      <c r="B7" t="s">
        <v>50</v>
      </c>
      <c r="C7">
        <v>89703.576180000004</v>
      </c>
      <c r="D7">
        <v>34073.38824</v>
      </c>
      <c r="E7">
        <v>184646.1672</v>
      </c>
      <c r="F7">
        <v>6413.7183800000003</v>
      </c>
      <c r="G7">
        <v>144071.74359999999</v>
      </c>
      <c r="H7">
        <v>3776.7475810000001</v>
      </c>
      <c r="I7">
        <v>184145.5502</v>
      </c>
      <c r="J7">
        <v>3520.6179670000001</v>
      </c>
      <c r="K7">
        <v>273155.24800000002</v>
      </c>
      <c r="L7">
        <v>2986.2384539999998</v>
      </c>
      <c r="M7">
        <v>30083.587390000001</v>
      </c>
      <c r="N7">
        <v>599616.8898</v>
      </c>
      <c r="O7">
        <v>28816.910029999999</v>
      </c>
      <c r="P7">
        <v>346846.06640000001</v>
      </c>
      <c r="Q7">
        <v>10128.76201</v>
      </c>
      <c r="R7">
        <v>779776.13179999997</v>
      </c>
      <c r="S7">
        <v>21751.22536</v>
      </c>
      <c r="T7">
        <v>663096.28610000003</v>
      </c>
      <c r="U7">
        <v>29295.406709999999</v>
      </c>
      <c r="V7">
        <v>7955.1529659999997</v>
      </c>
      <c r="W7">
        <v>136867.51610000001</v>
      </c>
      <c r="X7">
        <v>33550.650979999999</v>
      </c>
      <c r="Y7">
        <v>1305.096806</v>
      </c>
      <c r="Z7">
        <v>145281.37400000001</v>
      </c>
      <c r="AA7">
        <v>7609.3779869999998</v>
      </c>
      <c r="AB7">
        <v>494100.8026</v>
      </c>
      <c r="AC7">
        <v>18143.29048</v>
      </c>
      <c r="AD7">
        <v>1438156.14</v>
      </c>
      <c r="AE7">
        <v>47479.445079999998</v>
      </c>
      <c r="AF7">
        <v>651090.79260000004</v>
      </c>
      <c r="AG7">
        <v>9345.2382340000004</v>
      </c>
      <c r="AH7">
        <v>112404.80959999999</v>
      </c>
      <c r="AI7">
        <v>106111.0064</v>
      </c>
      <c r="AJ7">
        <v>114243.1216</v>
      </c>
      <c r="AK7">
        <v>59429.055800000002</v>
      </c>
      <c r="AL7">
        <v>4008.4284590000002</v>
      </c>
      <c r="AM7">
        <v>362161.45309999998</v>
      </c>
      <c r="AN7">
        <v>11389.61824</v>
      </c>
      <c r="AO7">
        <v>779274.35060000001</v>
      </c>
      <c r="AP7">
        <v>23466.129540000002</v>
      </c>
      <c r="AQ7">
        <v>278556.09019999998</v>
      </c>
      <c r="AR7">
        <v>3866.3929459999999</v>
      </c>
      <c r="AS7">
        <v>23499.892080000001</v>
      </c>
      <c r="AT7">
        <v>50627.510880000002</v>
      </c>
      <c r="AU7">
        <v>45957.802329999999</v>
      </c>
    </row>
    <row r="9" spans="1:47" x14ac:dyDescent="0.25">
      <c r="C9" s="1" t="s">
        <v>47</v>
      </c>
      <c r="H9" s="1" t="s">
        <v>48</v>
      </c>
    </row>
    <row r="10" spans="1:47" x14ac:dyDescent="0.25">
      <c r="A10" s="2" t="s">
        <v>37</v>
      </c>
      <c r="B10" t="s">
        <v>43</v>
      </c>
      <c r="C10">
        <f>AVERAGE(C2:C4)</f>
        <v>81276.071373333325</v>
      </c>
      <c r="F10" s="2" t="s">
        <v>49</v>
      </c>
      <c r="G10" t="s">
        <v>36</v>
      </c>
      <c r="H10" t="s">
        <v>37</v>
      </c>
      <c r="I10">
        <f>SUM(D2:AU2)</f>
        <v>7898294.4050057</v>
      </c>
    </row>
    <row r="11" spans="1:47" x14ac:dyDescent="0.25">
      <c r="A11" s="2"/>
      <c r="B11" t="s">
        <v>44</v>
      </c>
      <c r="C11">
        <f>STDEV(C2:C4)</f>
        <v>4492.3579656021402</v>
      </c>
      <c r="F11" s="2"/>
      <c r="G11" t="s">
        <v>38</v>
      </c>
      <c r="H11" t="s">
        <v>37</v>
      </c>
      <c r="I11">
        <f t="shared" ref="I11:I12" si="0">SUM(D3:AU3)</f>
        <v>8478129.5651410017</v>
      </c>
    </row>
    <row r="12" spans="1:47" x14ac:dyDescent="0.25">
      <c r="A12" s="2"/>
      <c r="B12" t="s">
        <v>45</v>
      </c>
      <c r="C12">
        <f>C11/SQRT(3)</f>
        <v>2593.6640807365552</v>
      </c>
      <c r="F12" s="2"/>
      <c r="G12" t="s">
        <v>39</v>
      </c>
      <c r="H12" t="s">
        <v>37</v>
      </c>
      <c r="I12">
        <f t="shared" si="0"/>
        <v>8978089.5409349985</v>
      </c>
    </row>
    <row r="13" spans="1:47" x14ac:dyDescent="0.25">
      <c r="G13" s="2" t="s">
        <v>37</v>
      </c>
      <c r="H13" t="s">
        <v>43</v>
      </c>
      <c r="I13">
        <f>AVERAGE(I10:I12)</f>
        <v>8451504.5036938991</v>
      </c>
    </row>
    <row r="14" spans="1:47" x14ac:dyDescent="0.25">
      <c r="G14" s="2"/>
      <c r="H14" t="s">
        <v>44</v>
      </c>
      <c r="I14">
        <f>STDEV(I10:I12)</f>
        <v>540389.72447386489</v>
      </c>
    </row>
    <row r="15" spans="1:47" x14ac:dyDescent="0.25">
      <c r="A15" s="2" t="s">
        <v>50</v>
      </c>
      <c r="B15" t="s">
        <v>43</v>
      </c>
      <c r="C15">
        <f>AVERAGE(C5:C7)</f>
        <v>93456.610843333343</v>
      </c>
      <c r="G15" s="2"/>
      <c r="H15" t="s">
        <v>45</v>
      </c>
      <c r="I15">
        <f>I14/SQRT(3)</f>
        <v>311994.15289229358</v>
      </c>
    </row>
    <row r="16" spans="1:47" x14ac:dyDescent="0.25">
      <c r="A16" s="2"/>
      <c r="B16" t="s">
        <v>44</v>
      </c>
      <c r="C16">
        <f>STDEV(C5:C7)</f>
        <v>3356.8060599044734</v>
      </c>
    </row>
    <row r="17" spans="1:9" x14ac:dyDescent="0.25">
      <c r="A17" s="2"/>
      <c r="B17" t="s">
        <v>45</v>
      </c>
      <c r="C17">
        <f>C16/SQRT(3)</f>
        <v>1938.0528823032148</v>
      </c>
      <c r="F17" s="2" t="s">
        <v>49</v>
      </c>
      <c r="G17" t="s">
        <v>40</v>
      </c>
      <c r="H17" t="s">
        <v>50</v>
      </c>
      <c r="I17">
        <f>SUM(D5:AU5)</f>
        <v>8075252.799079</v>
      </c>
    </row>
    <row r="18" spans="1:9" x14ac:dyDescent="0.25">
      <c r="F18" s="2"/>
      <c r="G18" t="s">
        <v>41</v>
      </c>
      <c r="H18" t="s">
        <v>50</v>
      </c>
      <c r="I18">
        <f t="shared" ref="I18:I19" si="1">SUM(D6:AU6)</f>
        <v>8175772.9593499973</v>
      </c>
    </row>
    <row r="19" spans="1:9" x14ac:dyDescent="0.25">
      <c r="B19" t="s">
        <v>46</v>
      </c>
      <c r="C19">
        <f>_xlfn.T.TEST(C2:C4,C5:C7,2,2)</f>
        <v>1.9740366496100985E-2</v>
      </c>
      <c r="F19" s="2"/>
      <c r="G19" t="s">
        <v>42</v>
      </c>
      <c r="H19" t="s">
        <v>50</v>
      </c>
      <c r="I19">
        <f t="shared" si="1"/>
        <v>8312081.2248299997</v>
      </c>
    </row>
    <row r="20" spans="1:9" x14ac:dyDescent="0.25">
      <c r="G20" s="2" t="s">
        <v>50</v>
      </c>
      <c r="H20" t="s">
        <v>43</v>
      </c>
      <c r="I20">
        <f>AVERAGE(I17:I19)</f>
        <v>8187702.327753</v>
      </c>
    </row>
    <row r="21" spans="1:9" x14ac:dyDescent="0.25">
      <c r="G21" s="2"/>
      <c r="H21" t="s">
        <v>44</v>
      </c>
      <c r="I21">
        <f>STDEV(I17:I19)</f>
        <v>118864.0323386141</v>
      </c>
    </row>
    <row r="22" spans="1:9" x14ac:dyDescent="0.25">
      <c r="G22" s="2"/>
      <c r="H22" t="s">
        <v>45</v>
      </c>
      <c r="I22">
        <f>I21/SQRT(3)</f>
        <v>68626.18106766323</v>
      </c>
    </row>
    <row r="24" spans="1:9" x14ac:dyDescent="0.25">
      <c r="H24" t="s">
        <v>46</v>
      </c>
      <c r="I24">
        <f>_xlfn.T.TEST(I10:I12,I17:I19,2,2)</f>
        <v>0.45532666583142156</v>
      </c>
    </row>
  </sheetData>
  <mergeCells count="6">
    <mergeCell ref="G20:G22"/>
    <mergeCell ref="A10:A12"/>
    <mergeCell ref="A15:A17"/>
    <mergeCell ref="F10:F12"/>
    <mergeCell ref="G13:G15"/>
    <mergeCell ref="F17:F1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7"/>
  <sheetViews>
    <sheetView workbookViewId="0">
      <selection activeCell="C23" sqref="C23:C25"/>
    </sheetView>
  </sheetViews>
  <sheetFormatPr defaultRowHeight="15" x14ac:dyDescent="0.25"/>
  <sheetData>
    <row r="1" spans="1:50" x14ac:dyDescent="0.25">
      <c r="B1" t="s">
        <v>378</v>
      </c>
      <c r="C1" t="s">
        <v>572</v>
      </c>
      <c r="D1" t="s">
        <v>573</v>
      </c>
      <c r="E1" t="s">
        <v>574</v>
      </c>
      <c r="F1" t="s">
        <v>575</v>
      </c>
      <c r="G1" t="s">
        <v>576</v>
      </c>
      <c r="H1" t="s">
        <v>577</v>
      </c>
      <c r="I1" t="s">
        <v>578</v>
      </c>
      <c r="J1" t="s">
        <v>579</v>
      </c>
      <c r="K1" t="s">
        <v>580</v>
      </c>
      <c r="L1" t="s">
        <v>581</v>
      </c>
      <c r="M1" t="s">
        <v>582</v>
      </c>
      <c r="N1" t="s">
        <v>583</v>
      </c>
      <c r="O1" t="s">
        <v>584</v>
      </c>
      <c r="P1" t="s">
        <v>585</v>
      </c>
      <c r="Q1" t="s">
        <v>586</v>
      </c>
      <c r="R1" t="s">
        <v>587</v>
      </c>
      <c r="S1" t="s">
        <v>588</v>
      </c>
      <c r="T1" t="s">
        <v>589</v>
      </c>
      <c r="U1" t="s">
        <v>590</v>
      </c>
      <c r="V1" t="s">
        <v>591</v>
      </c>
      <c r="W1" t="s">
        <v>592</v>
      </c>
      <c r="X1" t="s">
        <v>593</v>
      </c>
      <c r="Y1" t="s">
        <v>594</v>
      </c>
      <c r="Z1" t="s">
        <v>595</v>
      </c>
      <c r="AA1" t="s">
        <v>596</v>
      </c>
      <c r="AB1" t="s">
        <v>597</v>
      </c>
      <c r="AC1" t="s">
        <v>598</v>
      </c>
      <c r="AD1" t="s">
        <v>599</v>
      </c>
      <c r="AE1" t="s">
        <v>600</v>
      </c>
      <c r="AF1" t="s">
        <v>601</v>
      </c>
      <c r="AG1" t="s">
        <v>602</v>
      </c>
      <c r="AH1" t="s">
        <v>603</v>
      </c>
      <c r="AI1" t="s">
        <v>604</v>
      </c>
      <c r="AJ1" t="s">
        <v>605</v>
      </c>
      <c r="AK1" t="s">
        <v>606</v>
      </c>
      <c r="AL1" t="s">
        <v>607</v>
      </c>
      <c r="AM1" t="s">
        <v>608</v>
      </c>
      <c r="AN1" t="s">
        <v>609</v>
      </c>
      <c r="AO1" t="s">
        <v>610</v>
      </c>
      <c r="AP1" t="s">
        <v>611</v>
      </c>
      <c r="AQ1" t="s">
        <v>612</v>
      </c>
      <c r="AR1" t="s">
        <v>613</v>
      </c>
      <c r="AS1" t="s">
        <v>614</v>
      </c>
      <c r="AT1" t="s">
        <v>615</v>
      </c>
      <c r="AU1" t="s">
        <v>616</v>
      </c>
      <c r="AV1" t="s">
        <v>617</v>
      </c>
      <c r="AW1" t="s">
        <v>618</v>
      </c>
      <c r="AX1" t="s">
        <v>619</v>
      </c>
    </row>
    <row r="2" spans="1:50" x14ac:dyDescent="0.25">
      <c r="A2" t="s">
        <v>36</v>
      </c>
      <c r="B2" t="s">
        <v>37</v>
      </c>
      <c r="C2">
        <v>40528.584139999999</v>
      </c>
      <c r="D2">
        <v>9149.1434879999997</v>
      </c>
      <c r="E2">
        <v>176954.8982</v>
      </c>
      <c r="F2">
        <v>1107739.4620000001</v>
      </c>
      <c r="G2">
        <v>145845.36670000001</v>
      </c>
      <c r="H2">
        <v>95634.485159999997</v>
      </c>
      <c r="I2">
        <v>11781.590990000001</v>
      </c>
      <c r="J2">
        <v>7330323.3080000002</v>
      </c>
      <c r="K2">
        <v>4166622.3539999998</v>
      </c>
      <c r="L2">
        <v>31708.21891</v>
      </c>
      <c r="M2">
        <v>174851.1617</v>
      </c>
      <c r="N2">
        <v>445804.4289</v>
      </c>
      <c r="O2">
        <v>8373842.1579999998</v>
      </c>
      <c r="P2">
        <v>14464662.57</v>
      </c>
      <c r="Q2">
        <v>1187895.8219999999</v>
      </c>
      <c r="R2">
        <v>47758.373500000002</v>
      </c>
      <c r="S2">
        <v>54928.18305</v>
      </c>
      <c r="T2">
        <v>315989.22350000002</v>
      </c>
      <c r="U2">
        <v>337376.47110000002</v>
      </c>
      <c r="V2">
        <v>1864271.5519999999</v>
      </c>
      <c r="W2">
        <v>162792.99710000001</v>
      </c>
      <c r="X2">
        <v>289325.97360000003</v>
      </c>
      <c r="Y2">
        <v>346661.12449999998</v>
      </c>
      <c r="Z2">
        <v>2905824.3969999999</v>
      </c>
      <c r="AA2">
        <v>289279.32270000002</v>
      </c>
      <c r="AB2">
        <v>55130.337240000001</v>
      </c>
      <c r="AC2">
        <v>144576.90470000001</v>
      </c>
      <c r="AD2">
        <v>535573.1102</v>
      </c>
      <c r="AE2">
        <v>82624.418669999999</v>
      </c>
      <c r="AF2">
        <v>55344.70955</v>
      </c>
      <c r="AG2">
        <v>428155.92330000002</v>
      </c>
      <c r="AH2">
        <v>590973.35660000006</v>
      </c>
      <c r="AI2">
        <v>900739.11880000005</v>
      </c>
      <c r="AJ2">
        <v>361172.90789999999</v>
      </c>
      <c r="AK2">
        <v>685932.51340000005</v>
      </c>
      <c r="AL2">
        <v>79114.488670000006</v>
      </c>
      <c r="AM2">
        <v>21618.280890000002</v>
      </c>
      <c r="AN2">
        <v>60104.219060000003</v>
      </c>
      <c r="AO2">
        <v>46548.78054</v>
      </c>
      <c r="AP2">
        <v>721179.54150000005</v>
      </c>
      <c r="AQ2">
        <v>653426.78509999998</v>
      </c>
      <c r="AR2">
        <v>7845.1378480000003</v>
      </c>
      <c r="AS2">
        <v>104784.73940000001</v>
      </c>
      <c r="AT2">
        <v>100010.79029999999</v>
      </c>
      <c r="AU2">
        <v>59338.921029999998</v>
      </c>
      <c r="AV2">
        <v>51812.5648</v>
      </c>
      <c r="AW2">
        <v>6341.1994860000004</v>
      </c>
      <c r="AX2">
        <v>29163.519660000002</v>
      </c>
    </row>
    <row r="3" spans="1:50" x14ac:dyDescent="0.25">
      <c r="A3" t="s">
        <v>38</v>
      </c>
      <c r="B3" t="s">
        <v>37</v>
      </c>
      <c r="C3">
        <v>35515.563470000001</v>
      </c>
      <c r="D3">
        <v>10382.31316</v>
      </c>
      <c r="E3">
        <v>134504.99170000001</v>
      </c>
      <c r="F3">
        <v>757950.12699999998</v>
      </c>
      <c r="G3">
        <v>97232.833159999995</v>
      </c>
      <c r="H3">
        <v>78737.839160000003</v>
      </c>
      <c r="I3">
        <v>8254.3237430000008</v>
      </c>
      <c r="J3">
        <v>6753788.9560000002</v>
      </c>
      <c r="K3">
        <v>2877996.392</v>
      </c>
      <c r="L3">
        <v>24283.392899999999</v>
      </c>
      <c r="M3">
        <v>114749.7104</v>
      </c>
      <c r="N3">
        <v>321927.54840000003</v>
      </c>
      <c r="O3">
        <v>7642637.199</v>
      </c>
      <c r="P3">
        <v>10992886.640000001</v>
      </c>
      <c r="Q3">
        <v>901272.66810000001</v>
      </c>
      <c r="R3">
        <v>36275.081709999999</v>
      </c>
      <c r="S3">
        <v>42192.855219999998</v>
      </c>
      <c r="T3">
        <v>220348.39720000001</v>
      </c>
      <c r="U3">
        <v>235278.89739999999</v>
      </c>
      <c r="V3">
        <v>1260213.6259999999</v>
      </c>
      <c r="W3">
        <v>121960.1148</v>
      </c>
      <c r="X3">
        <v>223083.109</v>
      </c>
      <c r="Y3">
        <v>273321.72710000002</v>
      </c>
      <c r="Z3">
        <v>2213623.15</v>
      </c>
      <c r="AA3">
        <v>277924.5638</v>
      </c>
      <c r="AB3">
        <v>38753.274839999998</v>
      </c>
      <c r="AC3">
        <v>111410.50689999999</v>
      </c>
      <c r="AD3">
        <v>315262.52490000002</v>
      </c>
      <c r="AE3">
        <v>59477.750419999997</v>
      </c>
      <c r="AF3">
        <v>40265.61952</v>
      </c>
      <c r="AG3">
        <v>332054.45819999999</v>
      </c>
      <c r="AH3">
        <v>468493.3774</v>
      </c>
      <c r="AI3">
        <v>766547.96259999997</v>
      </c>
      <c r="AJ3">
        <v>268440.06589999999</v>
      </c>
      <c r="AK3">
        <v>505240.2303</v>
      </c>
      <c r="AL3">
        <v>63715.884489999997</v>
      </c>
      <c r="AM3">
        <v>16648.059789999999</v>
      </c>
      <c r="AN3">
        <v>43261.311130000002</v>
      </c>
      <c r="AO3">
        <v>33814.733359999998</v>
      </c>
      <c r="AP3">
        <v>516891.75309999997</v>
      </c>
      <c r="AQ3">
        <v>459447.19170000002</v>
      </c>
      <c r="AR3">
        <v>4976.4616319999996</v>
      </c>
      <c r="AS3">
        <v>84140.344790000003</v>
      </c>
      <c r="AT3">
        <v>79026.701449999993</v>
      </c>
      <c r="AU3">
        <v>62395.371140000003</v>
      </c>
      <c r="AV3">
        <v>51352.801299999999</v>
      </c>
      <c r="AW3">
        <v>5195.0601260000003</v>
      </c>
      <c r="AX3">
        <v>31739.162960000001</v>
      </c>
    </row>
    <row r="4" spans="1:50" x14ac:dyDescent="0.25">
      <c r="A4" t="s">
        <v>39</v>
      </c>
      <c r="B4" t="s">
        <v>37</v>
      </c>
      <c r="C4">
        <v>35314.471530000003</v>
      </c>
      <c r="D4">
        <v>7862.8950219999997</v>
      </c>
      <c r="E4">
        <v>112112.38099999999</v>
      </c>
      <c r="F4">
        <v>689503.45070000004</v>
      </c>
      <c r="G4">
        <v>91566.073799999998</v>
      </c>
      <c r="H4">
        <v>67242.165399999998</v>
      </c>
      <c r="I4">
        <v>8743.8674690000007</v>
      </c>
      <c r="J4">
        <v>6029660.4539999999</v>
      </c>
      <c r="K4">
        <v>2665666.0819999999</v>
      </c>
      <c r="L4">
        <v>23262.638889999998</v>
      </c>
      <c r="M4">
        <v>101831.1302</v>
      </c>
      <c r="N4">
        <v>295855.59519999998</v>
      </c>
      <c r="O4">
        <v>7056079.7249999996</v>
      </c>
      <c r="P4">
        <v>10247822.390000001</v>
      </c>
      <c r="Q4">
        <v>814245.26269999996</v>
      </c>
      <c r="R4">
        <v>36991.126199999999</v>
      </c>
      <c r="S4">
        <v>36930.667309999997</v>
      </c>
      <c r="T4">
        <v>199643.90330000001</v>
      </c>
      <c r="U4">
        <v>200515.15909999999</v>
      </c>
      <c r="V4">
        <v>1178140.865</v>
      </c>
      <c r="W4">
        <v>117176.89290000001</v>
      </c>
      <c r="X4">
        <v>199638.50510000001</v>
      </c>
      <c r="Y4">
        <v>257039.90599999999</v>
      </c>
      <c r="Z4">
        <v>1949289.733</v>
      </c>
      <c r="AA4">
        <v>267582.42560000002</v>
      </c>
      <c r="AB4">
        <v>35854.283080000001</v>
      </c>
      <c r="AC4">
        <v>94775.793269999995</v>
      </c>
      <c r="AD4">
        <v>267046.9325</v>
      </c>
      <c r="AE4">
        <v>56901.535369999998</v>
      </c>
      <c r="AF4">
        <v>38295.310899999997</v>
      </c>
      <c r="AG4">
        <v>306212.41960000002</v>
      </c>
      <c r="AH4">
        <v>455938.86930000002</v>
      </c>
      <c r="AI4">
        <v>753499.18940000003</v>
      </c>
      <c r="AJ4">
        <v>241417.7598</v>
      </c>
      <c r="AK4">
        <v>444854.37900000002</v>
      </c>
      <c r="AL4">
        <v>57405.719360000003</v>
      </c>
      <c r="AM4">
        <v>15975.18298</v>
      </c>
      <c r="AN4">
        <v>40902.600689999999</v>
      </c>
      <c r="AO4">
        <v>30762.780549999999</v>
      </c>
      <c r="AP4">
        <v>459878.41399999999</v>
      </c>
      <c r="AQ4">
        <v>412594.16119999997</v>
      </c>
      <c r="AR4">
        <v>5056.9545900000003</v>
      </c>
      <c r="AS4">
        <v>78828.680489999999</v>
      </c>
      <c r="AT4">
        <v>67500.195319999999</v>
      </c>
      <c r="AU4">
        <v>63175.225189999997</v>
      </c>
      <c r="AV4">
        <v>49743.634230000003</v>
      </c>
      <c r="AW4">
        <v>7044.5407130000003</v>
      </c>
      <c r="AX4">
        <v>32599.219440000001</v>
      </c>
    </row>
    <row r="5" spans="1:50" x14ac:dyDescent="0.25">
      <c r="A5" t="s">
        <v>40</v>
      </c>
      <c r="B5" t="s">
        <v>50</v>
      </c>
      <c r="C5">
        <v>38440.704140000002</v>
      </c>
      <c r="D5">
        <v>10011.70853</v>
      </c>
      <c r="E5">
        <v>163331.54010000001</v>
      </c>
      <c r="F5">
        <v>861467.24190000002</v>
      </c>
      <c r="G5">
        <v>123647.2607</v>
      </c>
      <c r="H5">
        <v>74102.234209999995</v>
      </c>
      <c r="I5">
        <v>7617.3622180000002</v>
      </c>
      <c r="J5">
        <v>7432147.466</v>
      </c>
      <c r="K5">
        <v>2687137.125</v>
      </c>
      <c r="L5">
        <v>33596.329039999997</v>
      </c>
      <c r="M5">
        <v>126698.6602</v>
      </c>
      <c r="N5">
        <v>386363.35220000002</v>
      </c>
      <c r="O5">
        <v>8760040.7939999998</v>
      </c>
      <c r="P5">
        <v>13067000.84</v>
      </c>
      <c r="Q5">
        <v>1456655.952</v>
      </c>
      <c r="R5">
        <v>53429.188300000002</v>
      </c>
      <c r="S5">
        <v>54089.95364</v>
      </c>
      <c r="T5">
        <v>310658.70020000002</v>
      </c>
      <c r="U5">
        <v>259516.20540000001</v>
      </c>
      <c r="V5">
        <v>1743993.595</v>
      </c>
      <c r="W5">
        <v>218564.84049999999</v>
      </c>
      <c r="X5">
        <v>362256.5539</v>
      </c>
      <c r="Y5">
        <v>396267.408</v>
      </c>
      <c r="Z5">
        <v>4501899.43</v>
      </c>
      <c r="AA5">
        <v>413469.57980000001</v>
      </c>
      <c r="AB5">
        <v>48847.139519999997</v>
      </c>
      <c r="AC5">
        <v>136358.95050000001</v>
      </c>
      <c r="AD5">
        <v>368692.21029999998</v>
      </c>
      <c r="AE5">
        <v>99179.144979999997</v>
      </c>
      <c r="AF5">
        <v>112748.34480000001</v>
      </c>
      <c r="AG5">
        <v>772778.67469999997</v>
      </c>
      <c r="AH5">
        <v>911315.42859999998</v>
      </c>
      <c r="AI5">
        <v>1057207.2180000001</v>
      </c>
      <c r="AJ5">
        <v>266486.41360000003</v>
      </c>
      <c r="AK5">
        <v>607061.45010000002</v>
      </c>
      <c r="AL5">
        <v>90001.436149999994</v>
      </c>
      <c r="AM5">
        <v>47179.14013</v>
      </c>
      <c r="AN5">
        <v>138002.20209999999</v>
      </c>
      <c r="AO5">
        <v>70721.689440000002</v>
      </c>
      <c r="AP5">
        <v>309371.81640000001</v>
      </c>
      <c r="AQ5">
        <v>359843.64669999998</v>
      </c>
      <c r="AR5">
        <v>10913.764579999999</v>
      </c>
      <c r="AS5">
        <v>45637.354339999998</v>
      </c>
      <c r="AT5">
        <v>42359.512799999997</v>
      </c>
      <c r="AU5">
        <v>82268.99682</v>
      </c>
      <c r="AV5">
        <v>61833.529459999998</v>
      </c>
      <c r="AW5">
        <v>6532.1727010000004</v>
      </c>
      <c r="AX5">
        <v>32580.433270000001</v>
      </c>
    </row>
    <row r="6" spans="1:50" x14ac:dyDescent="0.25">
      <c r="A6" t="s">
        <v>41</v>
      </c>
      <c r="B6" t="s">
        <v>50</v>
      </c>
      <c r="C6">
        <v>38176.874830000001</v>
      </c>
      <c r="D6">
        <v>10798.83107</v>
      </c>
      <c r="E6">
        <v>165427.93290000001</v>
      </c>
      <c r="F6">
        <v>895972.32889999996</v>
      </c>
      <c r="G6">
        <v>123061.62910000001</v>
      </c>
      <c r="H6">
        <v>74032.012950000004</v>
      </c>
      <c r="I6">
        <v>7465.9768389999999</v>
      </c>
      <c r="J6">
        <v>8057530.9100000001</v>
      </c>
      <c r="K6">
        <v>2818823.1630000002</v>
      </c>
      <c r="L6">
        <v>33805.348910000001</v>
      </c>
      <c r="M6">
        <v>131778.3248</v>
      </c>
      <c r="N6">
        <v>389501.88059999997</v>
      </c>
      <c r="O6">
        <v>9090545.6050000004</v>
      </c>
      <c r="P6">
        <v>13090389.98</v>
      </c>
      <c r="Q6">
        <v>1520386.5220000001</v>
      </c>
      <c r="R6">
        <v>53438.280310000002</v>
      </c>
      <c r="S6">
        <v>57174.862739999997</v>
      </c>
      <c r="T6">
        <v>302806.93829999998</v>
      </c>
      <c r="U6">
        <v>276799.41409999999</v>
      </c>
      <c r="V6">
        <v>1755329.9839999999</v>
      </c>
      <c r="W6">
        <v>222710.61619999999</v>
      </c>
      <c r="X6">
        <v>367300.42310000001</v>
      </c>
      <c r="Y6">
        <v>425813.45919999998</v>
      </c>
      <c r="Z6">
        <v>4779745.4469999997</v>
      </c>
      <c r="AA6">
        <v>419661.69549999997</v>
      </c>
      <c r="AB6">
        <v>51383.699070000002</v>
      </c>
      <c r="AC6">
        <v>143240.85149999999</v>
      </c>
      <c r="AD6">
        <v>368207.31410000002</v>
      </c>
      <c r="AE6">
        <v>98102.360620000007</v>
      </c>
      <c r="AF6">
        <v>110900.6646</v>
      </c>
      <c r="AG6">
        <v>771053.78960000002</v>
      </c>
      <c r="AH6">
        <v>880195.78060000006</v>
      </c>
      <c r="AI6">
        <v>1066037.7450000001</v>
      </c>
      <c r="AJ6">
        <v>274107.49339999998</v>
      </c>
      <c r="AK6">
        <v>604279.29740000004</v>
      </c>
      <c r="AL6">
        <v>94608.973509999996</v>
      </c>
      <c r="AM6">
        <v>44731.168680000002</v>
      </c>
      <c r="AN6">
        <v>135391.51259999999</v>
      </c>
      <c r="AO6">
        <v>67236.919779999997</v>
      </c>
      <c r="AP6">
        <v>326017.11729999998</v>
      </c>
      <c r="AQ6">
        <v>364070.59749999997</v>
      </c>
      <c r="AR6">
        <v>10324.420469999999</v>
      </c>
      <c r="AS6">
        <v>48175.437519999999</v>
      </c>
      <c r="AT6">
        <v>43766.773399999998</v>
      </c>
      <c r="AU6">
        <v>82867.311279999994</v>
      </c>
      <c r="AV6">
        <v>63030.718780000003</v>
      </c>
      <c r="AW6">
        <v>5567.1364519999997</v>
      </c>
      <c r="AX6">
        <v>27948.294880000001</v>
      </c>
    </row>
    <row r="7" spans="1:50" x14ac:dyDescent="0.25">
      <c r="A7" t="s">
        <v>42</v>
      </c>
      <c r="B7" t="s">
        <v>50</v>
      </c>
      <c r="C7">
        <v>41390.545619999997</v>
      </c>
      <c r="D7">
        <v>10975.15396</v>
      </c>
      <c r="E7">
        <v>159955.27239999999</v>
      </c>
      <c r="F7">
        <v>975981.89410000003</v>
      </c>
      <c r="G7">
        <v>135586.86809999999</v>
      </c>
      <c r="H7">
        <v>88319.312030000001</v>
      </c>
      <c r="I7">
        <v>12303.53528</v>
      </c>
      <c r="J7">
        <v>8408297.4790000003</v>
      </c>
      <c r="K7">
        <v>3127666.2420000001</v>
      </c>
      <c r="L7">
        <v>37997.992460000001</v>
      </c>
      <c r="M7">
        <v>145990.3873</v>
      </c>
      <c r="N7">
        <v>425187.9657</v>
      </c>
      <c r="O7">
        <v>9423262.3000000007</v>
      </c>
      <c r="P7">
        <v>13570487.4</v>
      </c>
      <c r="Q7">
        <v>1675984.129</v>
      </c>
      <c r="R7">
        <v>58685.115689999999</v>
      </c>
      <c r="S7">
        <v>60712.032319999998</v>
      </c>
      <c r="T7">
        <v>332197.78090000001</v>
      </c>
      <c r="U7">
        <v>302493.73100000003</v>
      </c>
      <c r="V7">
        <v>1922639.2760000001</v>
      </c>
      <c r="W7">
        <v>241983.1097</v>
      </c>
      <c r="X7">
        <v>394078.69559999998</v>
      </c>
      <c r="Y7">
        <v>448222.16759999999</v>
      </c>
      <c r="Z7">
        <v>5241510.9309999999</v>
      </c>
      <c r="AA7">
        <v>461235.88040000002</v>
      </c>
      <c r="AB7">
        <v>56629.093430000001</v>
      </c>
      <c r="AC7">
        <v>155826.92869999999</v>
      </c>
      <c r="AD7">
        <v>397296.61499999999</v>
      </c>
      <c r="AE7">
        <v>107108.74770000001</v>
      </c>
      <c r="AF7">
        <v>119730.1165</v>
      </c>
      <c r="AG7">
        <v>839871.12459999998</v>
      </c>
      <c r="AH7">
        <v>966403.81079999998</v>
      </c>
      <c r="AI7">
        <v>1182615.6240000001</v>
      </c>
      <c r="AJ7">
        <v>288954.95250000001</v>
      </c>
      <c r="AK7">
        <v>631984.68759999995</v>
      </c>
      <c r="AL7">
        <v>98224.542740000004</v>
      </c>
      <c r="AM7">
        <v>51893.024019999997</v>
      </c>
      <c r="AN7">
        <v>143482.64550000001</v>
      </c>
      <c r="AO7">
        <v>73728.073610000007</v>
      </c>
      <c r="AP7">
        <v>340376.46519999998</v>
      </c>
      <c r="AQ7">
        <v>366655.36359999998</v>
      </c>
      <c r="AR7">
        <v>11521.175730000001</v>
      </c>
      <c r="AS7">
        <v>51109.500249999997</v>
      </c>
      <c r="AT7">
        <v>43260.291799999999</v>
      </c>
      <c r="AU7">
        <v>84484.353180000006</v>
      </c>
      <c r="AV7">
        <v>61866.944040000002</v>
      </c>
      <c r="AW7">
        <v>6327.5656909999998</v>
      </c>
      <c r="AX7">
        <v>35071.129509999999</v>
      </c>
    </row>
    <row r="12" spans="1:50" x14ac:dyDescent="0.25">
      <c r="E12" s="1" t="s">
        <v>620</v>
      </c>
    </row>
    <row r="13" spans="1:50" x14ac:dyDescent="0.25">
      <c r="B13" s="2" t="s">
        <v>49</v>
      </c>
      <c r="C13" t="s">
        <v>36</v>
      </c>
      <c r="D13" t="s">
        <v>37</v>
      </c>
      <c r="E13">
        <f>SUM(C2:AX2)</f>
        <v>50159063.438882001</v>
      </c>
    </row>
    <row r="14" spans="1:50" x14ac:dyDescent="0.25">
      <c r="B14" s="2"/>
      <c r="C14" t="s">
        <v>38</v>
      </c>
      <c r="D14" t="s">
        <v>37</v>
      </c>
      <c r="E14">
        <f t="shared" ref="E14:E15" si="0">SUM(C3:AX3)</f>
        <v>40014892.628370978</v>
      </c>
    </row>
    <row r="15" spans="1:50" x14ac:dyDescent="0.25">
      <c r="B15" s="2"/>
      <c r="C15" t="s">
        <v>39</v>
      </c>
      <c r="D15" t="s">
        <v>37</v>
      </c>
      <c r="E15">
        <f t="shared" si="0"/>
        <v>36705981.547394007</v>
      </c>
    </row>
    <row r="16" spans="1:50" x14ac:dyDescent="0.25">
      <c r="C16" s="2" t="s">
        <v>37</v>
      </c>
      <c r="D16" t="s">
        <v>43</v>
      </c>
      <c r="E16">
        <f>AVERAGE(E13:E15)</f>
        <v>42293312.53821566</v>
      </c>
    </row>
    <row r="17" spans="2:5" x14ac:dyDescent="0.25">
      <c r="C17" s="2"/>
      <c r="D17" t="s">
        <v>44</v>
      </c>
      <c r="E17">
        <f>STDEV(E13:E15)</f>
        <v>7009975.1111507164</v>
      </c>
    </row>
    <row r="18" spans="2:5" x14ac:dyDescent="0.25">
      <c r="C18" s="2"/>
      <c r="D18" t="s">
        <v>45</v>
      </c>
      <c r="E18">
        <f>E17/SQRT(3)</f>
        <v>4047211.0174354431</v>
      </c>
    </row>
    <row r="20" spans="2:5" x14ac:dyDescent="0.25">
      <c r="B20" s="2" t="s">
        <v>49</v>
      </c>
      <c r="C20" t="s">
        <v>40</v>
      </c>
      <c r="D20" t="s">
        <v>50</v>
      </c>
      <c r="E20">
        <f>SUM(C5:AX5)</f>
        <v>49220324.694968984</v>
      </c>
    </row>
    <row r="21" spans="2:5" x14ac:dyDescent="0.25">
      <c r="B21" s="2"/>
      <c r="C21" t="s">
        <v>41</v>
      </c>
      <c r="D21" t="s">
        <v>50</v>
      </c>
      <c r="E21">
        <f t="shared" ref="E21:E22" si="1">SUM(C6:AX6)</f>
        <v>50789723.81939096</v>
      </c>
    </row>
    <row r="22" spans="2:5" x14ac:dyDescent="0.25">
      <c r="B22" s="2"/>
      <c r="C22" t="s">
        <v>42</v>
      </c>
      <c r="D22" t="s">
        <v>50</v>
      </c>
      <c r="E22">
        <f t="shared" si="1"/>
        <v>53817567.972861007</v>
      </c>
    </row>
    <row r="23" spans="2:5" x14ac:dyDescent="0.25">
      <c r="C23" s="2" t="s">
        <v>50</v>
      </c>
      <c r="D23" t="s">
        <v>43</v>
      </c>
      <c r="E23">
        <f>AVERAGE(E20:E22)</f>
        <v>51275872.162406981</v>
      </c>
    </row>
    <row r="24" spans="2:5" x14ac:dyDescent="0.25">
      <c r="C24" s="2"/>
      <c r="D24" t="s">
        <v>44</v>
      </c>
      <c r="E24">
        <f>STDEV(E20:E22)</f>
        <v>2336860.4146576165</v>
      </c>
    </row>
    <row r="25" spans="2:5" x14ac:dyDescent="0.25">
      <c r="C25" s="2"/>
      <c r="D25" t="s">
        <v>45</v>
      </c>
      <c r="E25">
        <f>E24/SQRT(3)</f>
        <v>1349186.9894611554</v>
      </c>
    </row>
    <row r="27" spans="2:5" x14ac:dyDescent="0.25">
      <c r="D27" t="s">
        <v>46</v>
      </c>
      <c r="E27">
        <f>_xlfn.T.TEST(E13:E15,E20:E22,2,2)</f>
        <v>0.10300826865644878</v>
      </c>
    </row>
  </sheetData>
  <mergeCells count="4">
    <mergeCell ref="B13:B15"/>
    <mergeCell ref="C16:C18"/>
    <mergeCell ref="B20:B22"/>
    <mergeCell ref="C23:C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C23" sqref="C23:C25"/>
    </sheetView>
  </sheetViews>
  <sheetFormatPr defaultRowHeight="15" x14ac:dyDescent="0.25"/>
  <sheetData>
    <row r="1" spans="1:18" x14ac:dyDescent="0.25">
      <c r="B1" t="s">
        <v>378</v>
      </c>
      <c r="C1" t="s">
        <v>621</v>
      </c>
      <c r="D1" t="s">
        <v>622</v>
      </c>
      <c r="E1" t="s">
        <v>623</v>
      </c>
      <c r="F1" t="s">
        <v>624</v>
      </c>
      <c r="G1" t="s">
        <v>625</v>
      </c>
      <c r="H1" t="s">
        <v>626</v>
      </c>
      <c r="I1" t="s">
        <v>627</v>
      </c>
      <c r="J1" t="s">
        <v>628</v>
      </c>
      <c r="K1" t="s">
        <v>629</v>
      </c>
      <c r="L1" t="s">
        <v>630</v>
      </c>
      <c r="M1" t="s">
        <v>631</v>
      </c>
      <c r="N1" t="s">
        <v>632</v>
      </c>
      <c r="O1" t="s">
        <v>633</v>
      </c>
      <c r="P1" t="s">
        <v>634</v>
      </c>
      <c r="Q1" t="s">
        <v>635</v>
      </c>
      <c r="R1" t="s">
        <v>636</v>
      </c>
    </row>
    <row r="2" spans="1:18" x14ac:dyDescent="0.25">
      <c r="A2" t="s">
        <v>36</v>
      </c>
      <c r="B2" t="s">
        <v>37</v>
      </c>
      <c r="C2">
        <v>6322.3169520000001</v>
      </c>
      <c r="D2">
        <v>34909.36393</v>
      </c>
      <c r="E2">
        <v>10855.23605</v>
      </c>
      <c r="F2">
        <v>1661.6630640000001</v>
      </c>
      <c r="G2">
        <v>6047.9648280000001</v>
      </c>
      <c r="H2">
        <v>33205.492839999999</v>
      </c>
      <c r="I2">
        <v>10239.887559999999</v>
      </c>
      <c r="J2">
        <v>949.68042760000003</v>
      </c>
      <c r="K2">
        <v>3669.8761789999999</v>
      </c>
      <c r="L2">
        <v>8041.7383570000002</v>
      </c>
      <c r="M2">
        <v>16131.23842</v>
      </c>
      <c r="N2">
        <v>1171.827896</v>
      </c>
      <c r="O2">
        <v>4076.4060460000001</v>
      </c>
      <c r="P2">
        <v>1509.4920480000001</v>
      </c>
      <c r="Q2">
        <v>3683.205027</v>
      </c>
      <c r="R2">
        <v>7469.7086259999996</v>
      </c>
    </row>
    <row r="3" spans="1:18" x14ac:dyDescent="0.25">
      <c r="A3" t="s">
        <v>38</v>
      </c>
      <c r="B3" t="s">
        <v>37</v>
      </c>
      <c r="C3">
        <v>5051.1866280000004</v>
      </c>
      <c r="D3">
        <v>31463.684249999998</v>
      </c>
      <c r="E3">
        <v>8303.396874</v>
      </c>
      <c r="F3">
        <v>984.80852110000001</v>
      </c>
      <c r="G3">
        <v>5869.8156820000004</v>
      </c>
      <c r="H3">
        <v>22148.71169</v>
      </c>
      <c r="I3">
        <v>6810.0122650000003</v>
      </c>
      <c r="J3">
        <v>646.87309430000005</v>
      </c>
      <c r="K3">
        <v>2690.0998340000001</v>
      </c>
      <c r="L3">
        <v>7669.9073609999996</v>
      </c>
      <c r="M3">
        <v>10757.05344</v>
      </c>
      <c r="N3">
        <v>676.98615210000003</v>
      </c>
      <c r="O3">
        <v>3078.2236899999998</v>
      </c>
      <c r="P3">
        <v>965.84844769999995</v>
      </c>
      <c r="Q3">
        <v>1785.5927999999999</v>
      </c>
      <c r="R3">
        <v>4599.4907599999997</v>
      </c>
    </row>
    <row r="4" spans="1:18" x14ac:dyDescent="0.25">
      <c r="A4" t="s">
        <v>39</v>
      </c>
      <c r="B4" t="s">
        <v>37</v>
      </c>
      <c r="C4">
        <v>5092.5821530000003</v>
      </c>
      <c r="D4">
        <v>30891.255700000002</v>
      </c>
      <c r="E4">
        <v>7581.1133929999996</v>
      </c>
      <c r="F4">
        <v>936.03322579999997</v>
      </c>
      <c r="G4">
        <v>5837.5220900000004</v>
      </c>
      <c r="H4">
        <v>20616.482680000001</v>
      </c>
      <c r="I4">
        <v>6198.1162050000003</v>
      </c>
      <c r="J4">
        <v>533.33381029999998</v>
      </c>
      <c r="K4">
        <v>3066.129598</v>
      </c>
      <c r="L4">
        <v>7435.3642749999999</v>
      </c>
      <c r="M4">
        <v>10848.052890000001</v>
      </c>
      <c r="N4">
        <v>537.65230269999995</v>
      </c>
      <c r="O4">
        <v>2976.5208809999999</v>
      </c>
      <c r="P4">
        <v>993.25324999999998</v>
      </c>
      <c r="Q4">
        <v>1658.301078</v>
      </c>
      <c r="R4">
        <v>4339.0052299999998</v>
      </c>
    </row>
    <row r="5" spans="1:18" x14ac:dyDescent="0.25">
      <c r="A5" t="s">
        <v>40</v>
      </c>
      <c r="B5" t="s">
        <v>50</v>
      </c>
      <c r="C5">
        <v>4261.5652170000003</v>
      </c>
      <c r="D5">
        <v>27354.942579999999</v>
      </c>
      <c r="E5">
        <v>9306.3972119999999</v>
      </c>
      <c r="F5">
        <v>1132.2102709999999</v>
      </c>
      <c r="G5">
        <v>5606.606272</v>
      </c>
      <c r="H5">
        <v>20308.016360000001</v>
      </c>
      <c r="I5">
        <v>8994.5753669999995</v>
      </c>
      <c r="J5">
        <v>763.46856539999999</v>
      </c>
      <c r="K5">
        <v>4492.9568250000002</v>
      </c>
      <c r="L5">
        <v>19221.589459999999</v>
      </c>
      <c r="M5">
        <v>20927.947889999999</v>
      </c>
      <c r="N5">
        <v>1057.966975</v>
      </c>
      <c r="O5">
        <v>3631.734586</v>
      </c>
      <c r="P5">
        <v>1753.379185</v>
      </c>
      <c r="Q5">
        <v>2837.3313130000001</v>
      </c>
      <c r="R5">
        <v>5703.1225569999997</v>
      </c>
    </row>
    <row r="6" spans="1:18" x14ac:dyDescent="0.25">
      <c r="A6" t="s">
        <v>41</v>
      </c>
      <c r="B6" t="s">
        <v>50</v>
      </c>
      <c r="C6">
        <v>4359.5458470000003</v>
      </c>
      <c r="D6">
        <v>27534.982619999999</v>
      </c>
      <c r="E6">
        <v>9433.103599</v>
      </c>
      <c r="F6">
        <v>1172.8484149999999</v>
      </c>
      <c r="G6">
        <v>5458.1178559999998</v>
      </c>
      <c r="H6">
        <v>19265.143380000001</v>
      </c>
      <c r="I6">
        <v>9022.1873510000005</v>
      </c>
      <c r="J6">
        <v>764.32818080000004</v>
      </c>
      <c r="K6">
        <v>4935.7869989999999</v>
      </c>
      <c r="L6">
        <v>18806.30687</v>
      </c>
      <c r="M6">
        <v>20475.13</v>
      </c>
      <c r="N6">
        <v>1168.0563890000001</v>
      </c>
      <c r="O6">
        <v>3859.9771139999998</v>
      </c>
      <c r="P6">
        <v>1945.5626420000001</v>
      </c>
      <c r="Q6">
        <v>2854.849616</v>
      </c>
      <c r="R6">
        <v>5478.4839670000001</v>
      </c>
    </row>
    <row r="7" spans="1:18" x14ac:dyDescent="0.25">
      <c r="A7" t="s">
        <v>42</v>
      </c>
      <c r="B7" t="s">
        <v>50</v>
      </c>
      <c r="C7">
        <v>3697.580246</v>
      </c>
      <c r="D7">
        <v>25873.747920000002</v>
      </c>
      <c r="E7">
        <v>7992.4081820000001</v>
      </c>
      <c r="F7">
        <v>973.29253319999998</v>
      </c>
      <c r="G7">
        <v>5119.0996029999997</v>
      </c>
      <c r="H7">
        <v>18429.68995</v>
      </c>
      <c r="I7">
        <v>8043.6341050000001</v>
      </c>
      <c r="J7">
        <v>523.90148320000003</v>
      </c>
      <c r="K7">
        <v>4442.684577</v>
      </c>
      <c r="L7">
        <v>18862.781849999999</v>
      </c>
      <c r="M7">
        <v>20072.41216</v>
      </c>
      <c r="N7">
        <v>1136.2841060000001</v>
      </c>
      <c r="O7">
        <v>3265.6525780000002</v>
      </c>
      <c r="P7">
        <v>1395.9063960000001</v>
      </c>
      <c r="Q7">
        <v>2657.9268579999998</v>
      </c>
      <c r="R7">
        <v>5219.2229980000002</v>
      </c>
    </row>
    <row r="12" spans="1:18" x14ac:dyDescent="0.25">
      <c r="E12" s="1" t="s">
        <v>637</v>
      </c>
    </row>
    <row r="13" spans="1:18" x14ac:dyDescent="0.25">
      <c r="B13" s="2" t="s">
        <v>49</v>
      </c>
      <c r="C13" t="s">
        <v>36</v>
      </c>
      <c r="D13" t="s">
        <v>37</v>
      </c>
      <c r="E13">
        <f>SUM(C2:R2)</f>
        <v>149945.09825060001</v>
      </c>
    </row>
    <row r="14" spans="1:18" x14ac:dyDescent="0.25">
      <c r="B14" s="2"/>
      <c r="C14" t="s">
        <v>38</v>
      </c>
      <c r="D14" t="s">
        <v>37</v>
      </c>
      <c r="E14">
        <f t="shared" ref="E14:E15" si="0">SUM(C3:R3)</f>
        <v>113501.69148919999</v>
      </c>
    </row>
    <row r="15" spans="1:18" x14ac:dyDescent="0.25">
      <c r="B15" s="2"/>
      <c r="C15" t="s">
        <v>39</v>
      </c>
      <c r="D15" t="s">
        <v>37</v>
      </c>
      <c r="E15">
        <f t="shared" si="0"/>
        <v>109540.7187618</v>
      </c>
    </row>
    <row r="16" spans="1:18" x14ac:dyDescent="0.25">
      <c r="C16" s="2" t="s">
        <v>37</v>
      </c>
      <c r="D16" t="s">
        <v>43</v>
      </c>
      <c r="E16">
        <f>AVERAGE(E13:E15)</f>
        <v>124329.16950053333</v>
      </c>
    </row>
    <row r="17" spans="2:5" x14ac:dyDescent="0.25">
      <c r="C17" s="2"/>
      <c r="D17" t="s">
        <v>44</v>
      </c>
      <c r="E17">
        <f>STDEV(E13:E15)</f>
        <v>22272.273806981826</v>
      </c>
    </row>
    <row r="18" spans="2:5" x14ac:dyDescent="0.25">
      <c r="C18" s="2"/>
      <c r="D18" t="s">
        <v>45</v>
      </c>
      <c r="E18">
        <f>E17/SQRT(3)</f>
        <v>12858.903277926009</v>
      </c>
    </row>
    <row r="20" spans="2:5" x14ac:dyDescent="0.25">
      <c r="B20" s="2" t="s">
        <v>49</v>
      </c>
      <c r="C20" t="s">
        <v>40</v>
      </c>
      <c r="D20" t="s">
        <v>50</v>
      </c>
      <c r="E20">
        <f>SUM(C5:R5)</f>
        <v>137353.8106354</v>
      </c>
    </row>
    <row r="21" spans="2:5" x14ac:dyDescent="0.25">
      <c r="B21" s="2"/>
      <c r="C21" t="s">
        <v>41</v>
      </c>
      <c r="D21" t="s">
        <v>50</v>
      </c>
      <c r="E21">
        <f t="shared" ref="E21:E22" si="1">SUM(C6:R6)</f>
        <v>136534.41084580001</v>
      </c>
    </row>
    <row r="22" spans="2:5" x14ac:dyDescent="0.25">
      <c r="B22" s="2"/>
      <c r="C22" t="s">
        <v>42</v>
      </c>
      <c r="D22" t="s">
        <v>50</v>
      </c>
      <c r="E22">
        <f t="shared" si="1"/>
        <v>127706.22554540001</v>
      </c>
    </row>
    <row r="23" spans="2:5" x14ac:dyDescent="0.25">
      <c r="C23" s="2" t="s">
        <v>50</v>
      </c>
      <c r="D23" t="s">
        <v>43</v>
      </c>
      <c r="E23">
        <f>AVERAGE(E20:E22)</f>
        <v>133864.81567553335</v>
      </c>
    </row>
    <row r="24" spans="2:5" x14ac:dyDescent="0.25">
      <c r="C24" s="2"/>
      <c r="D24" t="s">
        <v>44</v>
      </c>
      <c r="E24">
        <f>STDEV(E20:E22)</f>
        <v>5349.208193464794</v>
      </c>
    </row>
    <row r="25" spans="2:5" x14ac:dyDescent="0.25">
      <c r="C25" s="2"/>
      <c r="D25" t="s">
        <v>45</v>
      </c>
      <c r="E25">
        <f>E24/SQRT(3)</f>
        <v>3088.3667904482509</v>
      </c>
    </row>
    <row r="27" spans="2:5" x14ac:dyDescent="0.25">
      <c r="D27" t="s">
        <v>46</v>
      </c>
      <c r="E27">
        <f>_xlfn.T.TEST(E13:E15,E20:E22,2,2)</f>
        <v>0.51076839732347912</v>
      </c>
    </row>
  </sheetData>
  <mergeCells count="4">
    <mergeCell ref="B13:B15"/>
    <mergeCell ref="C16:C18"/>
    <mergeCell ref="B20:B22"/>
    <mergeCell ref="C23:C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6"/>
  <sheetViews>
    <sheetView workbookViewId="0">
      <selection activeCell="D22" sqref="D22:D24"/>
    </sheetView>
  </sheetViews>
  <sheetFormatPr defaultRowHeight="15" x14ac:dyDescent="0.25"/>
  <cols>
    <col min="3" max="3" width="10" customWidth="1"/>
  </cols>
  <sheetData>
    <row r="1" spans="1:170" x14ac:dyDescent="0.25">
      <c r="B1" t="s">
        <v>378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63</v>
      </c>
      <c r="P1" t="s">
        <v>64</v>
      </c>
      <c r="Q1" t="s">
        <v>65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  <c r="W1" t="s">
        <v>71</v>
      </c>
      <c r="X1" t="s">
        <v>72</v>
      </c>
      <c r="Y1" t="s">
        <v>73</v>
      </c>
      <c r="Z1" t="s">
        <v>74</v>
      </c>
      <c r="AA1" t="s">
        <v>75</v>
      </c>
      <c r="AB1" t="s">
        <v>76</v>
      </c>
      <c r="AC1" t="s">
        <v>77</v>
      </c>
      <c r="AD1" t="s">
        <v>78</v>
      </c>
      <c r="AE1" t="s">
        <v>79</v>
      </c>
      <c r="AF1" t="s">
        <v>80</v>
      </c>
      <c r="AG1" t="s">
        <v>81</v>
      </c>
      <c r="AH1" t="s">
        <v>82</v>
      </c>
      <c r="AI1" t="s">
        <v>83</v>
      </c>
      <c r="AJ1" t="s">
        <v>84</v>
      </c>
      <c r="AK1" t="s">
        <v>85</v>
      </c>
      <c r="AL1" t="s">
        <v>86</v>
      </c>
      <c r="AM1" t="s">
        <v>87</v>
      </c>
      <c r="AN1" t="s">
        <v>88</v>
      </c>
      <c r="AO1" t="s">
        <v>89</v>
      </c>
      <c r="AP1" t="s">
        <v>90</v>
      </c>
      <c r="AQ1" t="s">
        <v>91</v>
      </c>
      <c r="AR1" t="s">
        <v>92</v>
      </c>
      <c r="AS1" t="s">
        <v>93</v>
      </c>
      <c r="AT1" t="s">
        <v>94</v>
      </c>
      <c r="AU1" t="s">
        <v>95</v>
      </c>
      <c r="AV1" t="s">
        <v>96</v>
      </c>
      <c r="AW1" t="s">
        <v>97</v>
      </c>
      <c r="AX1" t="s">
        <v>98</v>
      </c>
      <c r="AY1" t="s">
        <v>99</v>
      </c>
      <c r="AZ1" t="s">
        <v>100</v>
      </c>
      <c r="BA1" t="s">
        <v>101</v>
      </c>
      <c r="BB1" t="s">
        <v>102</v>
      </c>
      <c r="BC1" t="s">
        <v>103</v>
      </c>
      <c r="BD1" t="s">
        <v>104</v>
      </c>
      <c r="BE1" t="s">
        <v>105</v>
      </c>
      <c r="BF1" t="s">
        <v>106</v>
      </c>
      <c r="BG1" t="s">
        <v>107</v>
      </c>
      <c r="BH1" t="s">
        <v>108</v>
      </c>
      <c r="BI1" t="s">
        <v>109</v>
      </c>
      <c r="BJ1" t="s">
        <v>110</v>
      </c>
      <c r="BK1" t="s">
        <v>111</v>
      </c>
      <c r="BL1" t="s">
        <v>112</v>
      </c>
      <c r="BM1" t="s">
        <v>113</v>
      </c>
      <c r="BN1" t="s">
        <v>114</v>
      </c>
      <c r="BO1" t="s">
        <v>115</v>
      </c>
      <c r="BP1" t="s">
        <v>116</v>
      </c>
      <c r="BQ1" t="s">
        <v>117</v>
      </c>
      <c r="BR1" t="s">
        <v>118</v>
      </c>
      <c r="BS1" t="s">
        <v>119</v>
      </c>
      <c r="BT1" t="s">
        <v>120</v>
      </c>
      <c r="BU1" t="s">
        <v>121</v>
      </c>
      <c r="BV1" t="s">
        <v>122</v>
      </c>
      <c r="BW1" t="s">
        <v>123</v>
      </c>
      <c r="BX1" t="s">
        <v>124</v>
      </c>
      <c r="BY1" t="s">
        <v>125</v>
      </c>
      <c r="BZ1" t="s">
        <v>126</v>
      </c>
      <c r="CA1" t="s">
        <v>127</v>
      </c>
      <c r="CB1" t="s">
        <v>128</v>
      </c>
      <c r="CC1" t="s">
        <v>129</v>
      </c>
      <c r="CD1" t="s">
        <v>130</v>
      </c>
      <c r="CE1" t="s">
        <v>131</v>
      </c>
      <c r="CF1" t="s">
        <v>132</v>
      </c>
      <c r="CG1" t="s">
        <v>133</v>
      </c>
      <c r="CH1" t="s">
        <v>134</v>
      </c>
      <c r="CI1" t="s">
        <v>135</v>
      </c>
      <c r="CJ1" t="s">
        <v>136</v>
      </c>
      <c r="CK1" t="s">
        <v>137</v>
      </c>
      <c r="CL1" t="s">
        <v>138</v>
      </c>
      <c r="CM1" t="s">
        <v>139</v>
      </c>
      <c r="CN1" t="s">
        <v>140</v>
      </c>
      <c r="CO1" t="s">
        <v>141</v>
      </c>
      <c r="CP1" t="s">
        <v>142</v>
      </c>
      <c r="CQ1" t="s">
        <v>143</v>
      </c>
      <c r="CR1" t="s">
        <v>144</v>
      </c>
      <c r="CS1" t="s">
        <v>145</v>
      </c>
      <c r="CT1" t="s">
        <v>146</v>
      </c>
      <c r="CU1" t="s">
        <v>147</v>
      </c>
      <c r="CV1" t="s">
        <v>148</v>
      </c>
      <c r="CW1" t="s">
        <v>149</v>
      </c>
      <c r="CX1" t="s">
        <v>150</v>
      </c>
      <c r="CY1" t="s">
        <v>151</v>
      </c>
      <c r="CZ1" t="s">
        <v>152</v>
      </c>
      <c r="DA1" t="s">
        <v>153</v>
      </c>
      <c r="DB1" t="s">
        <v>154</v>
      </c>
      <c r="DC1" t="s">
        <v>155</v>
      </c>
      <c r="DD1" t="s">
        <v>156</v>
      </c>
      <c r="DE1" t="s">
        <v>157</v>
      </c>
      <c r="DF1" t="s">
        <v>158</v>
      </c>
      <c r="DG1" t="s">
        <v>159</v>
      </c>
      <c r="DH1" t="s">
        <v>160</v>
      </c>
      <c r="DI1" t="s">
        <v>161</v>
      </c>
      <c r="DJ1" t="s">
        <v>162</v>
      </c>
      <c r="DK1" t="s">
        <v>163</v>
      </c>
      <c r="DL1" t="s">
        <v>164</v>
      </c>
      <c r="DM1" t="s">
        <v>165</v>
      </c>
      <c r="DN1" t="s">
        <v>166</v>
      </c>
      <c r="DO1" t="s">
        <v>167</v>
      </c>
      <c r="DP1" t="s">
        <v>168</v>
      </c>
      <c r="DQ1" t="s">
        <v>169</v>
      </c>
      <c r="DR1" t="s">
        <v>170</v>
      </c>
      <c r="DS1" t="s">
        <v>171</v>
      </c>
      <c r="DT1" t="s">
        <v>172</v>
      </c>
      <c r="DU1" t="s">
        <v>173</v>
      </c>
      <c r="DV1" t="s">
        <v>174</v>
      </c>
      <c r="DW1" t="s">
        <v>175</v>
      </c>
      <c r="DX1" t="s">
        <v>176</v>
      </c>
      <c r="DY1" t="s">
        <v>176</v>
      </c>
      <c r="DZ1" t="s">
        <v>177</v>
      </c>
      <c r="EA1" t="s">
        <v>178</v>
      </c>
      <c r="EB1" t="s">
        <v>179</v>
      </c>
      <c r="EC1" t="s">
        <v>180</v>
      </c>
      <c r="ED1" t="s">
        <v>181</v>
      </c>
      <c r="EE1" t="s">
        <v>182</v>
      </c>
      <c r="EF1" t="s">
        <v>183</v>
      </c>
      <c r="EG1" t="s">
        <v>184</v>
      </c>
      <c r="EH1" t="s">
        <v>185</v>
      </c>
      <c r="EI1" t="s">
        <v>186</v>
      </c>
      <c r="EJ1" t="s">
        <v>187</v>
      </c>
      <c r="EK1" t="s">
        <v>188</v>
      </c>
      <c r="EL1" t="s">
        <v>189</v>
      </c>
      <c r="EM1" t="s">
        <v>190</v>
      </c>
      <c r="EN1" t="s">
        <v>191</v>
      </c>
      <c r="EO1" t="s">
        <v>192</v>
      </c>
      <c r="EP1" t="s">
        <v>193</v>
      </c>
      <c r="EQ1" t="s">
        <v>194</v>
      </c>
      <c r="ER1" t="s">
        <v>195</v>
      </c>
      <c r="ES1" t="s">
        <v>196</v>
      </c>
      <c r="ET1" t="s">
        <v>197</v>
      </c>
      <c r="EU1" t="s">
        <v>198</v>
      </c>
      <c r="EV1" t="s">
        <v>199</v>
      </c>
      <c r="EW1" t="s">
        <v>200</v>
      </c>
      <c r="EX1" t="s">
        <v>201</v>
      </c>
      <c r="EY1" t="s">
        <v>202</v>
      </c>
      <c r="EZ1" t="s">
        <v>203</v>
      </c>
      <c r="FA1" t="s">
        <v>204</v>
      </c>
      <c r="FB1" t="s">
        <v>205</v>
      </c>
      <c r="FC1" t="s">
        <v>206</v>
      </c>
      <c r="FD1" t="s">
        <v>207</v>
      </c>
      <c r="FE1" t="s">
        <v>208</v>
      </c>
      <c r="FF1" t="s">
        <v>209</v>
      </c>
      <c r="FG1" t="s">
        <v>210</v>
      </c>
      <c r="FH1" t="s">
        <v>211</v>
      </c>
      <c r="FI1" t="s">
        <v>212</v>
      </c>
      <c r="FJ1" t="s">
        <v>213</v>
      </c>
      <c r="FK1" t="s">
        <v>214</v>
      </c>
      <c r="FL1" t="s">
        <v>215</v>
      </c>
      <c r="FM1" t="s">
        <v>216</v>
      </c>
      <c r="FN1" t="s">
        <v>217</v>
      </c>
    </row>
    <row r="2" spans="1:170" x14ac:dyDescent="0.25">
      <c r="A2" t="s">
        <v>36</v>
      </c>
      <c r="B2" t="s">
        <v>37</v>
      </c>
      <c r="C2">
        <v>1546.1463799999999</v>
      </c>
      <c r="D2">
        <v>7476.3730500000001</v>
      </c>
      <c r="E2">
        <v>7002.088205</v>
      </c>
      <c r="F2">
        <v>44400.614520000003</v>
      </c>
      <c r="G2">
        <v>41860.358209999999</v>
      </c>
      <c r="H2">
        <v>8597.1070280000004</v>
      </c>
      <c r="I2">
        <v>3879.8055359999998</v>
      </c>
      <c r="J2">
        <v>6577.7865400000001</v>
      </c>
      <c r="K2">
        <v>175733.0871</v>
      </c>
      <c r="L2">
        <v>341738.33659999998</v>
      </c>
      <c r="M2">
        <v>65597.925950000004</v>
      </c>
      <c r="N2">
        <v>3376.6415200000001</v>
      </c>
      <c r="O2">
        <v>10765.266320000001</v>
      </c>
      <c r="P2">
        <v>31933.69859</v>
      </c>
      <c r="Q2">
        <v>12087.04376</v>
      </c>
      <c r="R2">
        <v>244793.1814</v>
      </c>
      <c r="S2">
        <v>1403979.7760000001</v>
      </c>
      <c r="T2">
        <v>648045.26269999996</v>
      </c>
      <c r="U2">
        <v>21494.98905</v>
      </c>
      <c r="V2">
        <v>1455.065918</v>
      </c>
      <c r="W2">
        <v>13981.961660000001</v>
      </c>
      <c r="X2">
        <v>118943.3083</v>
      </c>
      <c r="Y2">
        <v>90414.019650000002</v>
      </c>
      <c r="Z2">
        <v>10250.994930000001</v>
      </c>
      <c r="AA2">
        <v>2154572.753</v>
      </c>
      <c r="AB2">
        <v>913229.3602</v>
      </c>
      <c r="AC2">
        <v>468112.47769999999</v>
      </c>
      <c r="AD2">
        <v>11897.107669999999</v>
      </c>
      <c r="AE2">
        <v>16050.15459</v>
      </c>
      <c r="AF2">
        <v>8946.9892909999999</v>
      </c>
      <c r="AG2">
        <v>4512.9258209999998</v>
      </c>
      <c r="AH2">
        <v>127128.3318</v>
      </c>
      <c r="AI2">
        <v>336761.1226</v>
      </c>
      <c r="AJ2">
        <v>70416.304539999997</v>
      </c>
      <c r="AK2">
        <v>2947.8969059999999</v>
      </c>
      <c r="AL2">
        <v>1060.754162</v>
      </c>
      <c r="AM2">
        <v>182.16092409999999</v>
      </c>
      <c r="AN2">
        <v>1328801.74</v>
      </c>
      <c r="AO2">
        <v>6517.806724</v>
      </c>
      <c r="AP2">
        <v>4893516.6390000004</v>
      </c>
      <c r="AQ2">
        <v>2022299.486</v>
      </c>
      <c r="AR2">
        <v>111564.6801</v>
      </c>
      <c r="AS2">
        <v>10376.508250000001</v>
      </c>
      <c r="AT2">
        <v>593.13374069999998</v>
      </c>
      <c r="AU2">
        <v>4678.4256850000002</v>
      </c>
      <c r="AV2">
        <v>10694.17913</v>
      </c>
      <c r="AW2">
        <v>6666.645528</v>
      </c>
      <c r="AX2">
        <v>58816.874479999999</v>
      </c>
      <c r="AY2">
        <v>275751.65259999997</v>
      </c>
      <c r="AZ2">
        <v>229832.66010000001</v>
      </c>
      <c r="BA2">
        <v>13891.99194</v>
      </c>
      <c r="BB2">
        <v>2023.7634370000001</v>
      </c>
      <c r="BC2">
        <v>4308.55015</v>
      </c>
      <c r="BD2">
        <v>66342.11997</v>
      </c>
      <c r="BE2">
        <v>542436.35620000004</v>
      </c>
      <c r="BF2">
        <v>2047840.8910000001</v>
      </c>
      <c r="BG2">
        <v>2515671.2409999999</v>
      </c>
      <c r="BH2">
        <v>384495.05979999999</v>
      </c>
      <c r="BI2">
        <v>45539.120289999999</v>
      </c>
      <c r="BJ2">
        <v>201253.38829999999</v>
      </c>
      <c r="BK2">
        <v>5846.9213689999997</v>
      </c>
      <c r="BL2">
        <v>73928.456019999998</v>
      </c>
      <c r="BM2">
        <v>35223.702599999997</v>
      </c>
      <c r="BN2">
        <v>5352.6432519999998</v>
      </c>
      <c r="BO2">
        <v>38143.83107</v>
      </c>
      <c r="BP2">
        <v>4330.764897</v>
      </c>
      <c r="BQ2">
        <v>35478.061450000001</v>
      </c>
      <c r="BR2">
        <v>90509.543059999996</v>
      </c>
      <c r="BS2">
        <v>127609.281</v>
      </c>
      <c r="BT2">
        <v>15820.231959999999</v>
      </c>
      <c r="BU2">
        <v>7862.9096449999997</v>
      </c>
      <c r="BV2">
        <v>7438.6079810000001</v>
      </c>
      <c r="BW2">
        <v>68545.82286</v>
      </c>
      <c r="BX2">
        <v>426607.55540000001</v>
      </c>
      <c r="BY2">
        <v>734473.95680000004</v>
      </c>
      <c r="BZ2">
        <v>644147.68539999996</v>
      </c>
      <c r="CA2">
        <v>159123.12090000001</v>
      </c>
      <c r="CB2">
        <v>96054.34388</v>
      </c>
      <c r="CC2">
        <v>165021.13620000001</v>
      </c>
      <c r="CD2">
        <v>271172.08250000002</v>
      </c>
      <c r="CE2">
        <v>33265.472659999999</v>
      </c>
      <c r="CF2">
        <v>119035.49950000001</v>
      </c>
      <c r="CG2">
        <v>2159.2733929999999</v>
      </c>
      <c r="CH2">
        <v>1928.2400259999999</v>
      </c>
      <c r="CI2">
        <v>1929.3507629999999</v>
      </c>
      <c r="CJ2">
        <v>51900.313049999997</v>
      </c>
      <c r="CK2">
        <v>71298.229990000007</v>
      </c>
      <c r="CL2">
        <v>37466.281289999999</v>
      </c>
      <c r="CM2">
        <v>7877.3492310000001</v>
      </c>
      <c r="CN2">
        <v>7063.1787590000004</v>
      </c>
      <c r="CO2">
        <v>5554.7974480000003</v>
      </c>
      <c r="CP2">
        <v>4008.6510680000001</v>
      </c>
      <c r="CQ2">
        <v>3513.262213</v>
      </c>
      <c r="CR2">
        <v>3796.5002359999999</v>
      </c>
      <c r="CS2">
        <v>39919.900079999999</v>
      </c>
      <c r="CT2">
        <v>633146.94270000001</v>
      </c>
      <c r="CU2">
        <v>1270.6835189999999</v>
      </c>
      <c r="CV2">
        <v>2138.1693839999998</v>
      </c>
      <c r="CW2">
        <v>947849.93240000005</v>
      </c>
      <c r="CX2">
        <v>430516.2401</v>
      </c>
      <c r="CY2">
        <v>44159.584510000001</v>
      </c>
      <c r="CZ2">
        <v>45840.130109999998</v>
      </c>
      <c r="DA2">
        <v>75089.17654</v>
      </c>
      <c r="DB2">
        <v>76906.342839999998</v>
      </c>
      <c r="DC2">
        <v>77687.191189999998</v>
      </c>
      <c r="DD2">
        <v>7749.6144359999998</v>
      </c>
      <c r="DE2">
        <v>114207.1243</v>
      </c>
      <c r="DF2">
        <v>54629.394699999997</v>
      </c>
      <c r="DG2">
        <v>554973.24860000005</v>
      </c>
      <c r="DH2">
        <v>345.4393134</v>
      </c>
      <c r="DI2">
        <v>4799.496056</v>
      </c>
      <c r="DJ2">
        <v>1113254.273</v>
      </c>
      <c r="DK2">
        <v>691252.94530000002</v>
      </c>
      <c r="DL2">
        <v>76161.038079999998</v>
      </c>
      <c r="DM2">
        <v>11650.52398</v>
      </c>
      <c r="DN2">
        <v>12325.852290000001</v>
      </c>
      <c r="DO2">
        <v>13412.153410000001</v>
      </c>
      <c r="DP2">
        <v>4708.4155929999997</v>
      </c>
      <c r="DQ2">
        <v>90040.811910000004</v>
      </c>
      <c r="DR2">
        <v>60751.77893</v>
      </c>
      <c r="DS2">
        <v>7584.1145720000004</v>
      </c>
      <c r="DT2">
        <v>120411.7031</v>
      </c>
      <c r="DU2">
        <v>1244.0258229999999</v>
      </c>
      <c r="DV2">
        <v>1333.9955480000001</v>
      </c>
      <c r="DW2">
        <v>4550.6908910000002</v>
      </c>
      <c r="DX2">
        <v>569889.34039999999</v>
      </c>
      <c r="DY2">
        <v>487525.94500000001</v>
      </c>
      <c r="DZ2">
        <v>89805.335590000002</v>
      </c>
      <c r="EA2">
        <v>14888.323329999999</v>
      </c>
      <c r="EB2">
        <v>4681.7578970000004</v>
      </c>
      <c r="EC2">
        <v>2404.7463459999999</v>
      </c>
      <c r="ED2">
        <v>1549.4785919999999</v>
      </c>
      <c r="EE2">
        <v>1220.700339</v>
      </c>
      <c r="EF2">
        <v>221.0367311</v>
      </c>
      <c r="EG2">
        <v>306.56350639999999</v>
      </c>
      <c r="EH2">
        <v>2.710199115</v>
      </c>
      <c r="EI2">
        <v>79826.471309999994</v>
      </c>
      <c r="EJ2">
        <v>85916.644149999993</v>
      </c>
      <c r="EK2">
        <v>28719.224719999998</v>
      </c>
      <c r="EL2">
        <v>34917.139089999997</v>
      </c>
      <c r="EM2">
        <v>6104.6124330000002</v>
      </c>
      <c r="EN2">
        <v>359.87889890000002</v>
      </c>
      <c r="EO2">
        <v>124.40258230000001</v>
      </c>
      <c r="EP2">
        <v>15869.10441</v>
      </c>
      <c r="EQ2">
        <v>9407.9452880000008</v>
      </c>
      <c r="ER2">
        <v>13023.395339999999</v>
      </c>
      <c r="ES2">
        <v>445.40567420000002</v>
      </c>
      <c r="ET2">
        <v>122.1811076</v>
      </c>
      <c r="EU2">
        <v>1798.2837569999999</v>
      </c>
      <c r="EV2">
        <v>6576.6758030000001</v>
      </c>
      <c r="EW2">
        <v>28058.335999999999</v>
      </c>
      <c r="EX2">
        <v>42648.98173</v>
      </c>
      <c r="EY2">
        <v>6707.7428090000003</v>
      </c>
      <c r="EZ2">
        <v>6079.065474</v>
      </c>
      <c r="FA2">
        <v>33710.878340000003</v>
      </c>
      <c r="FB2">
        <v>160158.32810000001</v>
      </c>
      <c r="FC2">
        <v>58820.206689999999</v>
      </c>
      <c r="FD2">
        <v>13438.811100000001</v>
      </c>
      <c r="FE2">
        <v>146321.87299999999</v>
      </c>
      <c r="FF2">
        <v>161104.67629999999</v>
      </c>
      <c r="FG2">
        <v>62163.526089999999</v>
      </c>
      <c r="FH2">
        <v>83750.706340000004</v>
      </c>
      <c r="FI2">
        <v>8113.9362849999998</v>
      </c>
      <c r="FJ2">
        <v>22987.820029999999</v>
      </c>
      <c r="FK2">
        <v>9718.951744</v>
      </c>
      <c r="FL2">
        <v>49813.237580000001</v>
      </c>
      <c r="FM2">
        <v>71801.394010000004</v>
      </c>
      <c r="FN2">
        <v>39186.813430000002</v>
      </c>
    </row>
    <row r="3" spans="1:170" x14ac:dyDescent="0.25">
      <c r="A3" t="s">
        <v>38</v>
      </c>
      <c r="B3" t="s">
        <v>37</v>
      </c>
      <c r="C3">
        <v>1507.8834890000001</v>
      </c>
      <c r="D3">
        <v>8111.5655429999997</v>
      </c>
      <c r="E3">
        <v>7299.6282799999999</v>
      </c>
      <c r="F3">
        <v>43776.579010000001</v>
      </c>
      <c r="G3">
        <v>42971.333530000004</v>
      </c>
      <c r="H3">
        <v>10114.641540000001</v>
      </c>
      <c r="I3">
        <v>3771.9393190000001</v>
      </c>
      <c r="J3">
        <v>6614.8350380000002</v>
      </c>
      <c r="K3">
        <v>167840.14670000001</v>
      </c>
      <c r="L3">
        <v>340628.8726</v>
      </c>
      <c r="M3">
        <v>72619.311919999993</v>
      </c>
      <c r="N3">
        <v>3668.2165639999998</v>
      </c>
      <c r="O3">
        <v>9829.1251379999994</v>
      </c>
      <c r="P3">
        <v>31420.187610000001</v>
      </c>
      <c r="Q3">
        <v>13178.36635</v>
      </c>
      <c r="R3">
        <v>237483.84239999999</v>
      </c>
      <c r="S3">
        <v>1336465.4650000001</v>
      </c>
      <c r="T3">
        <v>657644.64659999998</v>
      </c>
      <c r="U3">
        <v>21924.536700000001</v>
      </c>
      <c r="V3">
        <v>1717.5595949999999</v>
      </c>
      <c r="W3">
        <v>12933.000690000001</v>
      </c>
      <c r="X3">
        <v>108328.93730000001</v>
      </c>
      <c r="Y3">
        <v>90532.120139999999</v>
      </c>
      <c r="Z3">
        <v>11340.354520000001</v>
      </c>
      <c r="AA3">
        <v>2010465.963</v>
      </c>
      <c r="AB3">
        <v>774948.39049999998</v>
      </c>
      <c r="AC3">
        <v>485837.38339999999</v>
      </c>
      <c r="AD3">
        <v>11357.084000000001</v>
      </c>
      <c r="AE3">
        <v>16920.192609999998</v>
      </c>
      <c r="AF3">
        <v>8050.2241290000002</v>
      </c>
      <c r="AG3">
        <v>4874.9694740000004</v>
      </c>
      <c r="AH3">
        <v>116170.60060000001</v>
      </c>
      <c r="AI3">
        <v>318164.53139999998</v>
      </c>
      <c r="AJ3">
        <v>71769.454509999996</v>
      </c>
      <c r="AK3">
        <v>3142.9110000000001</v>
      </c>
      <c r="AL3">
        <v>1143.180899</v>
      </c>
      <c r="AM3">
        <v>189.60073449999999</v>
      </c>
      <c r="AN3">
        <v>1246004.7239999999</v>
      </c>
      <c r="AO3">
        <v>5801.7824769999997</v>
      </c>
      <c r="AP3">
        <v>4643256.1859999998</v>
      </c>
      <c r="AQ3">
        <v>2017215.7490000001</v>
      </c>
      <c r="AR3">
        <v>114567.91680000001</v>
      </c>
      <c r="AS3">
        <v>11632.56271</v>
      </c>
      <c r="AT3">
        <v>539.80444420000003</v>
      </c>
      <c r="AU3">
        <v>4731.0959759999996</v>
      </c>
      <c r="AV3">
        <v>10328.778840000001</v>
      </c>
      <c r="AW3">
        <v>6310.3585650000005</v>
      </c>
      <c r="AX3">
        <v>52972.214630000002</v>
      </c>
      <c r="AY3">
        <v>253085.75219999999</v>
      </c>
      <c r="AZ3">
        <v>223388.70069999999</v>
      </c>
      <c r="BA3">
        <v>12870.54398</v>
      </c>
      <c r="BB3">
        <v>2123.5282269999998</v>
      </c>
      <c r="BC3">
        <v>4151.1407879999997</v>
      </c>
      <c r="BD3">
        <v>68781.570000000007</v>
      </c>
      <c r="BE3">
        <v>520123.88799999998</v>
      </c>
      <c r="BF3">
        <v>1914198.9779999999</v>
      </c>
      <c r="BG3">
        <v>2475837.62</v>
      </c>
      <c r="BH3">
        <v>373148.74440000003</v>
      </c>
      <c r="BI3">
        <v>43329.34433</v>
      </c>
      <c r="BJ3">
        <v>178786.8009</v>
      </c>
      <c r="BK3">
        <v>6328.20334</v>
      </c>
      <c r="BL3">
        <v>71468.323940000002</v>
      </c>
      <c r="BM3">
        <v>35422.993699999999</v>
      </c>
      <c r="BN3">
        <v>5172.7541579999997</v>
      </c>
      <c r="BO3">
        <v>39201.624810000001</v>
      </c>
      <c r="BP3">
        <v>4165.6396679999998</v>
      </c>
      <c r="BQ3">
        <v>33424.378900000003</v>
      </c>
      <c r="BR3">
        <v>81531.661749999999</v>
      </c>
      <c r="BS3">
        <v>121728.13280000001</v>
      </c>
      <c r="BT3">
        <v>15018.608770000001</v>
      </c>
      <c r="BU3">
        <v>7316.3577560000003</v>
      </c>
      <c r="BV3">
        <v>7300.7435779999996</v>
      </c>
      <c r="BW3">
        <v>70940.787769999995</v>
      </c>
      <c r="BX3">
        <v>394152.04460000002</v>
      </c>
      <c r="BY3">
        <v>692770.97089999996</v>
      </c>
      <c r="BZ3">
        <v>630694.57519999996</v>
      </c>
      <c r="CA3">
        <v>150561.94330000001</v>
      </c>
      <c r="CB3">
        <v>88317.137449999995</v>
      </c>
      <c r="CC3">
        <v>149146.62959999999</v>
      </c>
      <c r="CD3">
        <v>250142.4797</v>
      </c>
      <c r="CE3">
        <v>33444.454270000002</v>
      </c>
      <c r="CF3">
        <v>111605.6841</v>
      </c>
      <c r="CG3">
        <v>2255.1334430000002</v>
      </c>
      <c r="CH3">
        <v>3495.3453060000002</v>
      </c>
      <c r="CI3">
        <v>1970.7323409999999</v>
      </c>
      <c r="CJ3">
        <v>47042.172839999999</v>
      </c>
      <c r="CK3">
        <v>66979.247719999999</v>
      </c>
      <c r="CL3">
        <v>35364.998180000002</v>
      </c>
      <c r="CM3">
        <v>7517.1114749999997</v>
      </c>
      <c r="CN3">
        <v>6634.9104100000004</v>
      </c>
      <c r="CO3">
        <v>4915.120218</v>
      </c>
      <c r="CP3">
        <v>3566.7244059999998</v>
      </c>
      <c r="CQ3">
        <v>3490.8841120000002</v>
      </c>
      <c r="CR3">
        <v>4128.8348189999997</v>
      </c>
      <c r="CS3">
        <v>43157.588369999998</v>
      </c>
      <c r="CT3">
        <v>595548.17550000001</v>
      </c>
      <c r="CU3">
        <v>1050.6111289999999</v>
      </c>
      <c r="CV3">
        <v>2077.8009910000001</v>
      </c>
      <c r="CW3">
        <v>866822.21459999995</v>
      </c>
      <c r="CX3">
        <v>417727.223</v>
      </c>
      <c r="CY3">
        <v>41688.740330000001</v>
      </c>
      <c r="CZ3">
        <v>41261.581030000001</v>
      </c>
      <c r="DA3">
        <v>67132.043609999993</v>
      </c>
      <c r="DB3">
        <v>72412.981709999993</v>
      </c>
      <c r="DC3">
        <v>73782.568199999994</v>
      </c>
      <c r="DD3">
        <v>7681.0603460000002</v>
      </c>
      <c r="DE3">
        <v>101823.40150000001</v>
      </c>
      <c r="DF3">
        <v>52247.270649999999</v>
      </c>
      <c r="DG3">
        <v>528234.3382</v>
      </c>
      <c r="DH3">
        <v>378.0861706</v>
      </c>
      <c r="DI3">
        <v>4677.561651</v>
      </c>
      <c r="DJ3">
        <v>1023227.206</v>
      </c>
      <c r="DK3">
        <v>640734.49170000001</v>
      </c>
      <c r="DL3">
        <v>72918.211909999998</v>
      </c>
      <c r="DM3">
        <v>10591.98927</v>
      </c>
      <c r="DN3">
        <v>11786.473900000001</v>
      </c>
      <c r="DO3">
        <v>12433.34699</v>
      </c>
      <c r="DP3">
        <v>5087.9914760000001</v>
      </c>
      <c r="DQ3">
        <v>81642.076289999997</v>
      </c>
      <c r="DR3">
        <v>55734.808859999997</v>
      </c>
      <c r="DS3">
        <v>7488.1137159999998</v>
      </c>
      <c r="DT3">
        <v>115304.0138</v>
      </c>
      <c r="DU3">
        <v>1265.863728</v>
      </c>
      <c r="DV3">
        <v>1345.0499170000001</v>
      </c>
      <c r="DW3">
        <v>4213.5974999999999</v>
      </c>
      <c r="DX3">
        <v>524548.27690000006</v>
      </c>
      <c r="DY3">
        <v>438461.73629999999</v>
      </c>
      <c r="DZ3">
        <v>83718.761979999996</v>
      </c>
      <c r="EA3">
        <v>13615.563340000001</v>
      </c>
      <c r="EB3">
        <v>3490.8841120000002</v>
      </c>
      <c r="EC3">
        <v>1854.741303</v>
      </c>
      <c r="ED3">
        <v>1404.160734</v>
      </c>
      <c r="EE3">
        <v>1071.8017990000001</v>
      </c>
      <c r="EF3">
        <v>179.5630486</v>
      </c>
      <c r="EG3">
        <v>226.40558300000001</v>
      </c>
      <c r="EH3">
        <v>2.7213281899999999</v>
      </c>
      <c r="EI3">
        <v>76112.426630000002</v>
      </c>
      <c r="EJ3">
        <v>78435.905559999999</v>
      </c>
      <c r="EK3">
        <v>25612.82864</v>
      </c>
      <c r="EL3">
        <v>30862.538390000002</v>
      </c>
      <c r="EM3">
        <v>5539.6873439999999</v>
      </c>
      <c r="EN3">
        <v>787.40069749999998</v>
      </c>
      <c r="EO3">
        <v>129.3746189</v>
      </c>
      <c r="EP3">
        <v>14601.487160000001</v>
      </c>
      <c r="EQ3">
        <v>8084.7983800000002</v>
      </c>
      <c r="ER3">
        <v>11871.236580000001</v>
      </c>
      <c r="ES3">
        <v>349.0884112</v>
      </c>
      <c r="ET3">
        <v>86.993278200000006</v>
      </c>
      <c r="EU3">
        <v>1535.76595</v>
      </c>
      <c r="EV3">
        <v>5859.7779959999998</v>
      </c>
      <c r="EW3">
        <v>26036.642049999999</v>
      </c>
      <c r="EX3">
        <v>38093.018170000003</v>
      </c>
      <c r="EY3">
        <v>6165.3697679999996</v>
      </c>
      <c r="EZ3">
        <v>5766.0929269999997</v>
      </c>
      <c r="FA3">
        <v>32256.66144</v>
      </c>
      <c r="FB3">
        <v>144966.49100000001</v>
      </c>
      <c r="FC3">
        <v>52642.086289999999</v>
      </c>
      <c r="FD3">
        <v>12258.245140000001</v>
      </c>
      <c r="FE3">
        <v>131396.65489999999</v>
      </c>
      <c r="FF3">
        <v>143866.80679999999</v>
      </c>
      <c r="FG3">
        <v>52774.806810000002</v>
      </c>
      <c r="FH3">
        <v>77915.86421</v>
      </c>
      <c r="FI3">
        <v>7036.417848</v>
      </c>
      <c r="FJ3">
        <v>20137.828600000001</v>
      </c>
      <c r="FK3">
        <v>8974.8065339999994</v>
      </c>
      <c r="FL3">
        <v>43498.869700000003</v>
      </c>
      <c r="FM3">
        <v>63485.01771</v>
      </c>
      <c r="FN3">
        <v>36354.267899999999</v>
      </c>
    </row>
    <row r="4" spans="1:170" x14ac:dyDescent="0.25">
      <c r="A4" t="s">
        <v>39</v>
      </c>
      <c r="B4" t="s">
        <v>37</v>
      </c>
      <c r="C4">
        <v>1915.2513759999999</v>
      </c>
      <c r="D4">
        <v>9310.6695959999997</v>
      </c>
      <c r="E4">
        <v>8166.269112</v>
      </c>
      <c r="F4">
        <v>55237.836179999998</v>
      </c>
      <c r="G4">
        <v>51467.79232</v>
      </c>
      <c r="H4">
        <v>10813.50495</v>
      </c>
      <c r="I4">
        <v>4918.7628340000001</v>
      </c>
      <c r="J4">
        <v>8033.4754709999997</v>
      </c>
      <c r="K4">
        <v>193423.11499999999</v>
      </c>
      <c r="L4">
        <v>428641.6789</v>
      </c>
      <c r="M4">
        <v>87132.061730000001</v>
      </c>
      <c r="N4">
        <v>4481.5154789999997</v>
      </c>
      <c r="O4">
        <v>12552.777760000001</v>
      </c>
      <c r="P4">
        <v>40279.658159999999</v>
      </c>
      <c r="Q4">
        <v>16028.084510000001</v>
      </c>
      <c r="R4">
        <v>236360.8052</v>
      </c>
      <c r="S4">
        <v>1599338.5419999999</v>
      </c>
      <c r="T4">
        <v>824482.24890000001</v>
      </c>
      <c r="U4">
        <v>26607.311249999999</v>
      </c>
      <c r="V4">
        <v>1799.731704</v>
      </c>
      <c r="W4">
        <v>14293.13019</v>
      </c>
      <c r="X4">
        <v>144184.74429999999</v>
      </c>
      <c r="Y4">
        <v>117665.96219999999</v>
      </c>
      <c r="Z4">
        <v>13519.040429999999</v>
      </c>
      <c r="AA4">
        <v>2348918.7000000002</v>
      </c>
      <c r="AB4">
        <v>805024.20180000004</v>
      </c>
      <c r="AC4">
        <v>613483.94949999999</v>
      </c>
      <c r="AD4">
        <v>15150.350930000001</v>
      </c>
      <c r="AE4">
        <v>21182.205180000001</v>
      </c>
      <c r="AF4">
        <v>10766.00153</v>
      </c>
      <c r="AG4">
        <v>5977.8730930000002</v>
      </c>
      <c r="AH4">
        <v>154429.2879</v>
      </c>
      <c r="AI4">
        <v>405990.1067</v>
      </c>
      <c r="AJ4">
        <v>94826.535550000001</v>
      </c>
      <c r="AK4">
        <v>3557.358107</v>
      </c>
      <c r="AL4">
        <v>1340.8918880000001</v>
      </c>
      <c r="AM4">
        <v>61.53851658</v>
      </c>
      <c r="AN4">
        <v>1545333.6359999999</v>
      </c>
      <c r="AO4">
        <v>7843.4618060000003</v>
      </c>
      <c r="AP4">
        <v>5374262.2970000003</v>
      </c>
      <c r="AQ4">
        <v>2430733.6179999998</v>
      </c>
      <c r="AR4">
        <v>147528.3371</v>
      </c>
      <c r="AS4">
        <v>10445.35347</v>
      </c>
      <c r="AT4">
        <v>624.02215060000003</v>
      </c>
      <c r="AU4">
        <v>5476.9279749999996</v>
      </c>
      <c r="AV4">
        <v>13433.75021</v>
      </c>
      <c r="AW4">
        <v>5997.0903840000001</v>
      </c>
      <c r="AX4">
        <v>71257.2837</v>
      </c>
      <c r="AY4">
        <v>337830.26169999997</v>
      </c>
      <c r="AZ4">
        <v>294281.5048</v>
      </c>
      <c r="BA4">
        <v>17913.10644</v>
      </c>
      <c r="BB4">
        <v>2578.1399580000002</v>
      </c>
      <c r="BC4">
        <v>4982.4605970000002</v>
      </c>
      <c r="BD4">
        <v>53593.570200000002</v>
      </c>
      <c r="BE4">
        <v>642946.86380000005</v>
      </c>
      <c r="BF4">
        <v>2418225.105</v>
      </c>
      <c r="BG4">
        <v>2903878.4410000001</v>
      </c>
      <c r="BH4">
        <v>484644.96789999999</v>
      </c>
      <c r="BI4">
        <v>58291.010300000002</v>
      </c>
      <c r="BJ4">
        <v>235973.2205</v>
      </c>
      <c r="BK4">
        <v>8629.4274210000003</v>
      </c>
      <c r="BL4">
        <v>93833.282300000006</v>
      </c>
      <c r="BM4">
        <v>44752.536650000002</v>
      </c>
      <c r="BN4">
        <v>6741.1666230000001</v>
      </c>
      <c r="BO4">
        <v>50100.989479999997</v>
      </c>
      <c r="BP4">
        <v>5421.8671969999996</v>
      </c>
      <c r="BQ4">
        <v>41846.191270000003</v>
      </c>
      <c r="BR4">
        <v>112910.2224</v>
      </c>
      <c r="BS4">
        <v>164978.28520000001</v>
      </c>
      <c r="BT4">
        <v>20398.398809999999</v>
      </c>
      <c r="BU4">
        <v>9634.556525</v>
      </c>
      <c r="BV4">
        <v>9734.9614729999994</v>
      </c>
      <c r="BW4">
        <v>42977.636279999999</v>
      </c>
      <c r="BX4">
        <v>462490.02230000001</v>
      </c>
      <c r="BY4">
        <v>891386.49219999998</v>
      </c>
      <c r="BZ4">
        <v>788958.33050000004</v>
      </c>
      <c r="CA4">
        <v>194458.47349999999</v>
      </c>
      <c r="CB4">
        <v>124036.8181</v>
      </c>
      <c r="CC4">
        <v>197610.973</v>
      </c>
      <c r="CD4">
        <v>333397.32919999998</v>
      </c>
      <c r="CE4">
        <v>44430.808969999998</v>
      </c>
      <c r="CF4">
        <v>151470.041</v>
      </c>
      <c r="CG4">
        <v>3062.8907290000002</v>
      </c>
      <c r="CH4">
        <v>4360.5976920000003</v>
      </c>
      <c r="CI4">
        <v>2295.2787060000001</v>
      </c>
      <c r="CJ4">
        <v>58917.191700000003</v>
      </c>
      <c r="CK4">
        <v>89191.982610000006</v>
      </c>
      <c r="CL4">
        <v>48497.749179999999</v>
      </c>
      <c r="CM4">
        <v>9959.5230780000002</v>
      </c>
      <c r="CN4">
        <v>8478.2801870000003</v>
      </c>
      <c r="CO4">
        <v>6980.8429509999996</v>
      </c>
      <c r="CP4">
        <v>4917.6832109999996</v>
      </c>
      <c r="CQ4">
        <v>4424.2954550000004</v>
      </c>
      <c r="CR4">
        <v>5163.8372769999996</v>
      </c>
      <c r="CS4">
        <v>19784.093270000001</v>
      </c>
      <c r="CT4">
        <v>709844.62950000004</v>
      </c>
      <c r="CU4">
        <v>1278.2737480000001</v>
      </c>
      <c r="CV4">
        <v>2580.2992039999999</v>
      </c>
      <c r="CW4">
        <v>1124086.2960000001</v>
      </c>
      <c r="CX4">
        <v>552345.97309999994</v>
      </c>
      <c r="CY4">
        <v>53614.083039999998</v>
      </c>
      <c r="CZ4">
        <v>57286.96082</v>
      </c>
      <c r="DA4">
        <v>93168.234469999996</v>
      </c>
      <c r="DB4">
        <v>100281.8711</v>
      </c>
      <c r="DC4">
        <v>98304.001550000001</v>
      </c>
      <c r="DD4">
        <v>9786.7833819999996</v>
      </c>
      <c r="DE4">
        <v>140390.94880000001</v>
      </c>
      <c r="DF4">
        <v>70144.192290000006</v>
      </c>
      <c r="DG4">
        <v>630072.35840000003</v>
      </c>
      <c r="DH4">
        <v>532.25418720000005</v>
      </c>
      <c r="DI4">
        <v>6084.7557790000001</v>
      </c>
      <c r="DJ4">
        <v>1350679.7509999999</v>
      </c>
      <c r="DK4">
        <v>843104.66769999999</v>
      </c>
      <c r="DL4">
        <v>99079.170939999996</v>
      </c>
      <c r="DM4">
        <v>14903.613869999999</v>
      </c>
      <c r="DN4">
        <v>15599.47414</v>
      </c>
      <c r="DO4">
        <v>17350.622810000001</v>
      </c>
      <c r="DP4">
        <v>6485.2959490000003</v>
      </c>
      <c r="DQ4">
        <v>112895.10769999999</v>
      </c>
      <c r="DR4">
        <v>78606.278130000006</v>
      </c>
      <c r="DS4">
        <v>9587.0531090000004</v>
      </c>
      <c r="DT4">
        <v>132890.80710000001</v>
      </c>
      <c r="DU4">
        <v>1655.0622089999999</v>
      </c>
      <c r="DV4">
        <v>1669.097309</v>
      </c>
      <c r="DW4">
        <v>5700.4099569999998</v>
      </c>
      <c r="DX4">
        <v>688680.77789999999</v>
      </c>
      <c r="DY4">
        <v>596037.2402</v>
      </c>
      <c r="DZ4">
        <v>112550.708</v>
      </c>
      <c r="EA4">
        <v>17628.085940000001</v>
      </c>
      <c r="EB4">
        <v>5604.3235009999999</v>
      </c>
      <c r="EC4">
        <v>2822.1347780000001</v>
      </c>
      <c r="ED4">
        <v>1923.8883599999999</v>
      </c>
      <c r="EE4">
        <v>1334.414149</v>
      </c>
      <c r="EF4">
        <v>156.5453492</v>
      </c>
      <c r="EG4">
        <v>385.4254459</v>
      </c>
      <c r="EH4">
        <v>2.6342803589999999</v>
      </c>
      <c r="EI4">
        <v>100741.7905</v>
      </c>
      <c r="EJ4">
        <v>107317.7748</v>
      </c>
      <c r="EK4">
        <v>36369.263299999999</v>
      </c>
      <c r="EL4">
        <v>42386.002820000002</v>
      </c>
      <c r="EM4">
        <v>7515.2563840000003</v>
      </c>
      <c r="EN4">
        <v>1011.606843</v>
      </c>
      <c r="EO4">
        <v>82.051355439999995</v>
      </c>
      <c r="EP4">
        <v>19494.754280000001</v>
      </c>
      <c r="EQ4">
        <v>11181.656419999999</v>
      </c>
      <c r="ER4">
        <v>16182.47061</v>
      </c>
      <c r="ES4">
        <v>604.58893479999995</v>
      </c>
      <c r="ET4">
        <v>294.73710569999997</v>
      </c>
      <c r="EU4">
        <v>2261.8103900000001</v>
      </c>
      <c r="EV4">
        <v>7103.9199840000001</v>
      </c>
      <c r="EW4">
        <v>33825.671280000002</v>
      </c>
      <c r="EX4">
        <v>48870.219149999997</v>
      </c>
      <c r="EY4">
        <v>7435.3642749999999</v>
      </c>
      <c r="EZ4">
        <v>7350.0740500000002</v>
      </c>
      <c r="FA4">
        <v>38217.57804</v>
      </c>
      <c r="FB4">
        <v>191663.32930000001</v>
      </c>
      <c r="FC4">
        <v>68416.795329999994</v>
      </c>
      <c r="FD4">
        <v>13261.01051</v>
      </c>
      <c r="FE4">
        <v>172463.31210000001</v>
      </c>
      <c r="FF4">
        <v>194149.70129999999</v>
      </c>
      <c r="FG4">
        <v>74113.966419999997</v>
      </c>
      <c r="FH4">
        <v>101189.83409999999</v>
      </c>
      <c r="FI4">
        <v>9144.4076389999991</v>
      </c>
      <c r="FJ4">
        <v>25658.322540000001</v>
      </c>
      <c r="FK4">
        <v>11721.46797</v>
      </c>
      <c r="FL4">
        <v>58042.696989999997</v>
      </c>
      <c r="FM4">
        <v>87269.173869999999</v>
      </c>
      <c r="FN4">
        <v>46446.46529</v>
      </c>
    </row>
    <row r="5" spans="1:170" x14ac:dyDescent="0.25">
      <c r="A5" t="s">
        <v>40</v>
      </c>
      <c r="B5" t="s">
        <v>50</v>
      </c>
      <c r="C5">
        <v>1706.3584310000001</v>
      </c>
      <c r="D5">
        <v>9373.2161789999991</v>
      </c>
      <c r="E5">
        <v>4333.3337369999999</v>
      </c>
      <c r="F5">
        <v>54313.920919999997</v>
      </c>
      <c r="G5">
        <v>31668.47811</v>
      </c>
      <c r="H5">
        <v>4634.019088</v>
      </c>
      <c r="I5">
        <v>3876.7374639999998</v>
      </c>
      <c r="J5">
        <v>5152.4847749999999</v>
      </c>
      <c r="K5">
        <v>229675.3498</v>
      </c>
      <c r="L5">
        <v>258130.33059999999</v>
      </c>
      <c r="M5">
        <v>34526.845020000001</v>
      </c>
      <c r="N5">
        <v>1968.684745</v>
      </c>
      <c r="O5">
        <v>11001.61915</v>
      </c>
      <c r="P5">
        <v>21868.362980000002</v>
      </c>
      <c r="Q5">
        <v>6534.6474779999999</v>
      </c>
      <c r="R5">
        <v>374305.00349999999</v>
      </c>
      <c r="S5">
        <v>1189693.1429999999</v>
      </c>
      <c r="T5">
        <v>330229.23310000001</v>
      </c>
      <c r="U5">
        <v>13520.94168</v>
      </c>
      <c r="V5">
        <v>1301.732465</v>
      </c>
      <c r="W5">
        <v>15604.703530000001</v>
      </c>
      <c r="X5">
        <v>87582.342069999999</v>
      </c>
      <c r="Y5">
        <v>47028.178760000003</v>
      </c>
      <c r="Z5">
        <v>4596.8974399999997</v>
      </c>
      <c r="AA5">
        <v>2163697.1370000001</v>
      </c>
      <c r="AB5">
        <v>517005.56880000001</v>
      </c>
      <c r="AC5">
        <v>205348.29629999999</v>
      </c>
      <c r="AD5">
        <v>10038.931070000001</v>
      </c>
      <c r="AE5">
        <v>9969.6373280000007</v>
      </c>
      <c r="AF5">
        <v>11456.97803</v>
      </c>
      <c r="AG5">
        <v>6261.1846690000002</v>
      </c>
      <c r="AH5">
        <v>108115.5631</v>
      </c>
      <c r="AI5">
        <v>204461.0889</v>
      </c>
      <c r="AJ5">
        <v>33880.928339999999</v>
      </c>
      <c r="AK5">
        <v>1880.830177</v>
      </c>
      <c r="AL5">
        <v>941.65247690000001</v>
      </c>
      <c r="AM5">
        <v>348.94349340000002</v>
      </c>
      <c r="AN5">
        <v>1268048.281</v>
      </c>
      <c r="AO5">
        <v>9291.5485530000005</v>
      </c>
      <c r="AP5">
        <v>3702039.2749999999</v>
      </c>
      <c r="AQ5">
        <v>1135104.5220000001</v>
      </c>
      <c r="AR5">
        <v>77512.476290000006</v>
      </c>
      <c r="AS5">
        <v>8417.9524309999997</v>
      </c>
      <c r="AT5">
        <v>684.27571579999994</v>
      </c>
      <c r="AU5">
        <v>3882.9244050000002</v>
      </c>
      <c r="AV5">
        <v>10760.32843</v>
      </c>
      <c r="AW5">
        <v>8236.0563550000006</v>
      </c>
      <c r="AX5">
        <v>52832.767160000003</v>
      </c>
      <c r="AY5">
        <v>190526.8596</v>
      </c>
      <c r="AZ5">
        <v>133056.36120000001</v>
      </c>
      <c r="BA5">
        <v>12377.59491</v>
      </c>
      <c r="BB5">
        <v>1601.180427</v>
      </c>
      <c r="BC5">
        <v>4256.6156639999999</v>
      </c>
      <c r="BD5">
        <v>105533.1338</v>
      </c>
      <c r="BE5">
        <v>510996.81140000001</v>
      </c>
      <c r="BF5">
        <v>1465874.4939999999</v>
      </c>
      <c r="BG5">
        <v>1780112.959</v>
      </c>
      <c r="BH5">
        <v>364544.48479999998</v>
      </c>
      <c r="BI5">
        <v>42675.04681</v>
      </c>
      <c r="BJ5">
        <v>243114.6238</v>
      </c>
      <c r="BK5">
        <v>6193.1283139999996</v>
      </c>
      <c r="BL5">
        <v>60737.203450000001</v>
      </c>
      <c r="BM5">
        <v>32877.406450000002</v>
      </c>
      <c r="BN5">
        <v>3686.17967</v>
      </c>
      <c r="BO5">
        <v>27288.123619999998</v>
      </c>
      <c r="BP5">
        <v>2245.8597180000002</v>
      </c>
      <c r="BQ5">
        <v>28290.40812</v>
      </c>
      <c r="BR5">
        <v>62681.140429999999</v>
      </c>
      <c r="BS5">
        <v>86348.665959999998</v>
      </c>
      <c r="BT5">
        <v>16098.42145</v>
      </c>
      <c r="BU5">
        <v>8900.5338580000007</v>
      </c>
      <c r="BV5">
        <v>7600.0387819999996</v>
      </c>
      <c r="BW5">
        <v>102562.1645</v>
      </c>
      <c r="BX5">
        <v>328456.05570000003</v>
      </c>
      <c r="BY5">
        <v>499557.1568</v>
      </c>
      <c r="BZ5">
        <v>449441.69429999997</v>
      </c>
      <c r="CA5">
        <v>146030.37719999999</v>
      </c>
      <c r="CB5">
        <v>131081.4895</v>
      </c>
      <c r="CC5">
        <v>203146.98259999999</v>
      </c>
      <c r="CD5">
        <v>311533.53370000003</v>
      </c>
      <c r="CE5">
        <v>32570.534159999999</v>
      </c>
      <c r="CF5">
        <v>107212.2697</v>
      </c>
      <c r="CG5">
        <v>2619.5509769999999</v>
      </c>
      <c r="CH5">
        <v>1441.5573400000001</v>
      </c>
      <c r="CI5">
        <v>2080.0496889999999</v>
      </c>
      <c r="CJ5">
        <v>30739.199509999999</v>
      </c>
      <c r="CK5">
        <v>40543.026810000003</v>
      </c>
      <c r="CL5">
        <v>23820.961670000001</v>
      </c>
      <c r="CM5">
        <v>7461.4512949999998</v>
      </c>
      <c r="CN5">
        <v>9310.1093770000007</v>
      </c>
      <c r="CO5">
        <v>6895.9648539999998</v>
      </c>
      <c r="CP5">
        <v>4298.686866</v>
      </c>
      <c r="CQ5">
        <v>3588.4259959999999</v>
      </c>
      <c r="CR5">
        <v>2949.933646</v>
      </c>
      <c r="CS5">
        <v>86316.493860000002</v>
      </c>
      <c r="CT5">
        <v>418761.88939999999</v>
      </c>
      <c r="CU5">
        <v>1513.3258599999999</v>
      </c>
      <c r="CV5">
        <v>2993.242236</v>
      </c>
      <c r="CW5">
        <v>526586.66630000004</v>
      </c>
      <c r="CX5">
        <v>247862.48269999999</v>
      </c>
      <c r="CY5">
        <v>39225.208299999998</v>
      </c>
      <c r="CZ5">
        <v>61198.749280000004</v>
      </c>
      <c r="DA5">
        <v>88390.356610000003</v>
      </c>
      <c r="DB5">
        <v>89083.294049999997</v>
      </c>
      <c r="DC5">
        <v>66380.931370000006</v>
      </c>
      <c r="DD5">
        <v>12246.43175</v>
      </c>
      <c r="DE5">
        <v>50831.910320000003</v>
      </c>
      <c r="DF5">
        <v>27321.533100000001</v>
      </c>
      <c r="DG5">
        <v>303276.44170000002</v>
      </c>
      <c r="DH5">
        <v>523.41524010000001</v>
      </c>
      <c r="DI5">
        <v>6910.8135130000001</v>
      </c>
      <c r="DJ5">
        <v>534637.11439999996</v>
      </c>
      <c r="DK5">
        <v>350128.91139999998</v>
      </c>
      <c r="DL5">
        <v>57654.869259999999</v>
      </c>
      <c r="DM5">
        <v>14161.908799999999</v>
      </c>
      <c r="DN5">
        <v>18141.349490000001</v>
      </c>
      <c r="DO5">
        <v>17041.311320000001</v>
      </c>
      <c r="DP5">
        <v>7759.6618689999996</v>
      </c>
      <c r="DQ5">
        <v>36754.143920000002</v>
      </c>
      <c r="DR5">
        <v>27155.72307</v>
      </c>
      <c r="DS5">
        <v>5908.5290109999996</v>
      </c>
      <c r="DT5">
        <v>66771.946070000005</v>
      </c>
      <c r="DU5">
        <v>2691.319497</v>
      </c>
      <c r="DV5">
        <v>2401.7706410000001</v>
      </c>
      <c r="DW5">
        <v>1617.2664749999999</v>
      </c>
      <c r="DX5">
        <v>247115.10010000001</v>
      </c>
      <c r="DY5">
        <v>219301.0865</v>
      </c>
      <c r="DZ5">
        <v>68441.182849999997</v>
      </c>
      <c r="EA5">
        <v>14201.505230000001</v>
      </c>
      <c r="EB5">
        <v>5857.7960910000002</v>
      </c>
      <c r="EC5">
        <v>3092.2332980000001</v>
      </c>
      <c r="ED5">
        <v>2287.9309199999998</v>
      </c>
      <c r="EE5">
        <v>2774.2245109999999</v>
      </c>
      <c r="EF5">
        <v>309.3470686</v>
      </c>
      <c r="EG5">
        <v>382.35297680000002</v>
      </c>
      <c r="EH5">
        <v>3.0192273900000002</v>
      </c>
      <c r="EI5">
        <v>36401.488259999998</v>
      </c>
      <c r="EJ5">
        <v>38353.196040000003</v>
      </c>
      <c r="EK5">
        <v>21143.25345</v>
      </c>
      <c r="EL5">
        <v>30955.742460000001</v>
      </c>
      <c r="EM5">
        <v>5558.348129</v>
      </c>
      <c r="EN5">
        <v>1487.340706</v>
      </c>
      <c r="EO5">
        <v>874.83351010000001</v>
      </c>
      <c r="EP5">
        <v>8364.7447360000006</v>
      </c>
      <c r="EQ5">
        <v>8387.0177249999997</v>
      </c>
      <c r="ER5">
        <v>10323.53037</v>
      </c>
      <c r="ES5">
        <v>1174.2814719999999</v>
      </c>
      <c r="ET5">
        <v>3.2667050450000001</v>
      </c>
      <c r="EU5">
        <v>1484.8659290000001</v>
      </c>
      <c r="EV5">
        <v>8914.1451290000005</v>
      </c>
      <c r="EW5">
        <v>43293.740949999999</v>
      </c>
      <c r="EX5">
        <v>42110.797760000001</v>
      </c>
      <c r="EY5">
        <v>4345.7076200000001</v>
      </c>
      <c r="EZ5">
        <v>4624.1199820000002</v>
      </c>
      <c r="FA5">
        <v>54927.665500000003</v>
      </c>
      <c r="FB5">
        <v>170812.78959999999</v>
      </c>
      <c r="FC5">
        <v>43218.260260000003</v>
      </c>
      <c r="FD5">
        <v>21166.76382</v>
      </c>
      <c r="FE5">
        <v>158586.15599999999</v>
      </c>
      <c r="FF5">
        <v>125697.6131</v>
      </c>
      <c r="FG5">
        <v>66116.130279999998</v>
      </c>
      <c r="FH5">
        <v>69015.331009999994</v>
      </c>
      <c r="FI5">
        <v>14981.05984</v>
      </c>
      <c r="FJ5">
        <v>50320.86896</v>
      </c>
      <c r="FK5">
        <v>13554.35116</v>
      </c>
      <c r="FL5">
        <v>59960.123619999998</v>
      </c>
      <c r="FM5">
        <v>65160.866529999999</v>
      </c>
      <c r="FN5">
        <v>73997.056200000006</v>
      </c>
    </row>
    <row r="6" spans="1:170" x14ac:dyDescent="0.25">
      <c r="A6" t="s">
        <v>41</v>
      </c>
      <c r="B6" t="s">
        <v>50</v>
      </c>
      <c r="C6">
        <v>2143.2337229999998</v>
      </c>
      <c r="D6">
        <v>10203.42181</v>
      </c>
      <c r="E6">
        <v>4654.255459</v>
      </c>
      <c r="F6">
        <v>56175.725279999999</v>
      </c>
      <c r="G6">
        <v>32348.572950000002</v>
      </c>
      <c r="H6">
        <v>4871.0946450000001</v>
      </c>
      <c r="I6">
        <v>3952.2236189999999</v>
      </c>
      <c r="J6">
        <v>5254.4567420000003</v>
      </c>
      <c r="K6">
        <v>229629.1041</v>
      </c>
      <c r="L6">
        <v>267935.36359999998</v>
      </c>
      <c r="M6">
        <v>36376.270980000001</v>
      </c>
      <c r="N6">
        <v>2316.9446739999998</v>
      </c>
      <c r="O6">
        <v>10681.42643</v>
      </c>
      <c r="P6">
        <v>23316.80154</v>
      </c>
      <c r="Q6">
        <v>6571.0659429999996</v>
      </c>
      <c r="R6">
        <v>373448.59269999998</v>
      </c>
      <c r="S6">
        <v>1197899.93</v>
      </c>
      <c r="T6">
        <v>345751.87920000002</v>
      </c>
      <c r="U6">
        <v>14692.352370000001</v>
      </c>
      <c r="V6">
        <v>1445.9939099999999</v>
      </c>
      <c r="W6">
        <v>16312.05723</v>
      </c>
      <c r="X6">
        <v>91782.876050000006</v>
      </c>
      <c r="Y6">
        <v>49412.978289999999</v>
      </c>
      <c r="Z6">
        <v>4855.5205599999999</v>
      </c>
      <c r="AA6">
        <v>2168821.9449999998</v>
      </c>
      <c r="AB6">
        <v>510785.66800000001</v>
      </c>
      <c r="AC6">
        <v>216310.8652</v>
      </c>
      <c r="AD6">
        <v>10674.23839</v>
      </c>
      <c r="AE6">
        <v>10717.366620000001</v>
      </c>
      <c r="AF6">
        <v>11601.49546</v>
      </c>
      <c r="AG6">
        <v>6675.2925139999998</v>
      </c>
      <c r="AH6">
        <v>110373.5417</v>
      </c>
      <c r="AI6">
        <v>214262.274</v>
      </c>
      <c r="AJ6">
        <v>36046.819170000002</v>
      </c>
      <c r="AK6">
        <v>2124.065619</v>
      </c>
      <c r="AL6">
        <v>1108.156062</v>
      </c>
      <c r="AM6">
        <v>255.17539579999999</v>
      </c>
      <c r="AN6">
        <v>1272787.32</v>
      </c>
      <c r="AO6">
        <v>10029.710859999999</v>
      </c>
      <c r="AP6">
        <v>3736575.2510000002</v>
      </c>
      <c r="AQ6">
        <v>1177174.4169999999</v>
      </c>
      <c r="AR6">
        <v>82897.261440000002</v>
      </c>
      <c r="AS6">
        <v>8939.524899</v>
      </c>
      <c r="AT6">
        <v>624.1614141</v>
      </c>
      <c r="AU6">
        <v>4323.6056500000004</v>
      </c>
      <c r="AV6">
        <v>11267.251630000001</v>
      </c>
      <c r="AW6">
        <v>8783.7840469999992</v>
      </c>
      <c r="AX6">
        <v>53147.164709999997</v>
      </c>
      <c r="AY6">
        <v>201484.33609999999</v>
      </c>
      <c r="AZ6">
        <v>138783.06909999999</v>
      </c>
      <c r="BA6">
        <v>12704.8595</v>
      </c>
      <c r="BB6">
        <v>1868.8902230000001</v>
      </c>
      <c r="BC6">
        <v>4966.9351690000003</v>
      </c>
      <c r="BD6">
        <v>108076.9632</v>
      </c>
      <c r="BE6">
        <v>524684.93999999994</v>
      </c>
      <c r="BF6">
        <v>1502004.31</v>
      </c>
      <c r="BG6">
        <v>1802271.4739999999</v>
      </c>
      <c r="BH6">
        <v>378924.68070000003</v>
      </c>
      <c r="BI6">
        <v>45461.952680000002</v>
      </c>
      <c r="BJ6">
        <v>252809.33290000001</v>
      </c>
      <c r="BK6">
        <v>6323.078587</v>
      </c>
      <c r="BL6">
        <v>65687.89731</v>
      </c>
      <c r="BM6">
        <v>36474.507510000003</v>
      </c>
      <c r="BN6">
        <v>3785.7007079999998</v>
      </c>
      <c r="BO6">
        <v>28967.798449999998</v>
      </c>
      <c r="BP6">
        <v>2406.795165</v>
      </c>
      <c r="BQ6">
        <v>28994.154600000002</v>
      </c>
      <c r="BR6">
        <v>65438.711949999997</v>
      </c>
      <c r="BS6">
        <v>90641.175799999997</v>
      </c>
      <c r="BT6">
        <v>17081.17743</v>
      </c>
      <c r="BU6">
        <v>9723.0211849999996</v>
      </c>
      <c r="BV6">
        <v>8404.0159700000004</v>
      </c>
      <c r="BW6">
        <v>103385.5695</v>
      </c>
      <c r="BX6">
        <v>333406.42170000001</v>
      </c>
      <c r="BY6">
        <v>517625.08740000002</v>
      </c>
      <c r="BZ6">
        <v>462573.09230000002</v>
      </c>
      <c r="CA6">
        <v>153122.00959999999</v>
      </c>
      <c r="CB6">
        <v>137788.7237</v>
      </c>
      <c r="CC6">
        <v>208675.9694</v>
      </c>
      <c r="CD6">
        <v>323846.32939999999</v>
      </c>
      <c r="CE6">
        <v>36172.609859999997</v>
      </c>
      <c r="CF6">
        <v>114080.174</v>
      </c>
      <c r="CG6">
        <v>2600.8722269999998</v>
      </c>
      <c r="CH6">
        <v>2437.9433349999999</v>
      </c>
      <c r="CI6">
        <v>1980.304832</v>
      </c>
      <c r="CJ6">
        <v>31190.100610000001</v>
      </c>
      <c r="CK6">
        <v>42541.212699999996</v>
      </c>
      <c r="CL6">
        <v>25512.74755</v>
      </c>
      <c r="CM6">
        <v>8068.5741349999998</v>
      </c>
      <c r="CN6">
        <v>9815.2676890000002</v>
      </c>
      <c r="CO6">
        <v>7637.291776</v>
      </c>
      <c r="CP6">
        <v>4384.7039839999998</v>
      </c>
      <c r="CQ6">
        <v>4163.0727720000004</v>
      </c>
      <c r="CR6">
        <v>3187.895438</v>
      </c>
      <c r="CS6">
        <v>86381.064499999993</v>
      </c>
      <c r="CT6">
        <v>420145.69020000001</v>
      </c>
      <c r="CU6">
        <v>1526.2603489999999</v>
      </c>
      <c r="CV6">
        <v>3296.9140339999999</v>
      </c>
      <c r="CW6">
        <v>537422.14569999999</v>
      </c>
      <c r="CX6">
        <v>258201.56039999999</v>
      </c>
      <c r="CY6">
        <v>41324.038039999999</v>
      </c>
      <c r="CZ6">
        <v>66150.327839999998</v>
      </c>
      <c r="DA6">
        <v>94660.487789999999</v>
      </c>
      <c r="DB6">
        <v>96273.004610000004</v>
      </c>
      <c r="DC6">
        <v>72998.133300000001</v>
      </c>
      <c r="DD6">
        <v>12355.041579999999</v>
      </c>
      <c r="DE6">
        <v>54421.843690000002</v>
      </c>
      <c r="DF6">
        <v>28668.29681</v>
      </c>
      <c r="DG6">
        <v>314268.26699999999</v>
      </c>
      <c r="DH6">
        <v>679.26971560000004</v>
      </c>
      <c r="DI6">
        <v>7228.7715410000001</v>
      </c>
      <c r="DJ6">
        <v>546080.13899999997</v>
      </c>
      <c r="DK6">
        <v>359897.94059999997</v>
      </c>
      <c r="DL6">
        <v>61242.094989999998</v>
      </c>
      <c r="DM6">
        <v>14717.5105</v>
      </c>
      <c r="DN6">
        <v>18808.702880000001</v>
      </c>
      <c r="DO6">
        <v>17505.27175</v>
      </c>
      <c r="DP6">
        <v>7374.9283409999998</v>
      </c>
      <c r="DQ6">
        <v>37202.895499999999</v>
      </c>
      <c r="DR6">
        <v>28365.201160000001</v>
      </c>
      <c r="DS6">
        <v>6501.5815629999997</v>
      </c>
      <c r="DT6">
        <v>65907.132509999996</v>
      </c>
      <c r="DU6">
        <v>2986.6303370000001</v>
      </c>
      <c r="DV6">
        <v>2606.862259</v>
      </c>
      <c r="DW6">
        <v>1929.9885569999999</v>
      </c>
      <c r="DX6">
        <v>256154.1672</v>
      </c>
      <c r="DY6">
        <v>224075.14569999999</v>
      </c>
      <c r="DZ6">
        <v>69836.593999999997</v>
      </c>
      <c r="EA6">
        <v>15298.543680000001</v>
      </c>
      <c r="EB6">
        <v>6209.2679639999997</v>
      </c>
      <c r="EC6">
        <v>3093.2529199999999</v>
      </c>
      <c r="ED6">
        <v>2415.1812110000001</v>
      </c>
      <c r="EE6">
        <v>3045.3326579999998</v>
      </c>
      <c r="EF6">
        <v>454.04448359999998</v>
      </c>
      <c r="EG6">
        <v>116.2066356</v>
      </c>
      <c r="EH6">
        <v>218.03719269999999</v>
      </c>
      <c r="EI6">
        <v>36560.763989999999</v>
      </c>
      <c r="EJ6">
        <v>40091.624739999999</v>
      </c>
      <c r="EK6">
        <v>21845.64949</v>
      </c>
      <c r="EL6">
        <v>32892.467920000003</v>
      </c>
      <c r="EM6">
        <v>6058.3191390000002</v>
      </c>
      <c r="EN6">
        <v>1408.8557060000001</v>
      </c>
      <c r="EO6">
        <v>698.43782039999996</v>
      </c>
      <c r="EP6">
        <v>8847.2783940000008</v>
      </c>
      <c r="EQ6">
        <v>8417.1940419999992</v>
      </c>
      <c r="ER6">
        <v>11076.76859</v>
      </c>
      <c r="ES6">
        <v>813.44644949999997</v>
      </c>
      <c r="ET6">
        <v>327.055789</v>
      </c>
      <c r="EU6">
        <v>1483.1321129999999</v>
      </c>
      <c r="EV6">
        <v>9298.9268649999995</v>
      </c>
      <c r="EW6">
        <v>45387.676270000004</v>
      </c>
      <c r="EX6">
        <v>43064.741560000002</v>
      </c>
      <c r="EY6">
        <v>4218.1810729999997</v>
      </c>
      <c r="EZ6">
        <v>5314.3570689999997</v>
      </c>
      <c r="FA6">
        <v>58596.896520000002</v>
      </c>
      <c r="FB6">
        <v>179584.7763</v>
      </c>
      <c r="FC6">
        <v>45299.023780000003</v>
      </c>
      <c r="FD6">
        <v>22691.44212</v>
      </c>
      <c r="FE6">
        <v>162976.81150000001</v>
      </c>
      <c r="FF6">
        <v>129582.37880000001</v>
      </c>
      <c r="FG6">
        <v>68869.802720000007</v>
      </c>
      <c r="FH6">
        <v>72522.524699999994</v>
      </c>
      <c r="FI6">
        <v>15193.11911</v>
      </c>
      <c r="FJ6">
        <v>53825.236420000001</v>
      </c>
      <c r="FK6">
        <v>15084.10051</v>
      </c>
      <c r="FL6">
        <v>61093.542179999997</v>
      </c>
      <c r="FM6">
        <v>67395.056649999999</v>
      </c>
      <c r="FN6">
        <v>77914.752189999999</v>
      </c>
    </row>
    <row r="7" spans="1:170" x14ac:dyDescent="0.25">
      <c r="A7" t="s">
        <v>42</v>
      </c>
      <c r="B7" t="s">
        <v>50</v>
      </c>
      <c r="C7">
        <v>1543.7630369999999</v>
      </c>
      <c r="D7">
        <v>9023.9119910000009</v>
      </c>
      <c r="E7">
        <v>4193.5403159999996</v>
      </c>
      <c r="F7">
        <v>50826.59345</v>
      </c>
      <c r="G7">
        <v>31258.290939999999</v>
      </c>
      <c r="H7">
        <v>4365.8456930000002</v>
      </c>
      <c r="I7">
        <v>3748.806169</v>
      </c>
      <c r="J7">
        <v>5099.3077700000003</v>
      </c>
      <c r="K7">
        <v>218527.45819999999</v>
      </c>
      <c r="L7">
        <v>246006.67310000001</v>
      </c>
      <c r="M7">
        <v>32970.866670000003</v>
      </c>
      <c r="N7">
        <v>2069.9929710000001</v>
      </c>
      <c r="O7">
        <v>10404.68346</v>
      </c>
      <c r="P7">
        <v>21339.089520000001</v>
      </c>
      <c r="Q7">
        <v>6860.7809790000001</v>
      </c>
      <c r="R7">
        <v>358012.15330000001</v>
      </c>
      <c r="S7">
        <v>1123178.419</v>
      </c>
      <c r="T7">
        <v>314303.6347</v>
      </c>
      <c r="U7">
        <v>12917.082119999999</v>
      </c>
      <c r="V7">
        <v>1160.7328419999999</v>
      </c>
      <c r="W7">
        <v>15413.181640000001</v>
      </c>
      <c r="X7">
        <v>85170.082009999998</v>
      </c>
      <c r="Y7">
        <v>44359.32069</v>
      </c>
      <c r="Z7">
        <v>4821.057871</v>
      </c>
      <c r="AA7">
        <v>2042817.6189999999</v>
      </c>
      <c r="AB7">
        <v>466809.02799999999</v>
      </c>
      <c r="AC7">
        <v>199814.8615</v>
      </c>
      <c r="AD7">
        <v>10162.52455</v>
      </c>
      <c r="AE7">
        <v>9397.6283829999993</v>
      </c>
      <c r="AF7">
        <v>11212.65597</v>
      </c>
      <c r="AG7">
        <v>6199.500884</v>
      </c>
      <c r="AH7">
        <v>104034.0281</v>
      </c>
      <c r="AI7">
        <v>192706.1004</v>
      </c>
      <c r="AJ7">
        <v>31749.594109999998</v>
      </c>
      <c r="AK7">
        <v>1888.3737900000001</v>
      </c>
      <c r="AL7">
        <v>944.18689519999998</v>
      </c>
      <c r="AM7">
        <v>294.54905609999997</v>
      </c>
      <c r="AN7">
        <v>1199570.2409999999</v>
      </c>
      <c r="AO7">
        <v>9267.2351249999992</v>
      </c>
      <c r="AP7">
        <v>3474034.9759999998</v>
      </c>
      <c r="AQ7">
        <v>1089177.213</v>
      </c>
      <c r="AR7">
        <v>76106.586349999998</v>
      </c>
      <c r="AS7">
        <v>7922.5546510000004</v>
      </c>
      <c r="AT7">
        <v>626.35332879999999</v>
      </c>
      <c r="AU7">
        <v>3717.3720800000001</v>
      </c>
      <c r="AV7">
        <v>10443.1029</v>
      </c>
      <c r="AW7">
        <v>7993.572408</v>
      </c>
      <c r="AX7">
        <v>49856.793590000001</v>
      </c>
      <c r="AY7">
        <v>184801.0092</v>
      </c>
      <c r="AZ7">
        <v>127748.13770000001</v>
      </c>
      <c r="BA7">
        <v>12088.153560000001</v>
      </c>
      <c r="BB7">
        <v>1699.7692569999999</v>
      </c>
      <c r="BC7">
        <v>4521.8519130000004</v>
      </c>
      <c r="BD7">
        <v>99487.727429999999</v>
      </c>
      <c r="BE7">
        <v>482470.18969999999</v>
      </c>
      <c r="BF7">
        <v>1402939.483</v>
      </c>
      <c r="BG7">
        <v>1674187.7290000001</v>
      </c>
      <c r="BH7">
        <v>352780.1238</v>
      </c>
      <c r="BI7">
        <v>40775.83455</v>
      </c>
      <c r="BJ7">
        <v>232651.84220000001</v>
      </c>
      <c r="BK7">
        <v>5838.5909739999997</v>
      </c>
      <c r="BL7">
        <v>60497.814830000003</v>
      </c>
      <c r="BM7">
        <v>31464.358850000001</v>
      </c>
      <c r="BN7">
        <v>3605.6064299999998</v>
      </c>
      <c r="BO7">
        <v>26358.065729999998</v>
      </c>
      <c r="BP7">
        <v>2362.2135760000001</v>
      </c>
      <c r="BQ7">
        <v>26886.62412</v>
      </c>
      <c r="BR7">
        <v>59528.014969999997</v>
      </c>
      <c r="BS7">
        <v>84627.552920000002</v>
      </c>
      <c r="BT7">
        <v>15366.61261</v>
      </c>
      <c r="BU7">
        <v>8346.3327399999998</v>
      </c>
      <c r="BV7">
        <v>7835.2377370000004</v>
      </c>
      <c r="BW7">
        <v>100090.7962</v>
      </c>
      <c r="BX7">
        <v>319122.36410000001</v>
      </c>
      <c r="BY7">
        <v>476945.93959999998</v>
      </c>
      <c r="BZ7">
        <v>425618.7292</v>
      </c>
      <c r="CA7">
        <v>142866.7702</v>
      </c>
      <c r="CB7">
        <v>126828.3995</v>
      </c>
      <c r="CC7">
        <v>197485.24619999999</v>
      </c>
      <c r="CD7">
        <v>298543.51390000002</v>
      </c>
      <c r="CE7">
        <v>32225.762340000001</v>
      </c>
      <c r="CF7">
        <v>103096.8265</v>
      </c>
      <c r="CG7">
        <v>2430.9028819999999</v>
      </c>
      <c r="CH7">
        <v>1408.7128769999999</v>
      </c>
      <c r="CI7">
        <v>1851.1185740000001</v>
      </c>
      <c r="CJ7">
        <v>29664.466199999999</v>
      </c>
      <c r="CK7">
        <v>39268.162499999999</v>
      </c>
      <c r="CL7">
        <v>22639.529429999999</v>
      </c>
      <c r="CM7">
        <v>7084.3122780000003</v>
      </c>
      <c r="CN7">
        <v>9055.3460799999993</v>
      </c>
      <c r="CO7">
        <v>6995.8311389999999</v>
      </c>
      <c r="CP7">
        <v>3900.1554860000001</v>
      </c>
      <c r="CQ7">
        <v>3834.9588570000001</v>
      </c>
      <c r="CR7">
        <v>3146.9015760000002</v>
      </c>
      <c r="CS7">
        <v>83321.291880000004</v>
      </c>
      <c r="CT7">
        <v>403217.86599999998</v>
      </c>
      <c r="CU7">
        <v>1606.6312150000001</v>
      </c>
      <c r="CV7">
        <v>2932.68408</v>
      </c>
      <c r="CW7">
        <v>498761.1973</v>
      </c>
      <c r="CX7">
        <v>239100.48730000001</v>
      </c>
      <c r="CY7">
        <v>37789.596089999999</v>
      </c>
      <c r="CZ7">
        <v>60795.85656</v>
      </c>
      <c r="DA7">
        <v>87588.178409999993</v>
      </c>
      <c r="DB7">
        <v>88730.283639999994</v>
      </c>
      <c r="DC7">
        <v>65585.480339999995</v>
      </c>
      <c r="DD7">
        <v>11610.821089999999</v>
      </c>
      <c r="DE7">
        <v>48729.82329</v>
      </c>
      <c r="DF7">
        <v>26709.661840000001</v>
      </c>
      <c r="DG7">
        <v>296104.46139999997</v>
      </c>
      <c r="DH7">
        <v>521.57303209999998</v>
      </c>
      <c r="DI7">
        <v>6631.4285520000003</v>
      </c>
      <c r="DJ7">
        <v>519959.41560000001</v>
      </c>
      <c r="DK7">
        <v>336100.2648</v>
      </c>
      <c r="DL7">
        <v>56140.118710000002</v>
      </c>
      <c r="DM7">
        <v>13092.88018</v>
      </c>
      <c r="DN7">
        <v>17939.551009999999</v>
      </c>
      <c r="DO7">
        <v>16586.720959999999</v>
      </c>
      <c r="DP7">
        <v>6914.3353520000001</v>
      </c>
      <c r="DQ7">
        <v>35568.253810000002</v>
      </c>
      <c r="DR7">
        <v>25911.003130000001</v>
      </c>
      <c r="DS7">
        <v>5449.7396509999999</v>
      </c>
      <c r="DT7">
        <v>63211.624510000001</v>
      </c>
      <c r="DU7">
        <v>2402.9614700000002</v>
      </c>
      <c r="DV7">
        <v>2466.9938729999999</v>
      </c>
      <c r="DW7">
        <v>2222.5065140000002</v>
      </c>
      <c r="DX7">
        <v>240506.87179999999</v>
      </c>
      <c r="DY7">
        <v>210611.88889999999</v>
      </c>
      <c r="DZ7">
        <v>65377.08397</v>
      </c>
      <c r="EA7">
        <v>13796.072389999999</v>
      </c>
      <c r="EB7">
        <v>5445.0827490000001</v>
      </c>
      <c r="EC7">
        <v>2767.3640569999998</v>
      </c>
      <c r="ED7">
        <v>1274.8269419999999</v>
      </c>
      <c r="EE7">
        <v>2753.3933499999998</v>
      </c>
      <c r="EF7">
        <v>473.83978589999998</v>
      </c>
      <c r="EG7">
        <v>548.3502191</v>
      </c>
      <c r="EH7">
        <v>2.8407102640000002</v>
      </c>
      <c r="EI7">
        <v>35654.406490000001</v>
      </c>
      <c r="EJ7">
        <v>37394.923640000001</v>
      </c>
      <c r="EK7">
        <v>19833.745930000001</v>
      </c>
      <c r="EL7">
        <v>30633.10183</v>
      </c>
      <c r="EM7">
        <v>5608.0743210000001</v>
      </c>
      <c r="EN7">
        <v>1065.266349</v>
      </c>
      <c r="EO7">
        <v>773.04574409999998</v>
      </c>
      <c r="EP7">
        <v>8259.0158260000007</v>
      </c>
      <c r="EQ7">
        <v>7737.4427939999996</v>
      </c>
      <c r="ER7">
        <v>10163.688770000001</v>
      </c>
      <c r="ES7">
        <v>557.66402319999997</v>
      </c>
      <c r="ET7">
        <v>331.80427270000001</v>
      </c>
      <c r="EU7">
        <v>1461.1030249999999</v>
      </c>
      <c r="EV7">
        <v>8828.3221040000008</v>
      </c>
      <c r="EW7">
        <v>41207.762219999997</v>
      </c>
      <c r="EX7">
        <v>39860.753290000001</v>
      </c>
      <c r="EY7">
        <v>4273.8718769999996</v>
      </c>
      <c r="EZ7">
        <v>4708.1279949999998</v>
      </c>
      <c r="FA7">
        <v>53808.175000000003</v>
      </c>
      <c r="FB7">
        <v>161618.95069999999</v>
      </c>
      <c r="FC7">
        <v>41105.310369999999</v>
      </c>
      <c r="FD7">
        <v>20600.970539999998</v>
      </c>
      <c r="FE7">
        <v>151541.41459999999</v>
      </c>
      <c r="FF7">
        <v>117940.7019</v>
      </c>
      <c r="FG7">
        <v>62171.971120000002</v>
      </c>
      <c r="FH7">
        <v>66323.599319999994</v>
      </c>
      <c r="FI7">
        <v>14607.53758</v>
      </c>
      <c r="FJ7">
        <v>48997.595159999997</v>
      </c>
      <c r="FK7">
        <v>13967.213540000001</v>
      </c>
      <c r="FL7">
        <v>58452.27059</v>
      </c>
      <c r="FM7">
        <v>62075.340400000001</v>
      </c>
      <c r="FN7">
        <v>70744.163610000003</v>
      </c>
    </row>
    <row r="11" spans="1:170" x14ac:dyDescent="0.25">
      <c r="F11" s="1" t="s">
        <v>218</v>
      </c>
    </row>
    <row r="12" spans="1:170" x14ac:dyDescent="0.25">
      <c r="C12" s="2" t="s">
        <v>49</v>
      </c>
      <c r="D12" t="s">
        <v>36</v>
      </c>
      <c r="E12" t="s">
        <v>37</v>
      </c>
      <c r="F12">
        <f>SUM(C2:FN2)</f>
        <v>33359352.670168806</v>
      </c>
    </row>
    <row r="13" spans="1:170" x14ac:dyDescent="0.25">
      <c r="C13" s="2"/>
      <c r="D13" t="s">
        <v>38</v>
      </c>
      <c r="E13" t="s">
        <v>37</v>
      </c>
      <c r="F13">
        <f>SUM(C3:FN3)</f>
        <v>31628709.068034906</v>
      </c>
    </row>
    <row r="14" spans="1:170" x14ac:dyDescent="0.25">
      <c r="C14" s="2"/>
      <c r="D14" t="s">
        <v>39</v>
      </c>
      <c r="E14" t="s">
        <v>37</v>
      </c>
      <c r="F14">
        <f>SUM(C4:FN4)</f>
        <v>38834592.035759769</v>
      </c>
    </row>
    <row r="15" spans="1:170" x14ac:dyDescent="0.25">
      <c r="D15" s="2" t="s">
        <v>37</v>
      </c>
      <c r="E15" t="s">
        <v>43</v>
      </c>
      <c r="F15">
        <f>AVERAGE(F12:F14)</f>
        <v>34607551.257987827</v>
      </c>
    </row>
    <row r="16" spans="1:170" x14ac:dyDescent="0.25">
      <c r="D16" s="2"/>
      <c r="E16" t="s">
        <v>44</v>
      </c>
      <c r="F16">
        <f>STDEV(F12:F14)</f>
        <v>3761606.9866629969</v>
      </c>
    </row>
    <row r="17" spans="3:6" x14ac:dyDescent="0.25">
      <c r="D17" s="2"/>
      <c r="E17" t="s">
        <v>45</v>
      </c>
      <c r="F17">
        <f>F16/SQRT(3)</f>
        <v>2171764.8063354585</v>
      </c>
    </row>
    <row r="19" spans="3:6" x14ac:dyDescent="0.25">
      <c r="C19" s="2" t="s">
        <v>49</v>
      </c>
      <c r="D19" t="s">
        <v>40</v>
      </c>
      <c r="E19" t="s">
        <v>50</v>
      </c>
      <c r="F19">
        <f>SUM(C5:FN5)</f>
        <v>24929132.408867132</v>
      </c>
    </row>
    <row r="20" spans="3:6" x14ac:dyDescent="0.25">
      <c r="C20" s="2"/>
      <c r="D20" t="s">
        <v>41</v>
      </c>
      <c r="E20" t="s">
        <v>50</v>
      </c>
      <c r="F20">
        <f t="shared" ref="F20:F21" si="0">SUM(C6:FN6)</f>
        <v>25486982.360942308</v>
      </c>
    </row>
    <row r="21" spans="3:6" x14ac:dyDescent="0.25">
      <c r="C21" s="2"/>
      <c r="D21" t="s">
        <v>42</v>
      </c>
      <c r="E21" t="s">
        <v>50</v>
      </c>
      <c r="F21">
        <f t="shared" si="0"/>
        <v>23726864.183319472</v>
      </c>
    </row>
    <row r="22" spans="3:6" x14ac:dyDescent="0.25">
      <c r="D22" s="2" t="s">
        <v>50</v>
      </c>
      <c r="E22" t="s">
        <v>43</v>
      </c>
      <c r="F22">
        <f>AVERAGE(F19:F21)</f>
        <v>24714326.317709636</v>
      </c>
    </row>
    <row r="23" spans="3:6" x14ac:dyDescent="0.25">
      <c r="D23" s="2"/>
      <c r="E23" t="s">
        <v>44</v>
      </c>
      <c r="F23">
        <f>STDEV(F19:F21)</f>
        <v>899505.55440105812</v>
      </c>
    </row>
    <row r="24" spans="3:6" x14ac:dyDescent="0.25">
      <c r="D24" s="2"/>
      <c r="E24" t="s">
        <v>45</v>
      </c>
      <c r="F24">
        <f>F23/SQRT(3)</f>
        <v>519329.77397101448</v>
      </c>
    </row>
    <row r="26" spans="3:6" x14ac:dyDescent="0.25">
      <c r="E26" t="s">
        <v>46</v>
      </c>
      <c r="F26">
        <f>_xlfn.T.TEST(F12:F14,F19:F21,2,2)</f>
        <v>1.1417819047510432E-2</v>
      </c>
    </row>
  </sheetData>
  <mergeCells count="4">
    <mergeCell ref="C12:C14"/>
    <mergeCell ref="D15:D17"/>
    <mergeCell ref="C19:C21"/>
    <mergeCell ref="D22:D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E37" sqref="D37:E37"/>
    </sheetView>
  </sheetViews>
  <sheetFormatPr defaultRowHeight="15" x14ac:dyDescent="0.25"/>
  <sheetData>
    <row r="1" spans="1:10" x14ac:dyDescent="0.25">
      <c r="B1" t="s">
        <v>378</v>
      </c>
      <c r="C1" t="s">
        <v>219</v>
      </c>
      <c r="D1" t="s">
        <v>220</v>
      </c>
      <c r="E1" t="s">
        <v>221</v>
      </c>
      <c r="F1" t="s">
        <v>222</v>
      </c>
      <c r="G1" t="s">
        <v>223</v>
      </c>
      <c r="H1" t="s">
        <v>224</v>
      </c>
      <c r="I1" t="s">
        <v>225</v>
      </c>
      <c r="J1" t="s">
        <v>226</v>
      </c>
    </row>
    <row r="2" spans="1:10" x14ac:dyDescent="0.25">
      <c r="A2" t="s">
        <v>36</v>
      </c>
      <c r="B2" t="s">
        <v>37</v>
      </c>
      <c r="C2">
        <v>1362.8747189999999</v>
      </c>
      <c r="D2">
        <v>613.12701289999995</v>
      </c>
      <c r="E2">
        <v>3140.054466</v>
      </c>
      <c r="F2">
        <v>273.24138620000002</v>
      </c>
      <c r="G2">
        <v>58525.861299999997</v>
      </c>
      <c r="H2">
        <v>10728.611989999999</v>
      </c>
      <c r="I2">
        <v>30354.230090000001</v>
      </c>
      <c r="J2">
        <v>1776.0690099999999</v>
      </c>
    </row>
    <row r="3" spans="1:10" x14ac:dyDescent="0.25">
      <c r="A3" t="s">
        <v>38</v>
      </c>
      <c r="B3" t="s">
        <v>37</v>
      </c>
      <c r="C3">
        <v>1348.395812</v>
      </c>
      <c r="D3">
        <v>476.2324332</v>
      </c>
      <c r="E3">
        <v>2084.4927809999999</v>
      </c>
      <c r="F3">
        <v>185.13954079999999</v>
      </c>
      <c r="G3">
        <v>63792.840080000002</v>
      </c>
      <c r="H3">
        <v>12640.7925</v>
      </c>
      <c r="I3">
        <v>32089.366669999999</v>
      </c>
      <c r="J3">
        <v>2200.483819</v>
      </c>
    </row>
    <row r="4" spans="1:10" x14ac:dyDescent="0.25">
      <c r="A4" t="s">
        <v>39</v>
      </c>
      <c r="B4" t="s">
        <v>37</v>
      </c>
      <c r="C4">
        <v>1361.404726</v>
      </c>
      <c r="D4">
        <v>397.30130000000003</v>
      </c>
      <c r="E4">
        <v>1163.833699</v>
      </c>
      <c r="F4">
        <v>211.6061272</v>
      </c>
      <c r="G4">
        <v>65700.463619999995</v>
      </c>
      <c r="H4">
        <v>13467.21852</v>
      </c>
      <c r="I4">
        <v>25511.4938</v>
      </c>
      <c r="J4">
        <v>1195.142769</v>
      </c>
    </row>
    <row r="5" spans="1:10" x14ac:dyDescent="0.25">
      <c r="A5" t="s">
        <v>40</v>
      </c>
      <c r="B5" t="s">
        <v>50</v>
      </c>
      <c r="C5">
        <v>2227.298894</v>
      </c>
      <c r="D5">
        <v>382.35297680000002</v>
      </c>
      <c r="E5">
        <v>1671.7115590000001</v>
      </c>
      <c r="F5">
        <v>146.01181639999999</v>
      </c>
      <c r="G5">
        <v>150316.69020000001</v>
      </c>
      <c r="H5">
        <v>42052.640509999997</v>
      </c>
      <c r="I5">
        <v>67448.797449999998</v>
      </c>
      <c r="J5">
        <v>4744.1466440000004</v>
      </c>
    </row>
    <row r="6" spans="1:10" x14ac:dyDescent="0.25">
      <c r="A6" t="s">
        <v>41</v>
      </c>
      <c r="B6" t="s">
        <v>50</v>
      </c>
      <c r="C6">
        <v>2216.3121230000002</v>
      </c>
      <c r="D6">
        <v>404.92621489999999</v>
      </c>
      <c r="E6">
        <v>1035.0776619999999</v>
      </c>
      <c r="F6">
        <v>165.32490429999999</v>
      </c>
      <c r="G6">
        <v>132656.46359999999</v>
      </c>
      <c r="H6">
        <v>39407.227559999999</v>
      </c>
      <c r="I6">
        <v>55656.988440000001</v>
      </c>
      <c r="J6">
        <v>3998.945874</v>
      </c>
    </row>
    <row r="7" spans="1:10" x14ac:dyDescent="0.25">
      <c r="A7" t="s">
        <v>42</v>
      </c>
      <c r="B7" t="s">
        <v>50</v>
      </c>
      <c r="C7">
        <v>1967.5411260000001</v>
      </c>
      <c r="D7">
        <v>285.235252</v>
      </c>
      <c r="E7">
        <v>746.26855720000003</v>
      </c>
      <c r="F7">
        <v>97.794943529999998</v>
      </c>
      <c r="G7">
        <v>123140.13310000001</v>
      </c>
      <c r="H7">
        <v>36547.367469999997</v>
      </c>
      <c r="I7">
        <v>53862.893600000003</v>
      </c>
      <c r="J7">
        <v>3889.6774559999999</v>
      </c>
    </row>
    <row r="11" spans="1:10" x14ac:dyDescent="0.25">
      <c r="E11" s="1" t="s">
        <v>227</v>
      </c>
    </row>
    <row r="12" spans="1:10" x14ac:dyDescent="0.25">
      <c r="B12" s="2" t="s">
        <v>49</v>
      </c>
      <c r="C12" t="s">
        <v>36</v>
      </c>
      <c r="D12" t="s">
        <v>37</v>
      </c>
      <c r="E12">
        <f>SUM(C2:J2)</f>
        <v>106774.0699741</v>
      </c>
    </row>
    <row r="13" spans="1:10" x14ac:dyDescent="0.25">
      <c r="B13" s="2"/>
      <c r="C13" t="s">
        <v>38</v>
      </c>
      <c r="D13" t="s">
        <v>37</v>
      </c>
      <c r="E13">
        <f t="shared" ref="E13:E14" si="0">SUM(C3:J3)</f>
        <v>114817.743636</v>
      </c>
    </row>
    <row r="14" spans="1:10" x14ac:dyDescent="0.25">
      <c r="B14" s="2"/>
      <c r="C14" t="s">
        <v>39</v>
      </c>
      <c r="D14" t="s">
        <v>37</v>
      </c>
      <c r="E14">
        <f t="shared" si="0"/>
        <v>109008.46456119999</v>
      </c>
    </row>
    <row r="15" spans="1:10" x14ac:dyDescent="0.25">
      <c r="C15" s="2" t="s">
        <v>37</v>
      </c>
      <c r="D15" t="s">
        <v>43</v>
      </c>
      <c r="E15">
        <f>AVERAGE(E12:E14)</f>
        <v>110200.09272376668</v>
      </c>
    </row>
    <row r="16" spans="1:10" x14ac:dyDescent="0.25">
      <c r="C16" s="2"/>
      <c r="D16" t="s">
        <v>44</v>
      </c>
      <c r="E16">
        <f>STDEV(E12:E14)</f>
        <v>4152.1265338561707</v>
      </c>
    </row>
    <row r="17" spans="2:5" x14ac:dyDescent="0.25">
      <c r="C17" s="2"/>
      <c r="D17" t="s">
        <v>45</v>
      </c>
      <c r="E17">
        <f>E16/SQRT(3)</f>
        <v>2397.2313720312482</v>
      </c>
    </row>
    <row r="19" spans="2:5" x14ac:dyDescent="0.25">
      <c r="B19" s="2" t="s">
        <v>49</v>
      </c>
      <c r="C19" t="s">
        <v>40</v>
      </c>
      <c r="D19" t="s">
        <v>50</v>
      </c>
      <c r="E19">
        <f>SUM(C5:J5)</f>
        <v>268989.65005020006</v>
      </c>
    </row>
    <row r="20" spans="2:5" x14ac:dyDescent="0.25">
      <c r="B20" s="2"/>
      <c r="C20" t="s">
        <v>41</v>
      </c>
      <c r="D20" t="s">
        <v>50</v>
      </c>
      <c r="E20">
        <f t="shared" ref="E20:E21" si="1">SUM(C6:J6)</f>
        <v>235541.2663782</v>
      </c>
    </row>
    <row r="21" spans="2:5" x14ac:dyDescent="0.25">
      <c r="B21" s="2"/>
      <c r="C21" t="s">
        <v>42</v>
      </c>
      <c r="D21" t="s">
        <v>50</v>
      </c>
      <c r="E21">
        <f t="shared" si="1"/>
        <v>220536.91150473</v>
      </c>
    </row>
    <row r="22" spans="2:5" x14ac:dyDescent="0.25">
      <c r="C22" s="2" t="s">
        <v>50</v>
      </c>
      <c r="D22" t="s">
        <v>43</v>
      </c>
      <c r="E22">
        <f>AVERAGE(E19:E21)</f>
        <v>241689.27597771003</v>
      </c>
    </row>
    <row r="23" spans="2:5" x14ac:dyDescent="0.25">
      <c r="C23" s="2"/>
      <c r="D23" t="s">
        <v>44</v>
      </c>
      <c r="E23">
        <f>STDEV(E19:E21)</f>
        <v>24804.545645217338</v>
      </c>
    </row>
    <row r="24" spans="2:5" x14ac:dyDescent="0.25">
      <c r="C24" s="2"/>
      <c r="D24" t="s">
        <v>45</v>
      </c>
      <c r="E24">
        <f>E23/SQRT(3)</f>
        <v>14320.91110539259</v>
      </c>
    </row>
    <row r="26" spans="2:5" x14ac:dyDescent="0.25">
      <c r="D26" t="s">
        <v>46</v>
      </c>
      <c r="E26">
        <f>_xlfn.T.TEST(E12:E14,E19:E21,2,2)</f>
        <v>8.2408235404707667E-4</v>
      </c>
    </row>
  </sheetData>
  <mergeCells count="4">
    <mergeCell ref="B12:B14"/>
    <mergeCell ref="C15:C17"/>
    <mergeCell ref="B19:B21"/>
    <mergeCell ref="C22:C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27"/>
  <sheetViews>
    <sheetView workbookViewId="0">
      <selection activeCell="C23" sqref="C23:C25"/>
    </sheetView>
  </sheetViews>
  <sheetFormatPr defaultRowHeight="15" x14ac:dyDescent="0.25"/>
  <cols>
    <col min="5" max="5" width="12" bestFit="1" customWidth="1"/>
  </cols>
  <sheetData>
    <row r="1" spans="1:191" x14ac:dyDescent="0.25">
      <c r="B1" t="s">
        <v>378</v>
      </c>
      <c r="C1" t="s">
        <v>228</v>
      </c>
      <c r="D1" t="s">
        <v>229</v>
      </c>
      <c r="E1" t="s">
        <v>230</v>
      </c>
      <c r="F1" t="s">
        <v>231</v>
      </c>
      <c r="G1" t="s">
        <v>232</v>
      </c>
      <c r="H1" t="s">
        <v>233</v>
      </c>
      <c r="I1" t="s">
        <v>234</v>
      </c>
      <c r="J1" t="s">
        <v>234</v>
      </c>
      <c r="K1" t="s">
        <v>235</v>
      </c>
      <c r="L1" t="s">
        <v>235</v>
      </c>
      <c r="M1" t="s">
        <v>236</v>
      </c>
      <c r="N1" t="s">
        <v>236</v>
      </c>
      <c r="O1" t="s">
        <v>237</v>
      </c>
      <c r="P1" t="s">
        <v>238</v>
      </c>
      <c r="Q1" t="s">
        <v>239</v>
      </c>
      <c r="R1" t="s">
        <v>239</v>
      </c>
      <c r="S1" t="s">
        <v>240</v>
      </c>
      <c r="T1" t="s">
        <v>240</v>
      </c>
      <c r="U1" t="s">
        <v>241</v>
      </c>
      <c r="V1" t="s">
        <v>241</v>
      </c>
      <c r="W1" t="s">
        <v>242</v>
      </c>
      <c r="X1" t="s">
        <v>242</v>
      </c>
      <c r="Y1" t="s">
        <v>243</v>
      </c>
      <c r="Z1" t="s">
        <v>243</v>
      </c>
      <c r="AA1" t="s">
        <v>244</v>
      </c>
      <c r="AB1" t="s">
        <v>245</v>
      </c>
      <c r="AC1" t="s">
        <v>246</v>
      </c>
      <c r="AD1" t="s">
        <v>247</v>
      </c>
      <c r="AE1" t="s">
        <v>248</v>
      </c>
      <c r="AF1" t="s">
        <v>248</v>
      </c>
      <c r="AG1" t="s">
        <v>249</v>
      </c>
      <c r="AH1" t="s">
        <v>250</v>
      </c>
      <c r="AI1" t="s">
        <v>251</v>
      </c>
      <c r="AJ1" t="s">
        <v>251</v>
      </c>
      <c r="AK1" t="s">
        <v>252</v>
      </c>
      <c r="AL1" t="s">
        <v>253</v>
      </c>
      <c r="AM1" t="s">
        <v>254</v>
      </c>
      <c r="AN1" t="s">
        <v>255</v>
      </c>
      <c r="AO1" t="s">
        <v>256</v>
      </c>
      <c r="AP1" t="s">
        <v>256</v>
      </c>
      <c r="AQ1" t="s">
        <v>257</v>
      </c>
      <c r="AR1" t="s">
        <v>258</v>
      </c>
      <c r="AS1" t="s">
        <v>258</v>
      </c>
      <c r="AT1" t="s">
        <v>259</v>
      </c>
      <c r="AU1" t="s">
        <v>259</v>
      </c>
      <c r="AV1" t="s">
        <v>260</v>
      </c>
      <c r="AW1" t="s">
        <v>261</v>
      </c>
      <c r="AX1" t="s">
        <v>261</v>
      </c>
      <c r="AY1" t="s">
        <v>262</v>
      </c>
      <c r="AZ1" t="s">
        <v>262</v>
      </c>
      <c r="BA1" t="s">
        <v>263</v>
      </c>
      <c r="BB1" t="s">
        <v>263</v>
      </c>
      <c r="BC1" t="s">
        <v>264</v>
      </c>
      <c r="BD1" t="s">
        <v>264</v>
      </c>
      <c r="BE1" t="s">
        <v>265</v>
      </c>
      <c r="BF1" t="s">
        <v>266</v>
      </c>
      <c r="BG1" t="s">
        <v>267</v>
      </c>
      <c r="BH1" t="s">
        <v>268</v>
      </c>
      <c r="BI1" t="s">
        <v>269</v>
      </c>
      <c r="BJ1" t="s">
        <v>270</v>
      </c>
      <c r="BK1" t="s">
        <v>271</v>
      </c>
      <c r="BL1" t="s">
        <v>272</v>
      </c>
      <c r="BM1" t="s">
        <v>273</v>
      </c>
      <c r="BN1" t="s">
        <v>274</v>
      </c>
      <c r="BO1" t="s">
        <v>274</v>
      </c>
      <c r="BP1" t="s">
        <v>275</v>
      </c>
      <c r="BQ1" t="s">
        <v>276</v>
      </c>
      <c r="BR1" t="s">
        <v>277</v>
      </c>
      <c r="BS1" t="s">
        <v>277</v>
      </c>
      <c r="BT1" t="s">
        <v>278</v>
      </c>
      <c r="BU1" t="s">
        <v>279</v>
      </c>
      <c r="BV1" t="s">
        <v>280</v>
      </c>
      <c r="BW1" t="s">
        <v>281</v>
      </c>
      <c r="BX1" t="s">
        <v>282</v>
      </c>
      <c r="BY1" t="s">
        <v>283</v>
      </c>
      <c r="BZ1" t="s">
        <v>284</v>
      </c>
      <c r="CA1" t="s">
        <v>285</v>
      </c>
      <c r="CB1" t="s">
        <v>285</v>
      </c>
      <c r="CC1" t="s">
        <v>286</v>
      </c>
      <c r="CD1" t="s">
        <v>287</v>
      </c>
      <c r="CE1" t="s">
        <v>287</v>
      </c>
      <c r="CF1" t="s">
        <v>288</v>
      </c>
      <c r="CG1" t="s">
        <v>289</v>
      </c>
      <c r="CH1" t="s">
        <v>289</v>
      </c>
      <c r="CI1" t="s">
        <v>290</v>
      </c>
      <c r="CJ1" t="s">
        <v>291</v>
      </c>
      <c r="CK1" t="s">
        <v>292</v>
      </c>
      <c r="CL1" t="s">
        <v>293</v>
      </c>
      <c r="CM1" t="s">
        <v>294</v>
      </c>
      <c r="CN1" t="s">
        <v>294</v>
      </c>
      <c r="CO1" t="s">
        <v>295</v>
      </c>
      <c r="CP1" t="s">
        <v>296</v>
      </c>
      <c r="CQ1" t="s">
        <v>297</v>
      </c>
      <c r="CR1" t="s">
        <v>298</v>
      </c>
      <c r="CS1" t="s">
        <v>299</v>
      </c>
      <c r="CT1" t="s">
        <v>300</v>
      </c>
      <c r="CU1" t="s">
        <v>301</v>
      </c>
      <c r="CV1" t="s">
        <v>302</v>
      </c>
      <c r="CW1" t="s">
        <v>303</v>
      </c>
      <c r="CX1" t="s">
        <v>304</v>
      </c>
      <c r="CY1" t="s">
        <v>305</v>
      </c>
      <c r="CZ1" t="s">
        <v>306</v>
      </c>
      <c r="DA1" t="s">
        <v>307</v>
      </c>
      <c r="DB1" t="s">
        <v>308</v>
      </c>
      <c r="DC1" t="s">
        <v>309</v>
      </c>
      <c r="DD1" t="s">
        <v>310</v>
      </c>
      <c r="DE1" t="s">
        <v>310</v>
      </c>
      <c r="DF1" t="s">
        <v>311</v>
      </c>
      <c r="DG1" t="s">
        <v>311</v>
      </c>
      <c r="DH1" t="s">
        <v>312</v>
      </c>
      <c r="DI1" t="s">
        <v>312</v>
      </c>
      <c r="DJ1" t="s">
        <v>313</v>
      </c>
      <c r="DK1" t="s">
        <v>313</v>
      </c>
      <c r="DL1" t="s">
        <v>314</v>
      </c>
      <c r="DM1" t="s">
        <v>314</v>
      </c>
      <c r="DN1" t="s">
        <v>315</v>
      </c>
      <c r="DO1" t="s">
        <v>316</v>
      </c>
      <c r="DP1" t="s">
        <v>317</v>
      </c>
      <c r="DQ1" t="s">
        <v>318</v>
      </c>
      <c r="DR1" t="s">
        <v>319</v>
      </c>
      <c r="DS1" t="s">
        <v>320</v>
      </c>
      <c r="DT1" t="s">
        <v>321</v>
      </c>
      <c r="DU1" t="s">
        <v>322</v>
      </c>
      <c r="DV1" t="s">
        <v>323</v>
      </c>
      <c r="DW1" t="s">
        <v>324</v>
      </c>
      <c r="DX1" t="s">
        <v>325</v>
      </c>
      <c r="DY1" t="s">
        <v>326</v>
      </c>
      <c r="DZ1" t="s">
        <v>327</v>
      </c>
      <c r="EA1" t="s">
        <v>328</v>
      </c>
      <c r="EB1" t="s">
        <v>329</v>
      </c>
      <c r="EC1" t="s">
        <v>330</v>
      </c>
      <c r="ED1" t="s">
        <v>331</v>
      </c>
      <c r="EE1" t="s">
        <v>331</v>
      </c>
      <c r="EF1" t="s">
        <v>332</v>
      </c>
      <c r="EG1" t="s">
        <v>333</v>
      </c>
      <c r="EH1" t="s">
        <v>333</v>
      </c>
      <c r="EI1" t="s">
        <v>334</v>
      </c>
      <c r="EJ1" t="s">
        <v>335</v>
      </c>
      <c r="EK1" t="s">
        <v>336</v>
      </c>
      <c r="EL1" t="s">
        <v>337</v>
      </c>
      <c r="EM1" t="s">
        <v>338</v>
      </c>
      <c r="EN1" t="s">
        <v>339</v>
      </c>
      <c r="EO1" t="s">
        <v>340</v>
      </c>
      <c r="EP1" t="s">
        <v>340</v>
      </c>
      <c r="EQ1" t="s">
        <v>341</v>
      </c>
      <c r="ER1" t="s">
        <v>342</v>
      </c>
      <c r="ES1" t="s">
        <v>343</v>
      </c>
      <c r="ET1" t="s">
        <v>344</v>
      </c>
      <c r="EU1" t="s">
        <v>345</v>
      </c>
      <c r="EV1" t="s">
        <v>346</v>
      </c>
      <c r="EW1" t="s">
        <v>347</v>
      </c>
      <c r="EX1" t="s">
        <v>348</v>
      </c>
      <c r="EY1" t="s">
        <v>349</v>
      </c>
      <c r="EZ1" t="s">
        <v>350</v>
      </c>
      <c r="FA1" t="s">
        <v>350</v>
      </c>
      <c r="FB1" t="s">
        <v>351</v>
      </c>
      <c r="FC1" t="s">
        <v>351</v>
      </c>
      <c r="FD1" t="s">
        <v>352</v>
      </c>
      <c r="FE1" t="s">
        <v>353</v>
      </c>
      <c r="FF1" t="s">
        <v>354</v>
      </c>
      <c r="FG1" t="s">
        <v>355</v>
      </c>
      <c r="FH1" t="s">
        <v>356</v>
      </c>
      <c r="FI1" t="s">
        <v>357</v>
      </c>
      <c r="FJ1" t="s">
        <v>357</v>
      </c>
      <c r="FK1" t="s">
        <v>358</v>
      </c>
      <c r="FL1" t="s">
        <v>358</v>
      </c>
      <c r="FM1" t="s">
        <v>359</v>
      </c>
      <c r="FN1" t="s">
        <v>360</v>
      </c>
      <c r="FO1" t="s">
        <v>361</v>
      </c>
      <c r="FP1" t="s">
        <v>362</v>
      </c>
      <c r="FQ1" t="s">
        <v>363</v>
      </c>
      <c r="FR1" t="s">
        <v>363</v>
      </c>
      <c r="FS1" t="s">
        <v>364</v>
      </c>
      <c r="FT1" t="s">
        <v>364</v>
      </c>
      <c r="FU1" t="s">
        <v>365</v>
      </c>
      <c r="FV1" t="s">
        <v>365</v>
      </c>
      <c r="FW1" t="s">
        <v>366</v>
      </c>
      <c r="FX1" t="s">
        <v>367</v>
      </c>
      <c r="FY1" t="s">
        <v>368</v>
      </c>
      <c r="FZ1" t="s">
        <v>369</v>
      </c>
      <c r="GA1" t="s">
        <v>370</v>
      </c>
      <c r="GB1" t="s">
        <v>371</v>
      </c>
      <c r="GC1" t="s">
        <v>372</v>
      </c>
      <c r="GD1" t="s">
        <v>372</v>
      </c>
      <c r="GE1" t="s">
        <v>373</v>
      </c>
      <c r="GF1" t="s">
        <v>374</v>
      </c>
      <c r="GG1" t="s">
        <v>375</v>
      </c>
      <c r="GH1" t="s">
        <v>375</v>
      </c>
      <c r="GI1" t="s">
        <v>376</v>
      </c>
    </row>
    <row r="2" spans="1:191" x14ac:dyDescent="0.25">
      <c r="A2" t="s">
        <v>36</v>
      </c>
      <c r="B2" t="s">
        <v>37</v>
      </c>
      <c r="C2">
        <v>316399.08559999999</v>
      </c>
      <c r="D2">
        <v>9421170.8379999995</v>
      </c>
      <c r="E2">
        <v>33855.274189999996</v>
      </c>
      <c r="F2">
        <v>549732.78980000003</v>
      </c>
      <c r="G2">
        <v>250540.13639999999</v>
      </c>
      <c r="H2">
        <v>7795.1546669999998</v>
      </c>
      <c r="I2">
        <v>1719857.925</v>
      </c>
      <c r="J2">
        <v>6830896.9230000004</v>
      </c>
      <c r="K2">
        <v>3098852.7749999999</v>
      </c>
      <c r="L2">
        <v>11514613.050000001</v>
      </c>
      <c r="M2">
        <v>429843.13329999999</v>
      </c>
      <c r="N2">
        <v>1483860.673</v>
      </c>
      <c r="O2">
        <v>123608.4051</v>
      </c>
      <c r="P2">
        <v>188835.34479999999</v>
      </c>
      <c r="Q2">
        <v>758708.02410000004</v>
      </c>
      <c r="R2">
        <v>1956199.5060000001</v>
      </c>
      <c r="S2">
        <v>284995.20870000002</v>
      </c>
      <c r="T2">
        <v>270280.16039999999</v>
      </c>
      <c r="U2">
        <v>271611.93449999997</v>
      </c>
      <c r="V2">
        <v>593593.58600000001</v>
      </c>
      <c r="W2">
        <v>7365148.2560000001</v>
      </c>
      <c r="X2">
        <v>13357934.98</v>
      </c>
      <c r="Y2">
        <v>1792807.8219999999</v>
      </c>
      <c r="Z2">
        <v>6640011.1569999997</v>
      </c>
      <c r="AA2">
        <v>77289.547219999993</v>
      </c>
      <c r="AB2">
        <v>6803.2662209999999</v>
      </c>
      <c r="AC2">
        <v>223588.09479999999</v>
      </c>
      <c r="AD2">
        <v>96747.443979999996</v>
      </c>
      <c r="AE2">
        <v>44872.677889999999</v>
      </c>
      <c r="AF2">
        <v>95782.213229999994</v>
      </c>
      <c r="AG2">
        <v>17682.93849</v>
      </c>
      <c r="AH2">
        <v>27555.171979999999</v>
      </c>
      <c r="AI2">
        <v>184381.28810000001</v>
      </c>
      <c r="AJ2">
        <v>538897.54700000002</v>
      </c>
      <c r="AK2">
        <v>321823.92680000002</v>
      </c>
      <c r="AL2">
        <v>1030432.143</v>
      </c>
      <c r="AM2">
        <v>273335.79879999999</v>
      </c>
      <c r="AN2">
        <v>148331.19690000001</v>
      </c>
      <c r="AO2">
        <v>23720.90668</v>
      </c>
      <c r="AP2">
        <v>16696.603729999999</v>
      </c>
      <c r="AQ2">
        <v>36387.75533</v>
      </c>
      <c r="AR2">
        <v>1360651.023</v>
      </c>
      <c r="AS2">
        <v>4353036.2920000004</v>
      </c>
      <c r="AT2">
        <v>2626209.6</v>
      </c>
      <c r="AU2">
        <v>2812315.8629999999</v>
      </c>
      <c r="AV2">
        <v>9049925.7640000004</v>
      </c>
      <c r="AW2">
        <v>640467.81259999995</v>
      </c>
      <c r="AX2">
        <v>3124426.392</v>
      </c>
      <c r="AY2">
        <v>288144.14909999998</v>
      </c>
      <c r="AZ2">
        <v>1357084.4450000001</v>
      </c>
      <c r="BA2">
        <v>74771.505659999995</v>
      </c>
      <c r="BB2">
        <v>171537.8322</v>
      </c>
      <c r="BC2">
        <v>572484.02280000004</v>
      </c>
      <c r="BD2">
        <v>112717.62549999999</v>
      </c>
      <c r="BE2">
        <v>2188531.3259999999</v>
      </c>
      <c r="BF2">
        <v>12.42915086</v>
      </c>
      <c r="BG2">
        <v>3262.2355739999998</v>
      </c>
      <c r="BH2">
        <v>141306.8939</v>
      </c>
      <c r="BI2">
        <v>245362.9896</v>
      </c>
      <c r="BJ2">
        <v>274914.15659999999</v>
      </c>
      <c r="BK2">
        <v>15099.363429999999</v>
      </c>
      <c r="BL2">
        <v>40879.577140000001</v>
      </c>
      <c r="BM2">
        <v>213053.86180000001</v>
      </c>
      <c r="BN2">
        <v>95409.005480000007</v>
      </c>
      <c r="BO2">
        <v>31828.178540000001</v>
      </c>
      <c r="BP2">
        <v>26952.04161</v>
      </c>
      <c r="BQ2">
        <v>80164.135460000005</v>
      </c>
      <c r="BR2">
        <v>21065.133689999999</v>
      </c>
      <c r="BS2">
        <v>23735.346259999998</v>
      </c>
      <c r="BT2">
        <v>47828.349950000003</v>
      </c>
      <c r="BU2">
        <v>14030.83411</v>
      </c>
      <c r="BV2">
        <v>77820.479670000001</v>
      </c>
      <c r="BW2">
        <v>3599.8997260000001</v>
      </c>
      <c r="BX2">
        <v>109635.3294</v>
      </c>
      <c r="BY2">
        <v>87868.209659999993</v>
      </c>
      <c r="BZ2">
        <v>97662.691550000003</v>
      </c>
      <c r="CA2">
        <v>349166.94790000003</v>
      </c>
      <c r="CB2">
        <v>237101.3253</v>
      </c>
      <c r="CC2">
        <v>33568.703959999999</v>
      </c>
      <c r="CD2">
        <v>110367.30530000001</v>
      </c>
      <c r="CE2">
        <v>307488.75060000003</v>
      </c>
      <c r="CF2">
        <v>87567.199850000005</v>
      </c>
      <c r="CG2">
        <v>193602.62950000001</v>
      </c>
      <c r="CH2">
        <v>577106.91159999999</v>
      </c>
      <c r="CI2">
        <v>357466.3774</v>
      </c>
      <c r="CJ2">
        <v>601537.57949999999</v>
      </c>
      <c r="CK2">
        <v>163382.79860000001</v>
      </c>
      <c r="CL2">
        <v>157504.77660000001</v>
      </c>
      <c r="CM2">
        <v>378097.21279999998</v>
      </c>
      <c r="CN2">
        <v>1540987.0049999999</v>
      </c>
      <c r="CO2">
        <v>46113.371500000001</v>
      </c>
      <c r="CP2">
        <v>191367.8259</v>
      </c>
      <c r="CQ2">
        <v>197274.72709999999</v>
      </c>
      <c r="CR2">
        <v>87469.454960000003</v>
      </c>
      <c r="CS2">
        <v>730057.66509999998</v>
      </c>
      <c r="CT2">
        <v>80671.742429999998</v>
      </c>
      <c r="CU2">
        <v>4964.9959200000003</v>
      </c>
      <c r="CV2">
        <v>3304.443593</v>
      </c>
      <c r="CW2">
        <v>8392.7313570000006</v>
      </c>
      <c r="CX2">
        <v>36525.48676</v>
      </c>
      <c r="CY2">
        <v>16748.808379999999</v>
      </c>
      <c r="CZ2">
        <v>39070.186009999998</v>
      </c>
      <c r="DA2">
        <v>2210.367311</v>
      </c>
      <c r="DB2">
        <v>63568.608829999997</v>
      </c>
      <c r="DC2">
        <v>14397.37743</v>
      </c>
      <c r="DD2">
        <v>33106.637219999997</v>
      </c>
      <c r="DE2">
        <v>83719.605689999997</v>
      </c>
      <c r="DF2">
        <v>63845.182430000001</v>
      </c>
      <c r="DG2">
        <v>203514.84950000001</v>
      </c>
      <c r="DH2">
        <v>8410.5031550000003</v>
      </c>
      <c r="DI2">
        <v>15371.49408</v>
      </c>
      <c r="DJ2">
        <v>74709.304369999998</v>
      </c>
      <c r="DK2">
        <v>52772.241860000002</v>
      </c>
      <c r="DL2">
        <v>280255.6925</v>
      </c>
      <c r="DM2">
        <v>176678.32459999999</v>
      </c>
      <c r="DN2">
        <v>832526.51710000006</v>
      </c>
      <c r="DO2">
        <v>19872.201789999999</v>
      </c>
      <c r="DP2">
        <v>993367.94869999995</v>
      </c>
      <c r="DQ2">
        <v>35969.00735</v>
      </c>
      <c r="DR2">
        <v>46987.521789999999</v>
      </c>
      <c r="DS2">
        <v>25122.657210000001</v>
      </c>
      <c r="DT2">
        <v>73650.771689999994</v>
      </c>
      <c r="DU2">
        <v>1105.183655</v>
      </c>
      <c r="DV2">
        <v>15612.524079999999</v>
      </c>
      <c r="DW2">
        <v>3754.2922170000002</v>
      </c>
      <c r="DX2">
        <v>4454.0567419999998</v>
      </c>
      <c r="DY2">
        <v>5720.2973119999997</v>
      </c>
      <c r="DZ2">
        <v>5720.2973119999997</v>
      </c>
      <c r="EA2">
        <v>3041.1988430000001</v>
      </c>
      <c r="EB2">
        <v>103249.7004</v>
      </c>
      <c r="EC2">
        <v>83893.991450000001</v>
      </c>
      <c r="ED2">
        <v>25699.12989</v>
      </c>
      <c r="EE2">
        <v>3004.5445110000001</v>
      </c>
      <c r="EF2">
        <v>19028.041410000002</v>
      </c>
      <c r="EG2">
        <v>401632.6263</v>
      </c>
      <c r="EH2">
        <v>943974.56980000006</v>
      </c>
      <c r="EI2">
        <v>117329.4069</v>
      </c>
      <c r="EJ2">
        <v>572959.41839999997</v>
      </c>
      <c r="EK2">
        <v>14036.387790000001</v>
      </c>
      <c r="EL2">
        <v>27732.88996</v>
      </c>
      <c r="EM2">
        <v>14605.08531</v>
      </c>
      <c r="EN2">
        <v>13133.358329999999</v>
      </c>
      <c r="EO2">
        <v>486649.57319999998</v>
      </c>
      <c r="EP2">
        <v>1559772.906</v>
      </c>
      <c r="EQ2">
        <v>12915.65381</v>
      </c>
      <c r="ER2">
        <v>589105.09640000004</v>
      </c>
      <c r="ES2">
        <v>222792.80679999999</v>
      </c>
      <c r="ET2">
        <v>394533.90389999998</v>
      </c>
      <c r="EU2">
        <v>174139.179</v>
      </c>
      <c r="EV2">
        <v>86429.804810000001</v>
      </c>
      <c r="EW2">
        <v>64872.61447</v>
      </c>
      <c r="EX2">
        <v>82824.351389999996</v>
      </c>
      <c r="EY2">
        <v>18277.182970000002</v>
      </c>
      <c r="EZ2">
        <v>143225.1373</v>
      </c>
      <c r="FA2">
        <v>438742.36090000003</v>
      </c>
      <c r="FB2">
        <v>256166.02100000001</v>
      </c>
      <c r="FC2">
        <v>738350.4301</v>
      </c>
      <c r="FD2">
        <v>151907.77110000001</v>
      </c>
      <c r="FE2">
        <v>15602.52745</v>
      </c>
      <c r="FF2">
        <v>34159.616220000004</v>
      </c>
      <c r="FG2">
        <v>100585.04150000001</v>
      </c>
      <c r="FH2">
        <v>88139.229579999999</v>
      </c>
      <c r="FI2">
        <v>144782.39110000001</v>
      </c>
      <c r="FJ2">
        <v>531982.09629999998</v>
      </c>
      <c r="FK2">
        <v>50313.069389999997</v>
      </c>
      <c r="FL2">
        <v>109041.0849</v>
      </c>
      <c r="FM2">
        <v>37570.690600000002</v>
      </c>
      <c r="FN2">
        <v>125415.5748</v>
      </c>
      <c r="FO2">
        <v>345401.54830000002</v>
      </c>
      <c r="FP2">
        <v>160664.82430000001</v>
      </c>
      <c r="FQ2">
        <v>7.4086180720000003</v>
      </c>
      <c r="FR2">
        <v>2147.0552819999998</v>
      </c>
      <c r="FS2">
        <v>16412.254970000002</v>
      </c>
      <c r="FT2">
        <v>12326.963019999999</v>
      </c>
      <c r="FU2">
        <v>12320.2986</v>
      </c>
      <c r="FV2">
        <v>28280.483469999999</v>
      </c>
      <c r="FW2">
        <v>49287.858820000001</v>
      </c>
      <c r="FX2">
        <v>79518.797059999997</v>
      </c>
      <c r="FY2">
        <v>26747.665939999999</v>
      </c>
      <c r="FZ2">
        <v>35260.356930000002</v>
      </c>
      <c r="GA2">
        <v>2107.0687379999999</v>
      </c>
      <c r="GB2">
        <v>5589.2303060000004</v>
      </c>
      <c r="GC2">
        <v>10.252105670000001</v>
      </c>
      <c r="GD2">
        <v>5549.2437620000001</v>
      </c>
      <c r="GE2">
        <v>751.96918070000004</v>
      </c>
      <c r="GF2">
        <v>2007.1023769999999</v>
      </c>
      <c r="GG2">
        <v>19504.547729999998</v>
      </c>
      <c r="GH2">
        <v>6992.0915690000002</v>
      </c>
      <c r="GI2">
        <v>1605.015459</v>
      </c>
    </row>
    <row r="3" spans="1:191" x14ac:dyDescent="0.25">
      <c r="A3" t="s">
        <v>38</v>
      </c>
      <c r="B3" t="s">
        <v>37</v>
      </c>
      <c r="C3">
        <v>346665.98300000001</v>
      </c>
      <c r="D3">
        <v>9691812.9399999995</v>
      </c>
      <c r="E3">
        <v>34882.073960000002</v>
      </c>
      <c r="F3">
        <v>585696.74439999997</v>
      </c>
      <c r="G3">
        <v>271150.24109999998</v>
      </c>
      <c r="H3">
        <v>7052.0320259999999</v>
      </c>
      <c r="I3">
        <v>1725193.8130000001</v>
      </c>
      <c r="J3">
        <v>7055478.2980000004</v>
      </c>
      <c r="K3">
        <v>3268993.2570000002</v>
      </c>
      <c r="L3">
        <v>11790733.220000001</v>
      </c>
      <c r="M3">
        <v>440759.25109999999</v>
      </c>
      <c r="N3">
        <v>1571836.932</v>
      </c>
      <c r="O3">
        <v>128110.9857</v>
      </c>
      <c r="P3">
        <v>198305.63879999999</v>
      </c>
      <c r="Q3">
        <v>769056.26879999996</v>
      </c>
      <c r="R3">
        <v>2134888.6570000001</v>
      </c>
      <c r="S3">
        <v>301262.18359999999</v>
      </c>
      <c r="T3">
        <v>295954.47830000002</v>
      </c>
      <c r="U3">
        <v>287764.8419</v>
      </c>
      <c r="V3">
        <v>640572.77339999995</v>
      </c>
      <c r="W3">
        <v>7550910.5939999996</v>
      </c>
      <c r="X3">
        <v>13438843.18</v>
      </c>
      <c r="Y3">
        <v>1837273.4990000001</v>
      </c>
      <c r="Z3">
        <v>6857212.8099999996</v>
      </c>
      <c r="AA3">
        <v>88607.115040000004</v>
      </c>
      <c r="AB3">
        <v>8669.2147619999996</v>
      </c>
      <c r="AC3">
        <v>256248.73860000001</v>
      </c>
      <c r="AD3">
        <v>102754.67570000001</v>
      </c>
      <c r="AE3">
        <v>47299.806770000003</v>
      </c>
      <c r="AF3">
        <v>103805.28690000001</v>
      </c>
      <c r="AG3">
        <v>18343.313419999999</v>
      </c>
      <c r="AH3">
        <v>28502.566889999998</v>
      </c>
      <c r="AI3">
        <v>187572.0067</v>
      </c>
      <c r="AJ3">
        <v>586527.64170000004</v>
      </c>
      <c r="AK3">
        <v>326975.38909999997</v>
      </c>
      <c r="AL3">
        <v>1086829.331</v>
      </c>
      <c r="AM3">
        <v>315019.3898</v>
      </c>
      <c r="AN3">
        <v>153765.26999999999</v>
      </c>
      <c r="AO3">
        <v>21641.250899999999</v>
      </c>
      <c r="AP3">
        <v>17760.012330000001</v>
      </c>
      <c r="AQ3">
        <v>42736.005559999998</v>
      </c>
      <c r="AR3">
        <v>1452107.4140000001</v>
      </c>
      <c r="AS3">
        <v>4571144.335</v>
      </c>
      <c r="AT3">
        <v>2720395.8</v>
      </c>
      <c r="AU3">
        <v>2884099.3050000002</v>
      </c>
      <c r="AV3">
        <v>9319168.3110000007</v>
      </c>
      <c r="AW3">
        <v>644264.41130000004</v>
      </c>
      <c r="AX3">
        <v>3349165.37</v>
      </c>
      <c r="AY3">
        <v>286376.2953</v>
      </c>
      <c r="AZ3">
        <v>1423097.3859999999</v>
      </c>
      <c r="BA3">
        <v>74490.782699999996</v>
      </c>
      <c r="BB3">
        <v>189562.8144</v>
      </c>
      <c r="BC3">
        <v>590534.90899999999</v>
      </c>
      <c r="BD3">
        <v>121565.29919999999</v>
      </c>
      <c r="BE3">
        <v>2254192.1310000001</v>
      </c>
      <c r="BF3">
        <v>1637.258108</v>
      </c>
      <c r="BG3">
        <v>3642.5646999999999</v>
      </c>
      <c r="BH3">
        <v>152763.54240000001</v>
      </c>
      <c r="BI3">
        <v>262556.86660000001</v>
      </c>
      <c r="BJ3">
        <v>306515.23920000001</v>
      </c>
      <c r="BK3">
        <v>15858.4285</v>
      </c>
      <c r="BL3">
        <v>43492.177909999999</v>
      </c>
      <c r="BM3">
        <v>233332.7016</v>
      </c>
      <c r="BN3">
        <v>94099.959849999999</v>
      </c>
      <c r="BO3">
        <v>37137.207399999999</v>
      </c>
      <c r="BP3">
        <v>25961.91705</v>
      </c>
      <c r="BQ3">
        <v>85457.51225</v>
      </c>
      <c r="BR3">
        <v>21267.625919999999</v>
      </c>
      <c r="BS3">
        <v>25439.95738</v>
      </c>
      <c r="BT3">
        <v>49355.301800000001</v>
      </c>
      <c r="BU3">
        <v>14669.52036</v>
      </c>
      <c r="BV3">
        <v>79254.222330000004</v>
      </c>
      <c r="BW3">
        <v>3798.7064810000002</v>
      </c>
      <c r="BX3">
        <v>122096.1813</v>
      </c>
      <c r="BY3">
        <v>99646.33898</v>
      </c>
      <c r="BZ3">
        <v>106424.0076</v>
      </c>
      <c r="CA3">
        <v>367091.55859999999</v>
      </c>
      <c r="CB3">
        <v>253762.7384</v>
      </c>
      <c r="CC3">
        <v>35509.986980000001</v>
      </c>
      <c r="CD3">
        <v>113387.931</v>
      </c>
      <c r="CE3">
        <v>331025.03769999999</v>
      </c>
      <c r="CF3">
        <v>90103.845539999995</v>
      </c>
      <c r="CG3">
        <v>206204.18239999999</v>
      </c>
      <c r="CH3">
        <v>615862.22120000003</v>
      </c>
      <c r="CI3">
        <v>375810.96179999999</v>
      </c>
      <c r="CJ3">
        <v>617708.04009999998</v>
      </c>
      <c r="CK3">
        <v>163720.23430000001</v>
      </c>
      <c r="CL3">
        <v>164934.79430000001</v>
      </c>
      <c r="CM3">
        <v>382007.55989999999</v>
      </c>
      <c r="CN3">
        <v>1636441.709</v>
      </c>
      <c r="CO3">
        <v>45838.765820000001</v>
      </c>
      <c r="CP3">
        <v>205226.06570000001</v>
      </c>
      <c r="CQ3">
        <v>211376.93650000001</v>
      </c>
      <c r="CR3">
        <v>101135.26240000001</v>
      </c>
      <c r="CS3">
        <v>755145.15139999997</v>
      </c>
      <c r="CT3">
        <v>89071.079190000004</v>
      </c>
      <c r="CU3">
        <v>5205.097812</v>
      </c>
      <c r="CV3">
        <v>3505.3829919999998</v>
      </c>
      <c r="CW3">
        <v>9645.1008959999999</v>
      </c>
      <c r="CX3">
        <v>39036.560640000003</v>
      </c>
      <c r="CY3">
        <v>18955.612260000002</v>
      </c>
      <c r="CZ3">
        <v>42475.025730000001</v>
      </c>
      <c r="DA3">
        <v>2167.0248660000002</v>
      </c>
      <c r="DB3">
        <v>66890.023849999998</v>
      </c>
      <c r="DC3">
        <v>15219.36249</v>
      </c>
      <c r="DD3">
        <v>36861.728690000004</v>
      </c>
      <c r="DE3">
        <v>93061.616999999998</v>
      </c>
      <c r="DF3">
        <v>67725.382379999995</v>
      </c>
      <c r="DG3">
        <v>211221.91010000001</v>
      </c>
      <c r="DH3">
        <v>7819.357352</v>
      </c>
      <c r="DI3">
        <v>16847.698209999999</v>
      </c>
      <c r="DJ3">
        <v>78460.129849999998</v>
      </c>
      <c r="DK3">
        <v>57229.308770000003</v>
      </c>
      <c r="DL3">
        <v>285668.0808</v>
      </c>
      <c r="DM3">
        <v>185274.49189999999</v>
      </c>
      <c r="DN3">
        <v>885666.29709999997</v>
      </c>
      <c r="DO3">
        <v>21954.64976</v>
      </c>
      <c r="DP3">
        <v>1045664.78</v>
      </c>
      <c r="DQ3">
        <v>37782.965199999999</v>
      </c>
      <c r="DR3">
        <v>53489.713109999997</v>
      </c>
      <c r="DS3">
        <v>28401.07474</v>
      </c>
      <c r="DT3">
        <v>81501.548689999996</v>
      </c>
      <c r="DU3">
        <v>4567.147105</v>
      </c>
      <c r="DV3">
        <v>16888.964250000001</v>
      </c>
      <c r="DW3">
        <v>4811.3974630000002</v>
      </c>
      <c r="DX3">
        <v>4505.8056909999996</v>
      </c>
      <c r="DY3">
        <v>6167.6003650000002</v>
      </c>
      <c r="DZ3">
        <v>6088.4141749999999</v>
      </c>
      <c r="EA3">
        <v>3071.5318990000001</v>
      </c>
      <c r="EB3">
        <v>105839.5912</v>
      </c>
      <c r="EC3">
        <v>89818.329140000002</v>
      </c>
      <c r="ED3">
        <v>28924.149700000002</v>
      </c>
      <c r="EE3">
        <v>3301.2833780000001</v>
      </c>
      <c r="EF3">
        <v>19657.134979999999</v>
      </c>
      <c r="EG3">
        <v>408895.17469999997</v>
      </c>
      <c r="EH3">
        <v>1014648.331</v>
      </c>
      <c r="EI3">
        <v>132092.6012</v>
      </c>
      <c r="EJ3">
        <v>626920.40520000004</v>
      </c>
      <c r="EK3">
        <v>14701.864020000001</v>
      </c>
      <c r="EL3">
        <v>30898.227940000001</v>
      </c>
      <c r="EM3">
        <v>16635.791509999999</v>
      </c>
      <c r="EN3">
        <v>13942.34578</v>
      </c>
      <c r="EO3">
        <v>499014.63439999998</v>
      </c>
      <c r="EP3">
        <v>1654048.926</v>
      </c>
      <c r="EQ3">
        <v>13728.208479999999</v>
      </c>
      <c r="ER3">
        <v>613273.61349999998</v>
      </c>
      <c r="ES3">
        <v>237203.9025</v>
      </c>
      <c r="ET3">
        <v>412142.92379999999</v>
      </c>
      <c r="EU3">
        <v>182760.60920000001</v>
      </c>
      <c r="EV3">
        <v>90045.850030000001</v>
      </c>
      <c r="EW3">
        <v>66049.088820000004</v>
      </c>
      <c r="EX3">
        <v>93421.858399999997</v>
      </c>
      <c r="EY3">
        <v>32351.461800000001</v>
      </c>
      <c r="EZ3">
        <v>147770.35130000001</v>
      </c>
      <c r="FA3">
        <v>465455.30440000002</v>
      </c>
      <c r="FB3">
        <v>260668.66630000001</v>
      </c>
      <c r="FC3">
        <v>801696.59290000005</v>
      </c>
      <c r="FD3">
        <v>165222.54130000001</v>
      </c>
      <c r="FE3">
        <v>16876.695970000001</v>
      </c>
      <c r="FF3">
        <v>35859.075389999998</v>
      </c>
      <c r="FG3">
        <v>109410.77680000001</v>
      </c>
      <c r="FH3">
        <v>97355.51599</v>
      </c>
      <c r="FI3">
        <v>152095.4786</v>
      </c>
      <c r="FJ3">
        <v>567659.02269999997</v>
      </c>
      <c r="FK3">
        <v>51839.07142</v>
      </c>
      <c r="FL3">
        <v>118337.62549999999</v>
      </c>
      <c r="FM3">
        <v>39612.054640000002</v>
      </c>
      <c r="FN3">
        <v>133522.41380000001</v>
      </c>
      <c r="FO3">
        <v>365622.71059999999</v>
      </c>
      <c r="FP3">
        <v>180138.54259999999</v>
      </c>
      <c r="FQ3">
        <v>7.4390405839999998</v>
      </c>
      <c r="FR3">
        <v>2483.7696219999998</v>
      </c>
      <c r="FS3">
        <v>16619.062030000001</v>
      </c>
      <c r="FT3">
        <v>14344.96852</v>
      </c>
      <c r="FU3">
        <v>12759.014139999999</v>
      </c>
      <c r="FV3">
        <v>31556.25402</v>
      </c>
      <c r="FW3">
        <v>53396.028039999997</v>
      </c>
      <c r="FX3">
        <v>84863.058180000007</v>
      </c>
      <c r="FY3">
        <v>28040.833340000001</v>
      </c>
      <c r="FZ3">
        <v>38183.357340000002</v>
      </c>
      <c r="GA3">
        <v>2315.3595580000001</v>
      </c>
      <c r="GB3">
        <v>5925.5806030000003</v>
      </c>
      <c r="GC3">
        <v>1294.8614869999999</v>
      </c>
      <c r="GD3">
        <v>6604.7973519999996</v>
      </c>
      <c r="GE3">
        <v>1610.490945</v>
      </c>
      <c r="GF3">
        <v>1717.5595949999999</v>
      </c>
      <c r="GG3">
        <v>21810.776259999999</v>
      </c>
      <c r="GH3">
        <v>7730.1334770000003</v>
      </c>
      <c r="GI3">
        <v>1805.6681719999999</v>
      </c>
    </row>
    <row r="4" spans="1:191" x14ac:dyDescent="0.25">
      <c r="A4" t="s">
        <v>39</v>
      </c>
      <c r="B4" t="s">
        <v>37</v>
      </c>
      <c r="C4">
        <v>355674.27220000001</v>
      </c>
      <c r="D4">
        <v>9526032.8110000007</v>
      </c>
      <c r="E4">
        <v>35955.767650000002</v>
      </c>
      <c r="F4">
        <v>580504.70270000002</v>
      </c>
      <c r="G4">
        <v>275496.06290000002</v>
      </c>
      <c r="H4">
        <v>7337.1185729999997</v>
      </c>
      <c r="I4">
        <v>1696612.584</v>
      </c>
      <c r="J4">
        <v>7007872.3949999996</v>
      </c>
      <c r="K4">
        <v>3116894.5559999999</v>
      </c>
      <c r="L4">
        <v>11545794.939999999</v>
      </c>
      <c r="M4">
        <v>414617.3749</v>
      </c>
      <c r="N4">
        <v>1581307.757</v>
      </c>
      <c r="O4">
        <v>129564.4883</v>
      </c>
      <c r="P4">
        <v>202929.19630000001</v>
      </c>
      <c r="Q4">
        <v>772654.94209999999</v>
      </c>
      <c r="R4">
        <v>2118393.2579999999</v>
      </c>
      <c r="S4">
        <v>281484.73220000003</v>
      </c>
      <c r="T4">
        <v>298592.43979999999</v>
      </c>
      <c r="U4">
        <v>282824.54450000002</v>
      </c>
      <c r="V4">
        <v>642901.51969999995</v>
      </c>
      <c r="W4">
        <v>7363637.3550000004</v>
      </c>
      <c r="X4">
        <v>13098656.789999999</v>
      </c>
      <c r="Y4">
        <v>1799747.898</v>
      </c>
      <c r="Z4">
        <v>6829866.2970000003</v>
      </c>
      <c r="AA4">
        <v>83224.905740000002</v>
      </c>
      <c r="AB4">
        <v>8262.3555680000009</v>
      </c>
      <c r="AC4">
        <v>257968.38190000001</v>
      </c>
      <c r="AD4">
        <v>101543.95050000001</v>
      </c>
      <c r="AE4">
        <v>43902.873269999996</v>
      </c>
      <c r="AF4">
        <v>104697.5295</v>
      </c>
      <c r="AG4">
        <v>19071.542020000001</v>
      </c>
      <c r="AH4">
        <v>28624.047190000001</v>
      </c>
      <c r="AI4">
        <v>183963.45740000001</v>
      </c>
      <c r="AJ4">
        <v>582797.82220000005</v>
      </c>
      <c r="AK4">
        <v>317663.98180000001</v>
      </c>
      <c r="AL4">
        <v>1098061.9809999999</v>
      </c>
      <c r="AM4">
        <v>316861.82189999998</v>
      </c>
      <c r="AN4">
        <v>153212.73620000001</v>
      </c>
      <c r="AO4">
        <v>25011.62831</v>
      </c>
      <c r="AP4">
        <v>19127.682420000001</v>
      </c>
      <c r="AQ4">
        <v>43486.138760000002</v>
      </c>
      <c r="AR4">
        <v>1418583.7250000001</v>
      </c>
      <c r="AS4">
        <v>4554978.4330000002</v>
      </c>
      <c r="AT4">
        <v>2695093.3689999999</v>
      </c>
      <c r="AU4">
        <v>2878556.96</v>
      </c>
      <c r="AV4">
        <v>9176831.9590000007</v>
      </c>
      <c r="AW4">
        <v>636718.51820000005</v>
      </c>
      <c r="AX4">
        <v>3330716.0690000001</v>
      </c>
      <c r="AY4">
        <v>285179.20240000001</v>
      </c>
      <c r="AZ4">
        <v>1406069.814</v>
      </c>
      <c r="BA4">
        <v>70312.613490000003</v>
      </c>
      <c r="BB4">
        <v>194523.25090000001</v>
      </c>
      <c r="BC4">
        <v>580253.15049999999</v>
      </c>
      <c r="BD4">
        <v>120858.4077</v>
      </c>
      <c r="BE4">
        <v>2268939.1409999998</v>
      </c>
      <c r="BF4">
        <v>928.47586409999997</v>
      </c>
      <c r="BG4">
        <v>3946.0224229999999</v>
      </c>
      <c r="BH4">
        <v>143588.79240000001</v>
      </c>
      <c r="BI4">
        <v>265826.9584</v>
      </c>
      <c r="BJ4">
        <v>316081.25439999998</v>
      </c>
      <c r="BK4">
        <v>17042.930219999998</v>
      </c>
      <c r="BL4">
        <v>42458.337570000003</v>
      </c>
      <c r="BM4">
        <v>238793.196</v>
      </c>
      <c r="BN4">
        <v>93189.826939999999</v>
      </c>
      <c r="BO4">
        <v>37290.181799999998</v>
      </c>
      <c r="BP4">
        <v>26008.120429999999</v>
      </c>
      <c r="BQ4">
        <v>87770.118990000003</v>
      </c>
      <c r="BR4">
        <v>20150.085500000001</v>
      </c>
      <c r="BS4">
        <v>26153.869549999999</v>
      </c>
      <c r="BT4">
        <v>50520.96286</v>
      </c>
      <c r="BU4">
        <v>14503.6567</v>
      </c>
      <c r="BV4">
        <v>83413.839789999998</v>
      </c>
      <c r="BW4">
        <v>3832.6619970000002</v>
      </c>
      <c r="BX4">
        <v>124814.1467</v>
      </c>
      <c r="BY4">
        <v>102850.2944</v>
      </c>
      <c r="BZ4">
        <v>101513.72100000001</v>
      </c>
      <c r="CA4">
        <v>365108.01890000002</v>
      </c>
      <c r="CB4">
        <v>255826.40960000001</v>
      </c>
      <c r="CC4">
        <v>36224.593800000002</v>
      </c>
      <c r="CD4">
        <v>112227.90059999999</v>
      </c>
      <c r="CE4">
        <v>330824.58740000002</v>
      </c>
      <c r="CF4">
        <v>88818.433009999993</v>
      </c>
      <c r="CG4">
        <v>201804.2291</v>
      </c>
      <c r="CH4">
        <v>615910.94220000005</v>
      </c>
      <c r="CI4">
        <v>379026.51980000001</v>
      </c>
      <c r="CJ4">
        <v>612130.10210000002</v>
      </c>
      <c r="CK4">
        <v>159853.3144</v>
      </c>
      <c r="CL4">
        <v>161649.80720000001</v>
      </c>
      <c r="CM4">
        <v>372992.50630000001</v>
      </c>
      <c r="CN4">
        <v>1640563.95</v>
      </c>
      <c r="CO4">
        <v>47043.496870000003</v>
      </c>
      <c r="CP4">
        <v>207888.98490000001</v>
      </c>
      <c r="CQ4">
        <v>194620.41699999999</v>
      </c>
      <c r="CR4">
        <v>105418.7178</v>
      </c>
      <c r="CS4">
        <v>737440.87549999997</v>
      </c>
      <c r="CT4">
        <v>92236.519740000003</v>
      </c>
      <c r="CU4">
        <v>5361.4083039999996</v>
      </c>
      <c r="CV4">
        <v>3486.1029830000002</v>
      </c>
      <c r="CW4">
        <v>9731.7226040000005</v>
      </c>
      <c r="CX4">
        <v>37360.357300000003</v>
      </c>
      <c r="CY4">
        <v>19425.6584</v>
      </c>
      <c r="CZ4">
        <v>40486.945789999998</v>
      </c>
      <c r="DA4">
        <v>2222.9439579999998</v>
      </c>
      <c r="DB4">
        <v>65930.423339999994</v>
      </c>
      <c r="DC4">
        <v>15384.629139999999</v>
      </c>
      <c r="DD4">
        <v>35262.649619999997</v>
      </c>
      <c r="DE4">
        <v>92966.344960000002</v>
      </c>
      <c r="DF4">
        <v>67201.139729999995</v>
      </c>
      <c r="DG4">
        <v>211250.93119999999</v>
      </c>
      <c r="DH4">
        <v>7462.3548520000004</v>
      </c>
      <c r="DI4">
        <v>16846.438819999999</v>
      </c>
      <c r="DJ4">
        <v>77537.451260000002</v>
      </c>
      <c r="DK4">
        <v>58573.871550000003</v>
      </c>
      <c r="DL4">
        <v>304060.73080000002</v>
      </c>
      <c r="DM4">
        <v>185154.28169999999</v>
      </c>
      <c r="DN4">
        <v>857737.87919999997</v>
      </c>
      <c r="DO4">
        <v>22858.859850000001</v>
      </c>
      <c r="DP4">
        <v>1039795.802</v>
      </c>
      <c r="DQ4">
        <v>38595.446120000001</v>
      </c>
      <c r="DR4">
        <v>49218.937409999999</v>
      </c>
      <c r="DS4">
        <v>29294.493139999999</v>
      </c>
      <c r="DT4">
        <v>77469.435010000001</v>
      </c>
      <c r="DU4">
        <v>832.38940839999998</v>
      </c>
      <c r="DV4">
        <v>17810.542249999999</v>
      </c>
      <c r="DW4">
        <v>3509.854691</v>
      </c>
      <c r="DX4">
        <v>4600.2740199999998</v>
      </c>
      <c r="DY4">
        <v>6333.0690919999997</v>
      </c>
      <c r="DZ4">
        <v>6258.5750980000003</v>
      </c>
      <c r="EA4">
        <v>3220.5157009999998</v>
      </c>
      <c r="EB4">
        <v>105028.97380000001</v>
      </c>
      <c r="EC4">
        <v>84164.177840000004</v>
      </c>
      <c r="ED4">
        <v>27458.054250000001</v>
      </c>
      <c r="EE4">
        <v>3236.710047</v>
      </c>
      <c r="EF4">
        <v>19613.51282</v>
      </c>
      <c r="EG4">
        <v>401028.15889999998</v>
      </c>
      <c r="EH4">
        <v>1013975.536</v>
      </c>
      <c r="EI4">
        <v>138103.2274</v>
      </c>
      <c r="EJ4">
        <v>632298.54119999998</v>
      </c>
      <c r="EK4">
        <v>15180.580379999999</v>
      </c>
      <c r="EL4">
        <v>29890.445090000001</v>
      </c>
      <c r="EM4">
        <v>16931.729039999998</v>
      </c>
      <c r="EN4">
        <v>14376.26117</v>
      </c>
      <c r="EO4">
        <v>494663.8702</v>
      </c>
      <c r="EP4">
        <v>1667310.5330000001</v>
      </c>
      <c r="EQ4">
        <v>13988.67648</v>
      </c>
      <c r="ER4">
        <v>594932.78579999995</v>
      </c>
      <c r="ES4">
        <v>240198.8653</v>
      </c>
      <c r="ET4">
        <v>414735.05379999999</v>
      </c>
      <c r="EU4">
        <v>184696.5215</v>
      </c>
      <c r="EV4">
        <v>93242.728470000002</v>
      </c>
      <c r="EW4">
        <v>66252.151020000005</v>
      </c>
      <c r="EX4">
        <v>95373.904460000005</v>
      </c>
      <c r="EY4">
        <v>32820.542170000001</v>
      </c>
      <c r="EZ4">
        <v>145159.644</v>
      </c>
      <c r="FA4">
        <v>479081.67</v>
      </c>
      <c r="FB4">
        <v>256626.41039999999</v>
      </c>
      <c r="FC4">
        <v>796076.2855</v>
      </c>
      <c r="FD4">
        <v>163038.20250000001</v>
      </c>
      <c r="FE4">
        <v>17582.741770000001</v>
      </c>
      <c r="FF4">
        <v>36156.577550000002</v>
      </c>
      <c r="FG4">
        <v>111527.22530000001</v>
      </c>
      <c r="FH4">
        <v>99121.276240000007</v>
      </c>
      <c r="FI4">
        <v>152031.44500000001</v>
      </c>
      <c r="FJ4">
        <v>580093.36629999999</v>
      </c>
      <c r="FK4">
        <v>50224.066509999997</v>
      </c>
      <c r="FL4">
        <v>117391.73789999999</v>
      </c>
      <c r="FM4">
        <v>37996.25531</v>
      </c>
      <c r="FN4">
        <v>138679.74619999999</v>
      </c>
      <c r="FO4">
        <v>363880.48739999998</v>
      </c>
      <c r="FP4">
        <v>180219.32449999999</v>
      </c>
      <c r="FQ4">
        <v>14544.68237</v>
      </c>
      <c r="FR4">
        <v>2281.243606</v>
      </c>
      <c r="FS4">
        <v>16735.237639999999</v>
      </c>
      <c r="FT4">
        <v>14476.66612</v>
      </c>
      <c r="FU4">
        <v>12546.300020000001</v>
      </c>
      <c r="FV4">
        <v>31634.036390000001</v>
      </c>
      <c r="FW4">
        <v>53708.010249999999</v>
      </c>
      <c r="FX4">
        <v>86359.051600000006</v>
      </c>
      <c r="FY4">
        <v>28166.287</v>
      </c>
      <c r="FZ4">
        <v>37631.342700000001</v>
      </c>
      <c r="GA4">
        <v>2397.8429000000001</v>
      </c>
      <c r="GB4">
        <v>5902.2994760000001</v>
      </c>
      <c r="GC4">
        <v>9.9649211930000003</v>
      </c>
      <c r="GD4">
        <v>6948.4542579999998</v>
      </c>
      <c r="GE4">
        <v>751.41767609999999</v>
      </c>
      <c r="GF4">
        <v>1327.93641</v>
      </c>
      <c r="GG4">
        <v>20441.583729999998</v>
      </c>
      <c r="GH4">
        <v>7449.399375</v>
      </c>
      <c r="GI4">
        <v>1818.0852970000001</v>
      </c>
    </row>
    <row r="5" spans="1:191" x14ac:dyDescent="0.25">
      <c r="A5" t="s">
        <v>40</v>
      </c>
      <c r="B5" t="s">
        <v>50</v>
      </c>
      <c r="C5">
        <v>466049.91970000003</v>
      </c>
      <c r="D5">
        <v>11656219.82</v>
      </c>
      <c r="E5">
        <v>31581.860929999999</v>
      </c>
      <c r="F5">
        <v>643281.04229999997</v>
      </c>
      <c r="G5">
        <v>209032.0012</v>
      </c>
      <c r="H5">
        <v>4557.301015</v>
      </c>
      <c r="I5">
        <v>2346166.1239999998</v>
      </c>
      <c r="J5">
        <v>9294524.4719999991</v>
      </c>
      <c r="K5">
        <v>2706018.432</v>
      </c>
      <c r="L5">
        <v>12050895.949999999</v>
      </c>
      <c r="M5">
        <v>320966.14449999999</v>
      </c>
      <c r="N5">
        <v>1058756.4280000001</v>
      </c>
      <c r="O5">
        <v>162329.2556</v>
      </c>
      <c r="P5">
        <v>202378.56450000001</v>
      </c>
      <c r="Q5">
        <v>627978.26150000002</v>
      </c>
      <c r="R5">
        <v>1840707.862</v>
      </c>
      <c r="S5">
        <v>230526.67290000001</v>
      </c>
      <c r="T5">
        <v>226153.74280000001</v>
      </c>
      <c r="U5">
        <v>364597.6925</v>
      </c>
      <c r="V5">
        <v>843778.77650000004</v>
      </c>
      <c r="W5">
        <v>6773964.557</v>
      </c>
      <c r="X5">
        <v>14563152.99</v>
      </c>
      <c r="Y5">
        <v>1420237.14</v>
      </c>
      <c r="Z5">
        <v>7322725.2209999999</v>
      </c>
      <c r="AA5">
        <v>88966.979550000004</v>
      </c>
      <c r="AB5">
        <v>8083.8575970000002</v>
      </c>
      <c r="AC5">
        <v>249834.87959999999</v>
      </c>
      <c r="AD5">
        <v>110926.9093</v>
      </c>
      <c r="AE5">
        <v>54473.544009999998</v>
      </c>
      <c r="AF5">
        <v>101890.26270000001</v>
      </c>
      <c r="AG5">
        <v>24831.907889999999</v>
      </c>
      <c r="AH5">
        <v>26845.138620000002</v>
      </c>
      <c r="AI5">
        <v>167366.66320000001</v>
      </c>
      <c r="AJ5">
        <v>538466.83109999995</v>
      </c>
      <c r="AK5">
        <v>290101.96879999997</v>
      </c>
      <c r="AL5">
        <v>964597.36769999994</v>
      </c>
      <c r="AM5">
        <v>288112.24839999998</v>
      </c>
      <c r="AN5">
        <v>177107.59409999999</v>
      </c>
      <c r="AO5">
        <v>26736.248449999999</v>
      </c>
      <c r="AP5">
        <v>16901.486440000001</v>
      </c>
      <c r="AQ5">
        <v>29691.131649999999</v>
      </c>
      <c r="AR5">
        <v>1123601.7609999999</v>
      </c>
      <c r="AS5">
        <v>3525447.8820000002</v>
      </c>
      <c r="AT5">
        <v>2410010.409</v>
      </c>
      <c r="AU5">
        <v>2766918.9709999999</v>
      </c>
      <c r="AV5">
        <v>9250826.1050000004</v>
      </c>
      <c r="AW5">
        <v>785774.96380000003</v>
      </c>
      <c r="AX5">
        <v>3967575.375</v>
      </c>
      <c r="AY5">
        <v>273582.83529999998</v>
      </c>
      <c r="AZ5">
        <v>1412700.2080000001</v>
      </c>
      <c r="BA5">
        <v>85705.224059999993</v>
      </c>
      <c r="BB5">
        <v>220555.79819999999</v>
      </c>
      <c r="BC5">
        <v>688898.59840000002</v>
      </c>
      <c r="BD5">
        <v>135359.14069999999</v>
      </c>
      <c r="BE5">
        <v>2988745.5669999998</v>
      </c>
      <c r="BF5">
        <v>13.84637479</v>
      </c>
      <c r="BG5">
        <v>5182.1820939999998</v>
      </c>
      <c r="BH5">
        <v>144724.9326</v>
      </c>
      <c r="BI5">
        <v>237183.82180000001</v>
      </c>
      <c r="BJ5">
        <v>278396.2757</v>
      </c>
      <c r="BK5">
        <v>17099.468570000001</v>
      </c>
      <c r="BL5">
        <v>30749.098620000001</v>
      </c>
      <c r="BM5">
        <v>227508.68290000001</v>
      </c>
      <c r="BN5">
        <v>90403.587329999995</v>
      </c>
      <c r="BO5">
        <v>33972.495080000001</v>
      </c>
      <c r="BP5">
        <v>33212.738680000002</v>
      </c>
      <c r="BQ5">
        <v>106102.3324</v>
      </c>
      <c r="BR5">
        <v>23389.113160000001</v>
      </c>
      <c r="BS5">
        <v>29178.852900000002</v>
      </c>
      <c r="BT5">
        <v>42244.435689999998</v>
      </c>
      <c r="BU5">
        <v>14413.098620000001</v>
      </c>
      <c r="BV5">
        <v>89391.403730000005</v>
      </c>
      <c r="BW5">
        <v>3688.654446</v>
      </c>
      <c r="BX5">
        <v>58397.302230000001</v>
      </c>
      <c r="BY5">
        <v>92208.936830000006</v>
      </c>
      <c r="BZ5">
        <v>105498.4869</v>
      </c>
      <c r="CA5">
        <v>371773.30709999998</v>
      </c>
      <c r="CB5">
        <v>253123.85759999999</v>
      </c>
      <c r="CC5">
        <v>29209.787609999999</v>
      </c>
      <c r="CD5">
        <v>102131.5534</v>
      </c>
      <c r="CE5">
        <v>294007.16619999998</v>
      </c>
      <c r="CF5">
        <v>117237.5895</v>
      </c>
      <c r="CG5">
        <v>272591.68729999999</v>
      </c>
      <c r="CH5">
        <v>649017.57429999998</v>
      </c>
      <c r="CI5">
        <v>450408.09450000001</v>
      </c>
      <c r="CJ5">
        <v>882577.08589999995</v>
      </c>
      <c r="CK5">
        <v>179467.08319999999</v>
      </c>
      <c r="CL5">
        <v>216342.49110000001</v>
      </c>
      <c r="CM5">
        <v>512678.42210000003</v>
      </c>
      <c r="CN5">
        <v>2332324.699</v>
      </c>
      <c r="CO5">
        <v>52215.310409999998</v>
      </c>
      <c r="CP5">
        <v>226633.84940000001</v>
      </c>
      <c r="CQ5">
        <v>203834.9705</v>
      </c>
      <c r="CR5">
        <v>137609.95000000001</v>
      </c>
      <c r="CS5">
        <v>791370.43359999999</v>
      </c>
      <c r="CT5">
        <v>69991.630359999996</v>
      </c>
      <c r="CU5">
        <v>6497.5258290000002</v>
      </c>
      <c r="CV5">
        <v>4500.3811539999997</v>
      </c>
      <c r="CW5">
        <v>9089.8542639999996</v>
      </c>
      <c r="CX5">
        <v>39313.062870000002</v>
      </c>
      <c r="CY5">
        <v>18185.895469999999</v>
      </c>
      <c r="CZ5">
        <v>47779.273439999997</v>
      </c>
      <c r="DA5">
        <v>2330.002121</v>
      </c>
      <c r="DB5">
        <v>68563.684290000005</v>
      </c>
      <c r="DC5">
        <v>19092.90108</v>
      </c>
      <c r="DD5">
        <v>34312.776850000002</v>
      </c>
      <c r="DE5">
        <v>78847.618239999996</v>
      </c>
      <c r="DF5">
        <v>91197.990609999993</v>
      </c>
      <c r="DG5">
        <v>298347.92430000001</v>
      </c>
      <c r="DH5">
        <v>5656.1018029999996</v>
      </c>
      <c r="DI5">
        <v>15424.04484</v>
      </c>
      <c r="DJ5">
        <v>92207.699439999997</v>
      </c>
      <c r="DK5">
        <v>85191.707920000001</v>
      </c>
      <c r="DL5">
        <v>307217.52340000001</v>
      </c>
      <c r="DM5">
        <v>203765.67670000001</v>
      </c>
      <c r="DN5">
        <v>667058.69530000002</v>
      </c>
      <c r="DO5">
        <v>44404.91562</v>
      </c>
      <c r="DP5">
        <v>992177.51489999995</v>
      </c>
      <c r="DQ5">
        <v>61260.618690000003</v>
      </c>
      <c r="DR5">
        <v>43642.684439999997</v>
      </c>
      <c r="DS5">
        <v>45524.752009999997</v>
      </c>
      <c r="DT5">
        <v>63600.519919999999</v>
      </c>
      <c r="DU5">
        <v>6818.0093919999999</v>
      </c>
      <c r="DV5">
        <v>19089.188910000001</v>
      </c>
      <c r="DW5">
        <v>7752.2375400000001</v>
      </c>
      <c r="DX5">
        <v>6990.0063630000004</v>
      </c>
      <c r="DY5">
        <v>6113.9354640000001</v>
      </c>
      <c r="DZ5">
        <v>6749.9530370000002</v>
      </c>
      <c r="EA5">
        <v>2420.3314650000002</v>
      </c>
      <c r="EB5">
        <v>58992.485990000001</v>
      </c>
      <c r="EC5">
        <v>47636.973789999996</v>
      </c>
      <c r="ED5">
        <v>23811.062569999998</v>
      </c>
      <c r="EE5">
        <v>4265.2773820000002</v>
      </c>
      <c r="EF5">
        <v>8005.9021359999997</v>
      </c>
      <c r="EG5">
        <v>792107.91700000002</v>
      </c>
      <c r="EH5">
        <v>2338397.7999999998</v>
      </c>
      <c r="EI5">
        <v>245857.9136</v>
      </c>
      <c r="EJ5">
        <v>809889.18649999995</v>
      </c>
      <c r="EK5">
        <v>34972.304799999998</v>
      </c>
      <c r="EL5">
        <v>34969.830029999997</v>
      </c>
      <c r="EM5">
        <v>30927.28253</v>
      </c>
      <c r="EN5">
        <v>27957.550670000001</v>
      </c>
      <c r="EO5">
        <v>601081.15249999997</v>
      </c>
      <c r="EP5">
        <v>1969190.8370000001</v>
      </c>
      <c r="EQ5">
        <v>16670.094829999998</v>
      </c>
      <c r="ER5">
        <v>889155.04200000002</v>
      </c>
      <c r="ES5">
        <v>376642.42989999999</v>
      </c>
      <c r="ET5">
        <v>394923.60430000001</v>
      </c>
      <c r="EU5">
        <v>196503.4449</v>
      </c>
      <c r="EV5">
        <v>98091.480679999993</v>
      </c>
      <c r="EW5">
        <v>78445.467050000007</v>
      </c>
      <c r="EX5">
        <v>70404.918040000004</v>
      </c>
      <c r="EY5">
        <v>35039.123769999998</v>
      </c>
      <c r="EZ5">
        <v>331696.77559999999</v>
      </c>
      <c r="FA5">
        <v>1174246.8259999999</v>
      </c>
      <c r="FB5">
        <v>326333.93489999999</v>
      </c>
      <c r="FC5">
        <v>1088388.165</v>
      </c>
      <c r="FD5">
        <v>141349.33739999999</v>
      </c>
      <c r="FE5">
        <v>20819.057720000001</v>
      </c>
      <c r="FF5">
        <v>69057.40221</v>
      </c>
      <c r="FG5">
        <v>255922.82990000001</v>
      </c>
      <c r="FH5">
        <v>178274.2409</v>
      </c>
      <c r="FI5">
        <v>272048.47389999998</v>
      </c>
      <c r="FJ5">
        <v>1123308.5</v>
      </c>
      <c r="FK5">
        <v>79753.386459999994</v>
      </c>
      <c r="FL5">
        <v>178935.0062</v>
      </c>
      <c r="FM5">
        <v>79721.214359999998</v>
      </c>
      <c r="FN5">
        <v>309115.67700000003</v>
      </c>
      <c r="FO5">
        <v>531543.64370000002</v>
      </c>
      <c r="FP5">
        <v>208124.99559999999</v>
      </c>
      <c r="FQ5">
        <v>8.2533797910000004</v>
      </c>
      <c r="FR5">
        <v>1649.43857</v>
      </c>
      <c r="FS5">
        <v>28066.440839999999</v>
      </c>
      <c r="FT5">
        <v>19159.72004</v>
      </c>
      <c r="FU5">
        <v>20982.392970000001</v>
      </c>
      <c r="FV5">
        <v>53752.146639999999</v>
      </c>
      <c r="FW5">
        <v>77062.066959999996</v>
      </c>
      <c r="FX5">
        <v>132857.1416</v>
      </c>
      <c r="FY5">
        <v>40392.065439999998</v>
      </c>
      <c r="FZ5">
        <v>60837.431900000003</v>
      </c>
      <c r="GA5">
        <v>3057.5864259999998</v>
      </c>
      <c r="GB5">
        <v>8566.4390239999993</v>
      </c>
      <c r="GC5">
        <v>1276.9846990000001</v>
      </c>
      <c r="GD5">
        <v>10494.28996</v>
      </c>
      <c r="GE5">
        <v>6.5581578550000001</v>
      </c>
      <c r="GF5">
        <v>3458.500227</v>
      </c>
      <c r="GG5">
        <v>35977.064079999996</v>
      </c>
      <c r="GH5">
        <v>13115.078320000001</v>
      </c>
      <c r="GI5">
        <v>2660.3847900000001</v>
      </c>
    </row>
    <row r="6" spans="1:191" x14ac:dyDescent="0.25">
      <c r="A6" t="s">
        <v>41</v>
      </c>
      <c r="B6" t="s">
        <v>50</v>
      </c>
      <c r="C6">
        <v>478089.67310000001</v>
      </c>
      <c r="D6">
        <v>11453704.58</v>
      </c>
      <c r="E6">
        <v>31575.85872</v>
      </c>
      <c r="F6">
        <v>651418.45920000004</v>
      </c>
      <c r="G6">
        <v>216757.72169999999</v>
      </c>
      <c r="H6">
        <v>4400.278069</v>
      </c>
      <c r="I6">
        <v>2253880.4109999998</v>
      </c>
      <c r="J6">
        <v>9339691.4340000004</v>
      </c>
      <c r="K6">
        <v>2702466.7760000001</v>
      </c>
      <c r="L6">
        <v>11847285.67</v>
      </c>
      <c r="M6">
        <v>313545.86910000001</v>
      </c>
      <c r="N6">
        <v>1082512.7309999999</v>
      </c>
      <c r="O6">
        <v>168440.91940000001</v>
      </c>
      <c r="P6">
        <v>209300.13089999999</v>
      </c>
      <c r="Q6">
        <v>613063.08140000002</v>
      </c>
      <c r="R6">
        <v>1863844.219</v>
      </c>
      <c r="S6">
        <v>221037.00109999999</v>
      </c>
      <c r="T6">
        <v>234733.81</v>
      </c>
      <c r="U6">
        <v>376713.1606</v>
      </c>
      <c r="V6">
        <v>861723.71759999997</v>
      </c>
      <c r="W6">
        <v>6629904.8370000003</v>
      </c>
      <c r="X6">
        <v>14224013.27</v>
      </c>
      <c r="Y6">
        <v>1410573.648</v>
      </c>
      <c r="Z6">
        <v>7407917.8470000001</v>
      </c>
      <c r="AA6">
        <v>88326.627139999997</v>
      </c>
      <c r="AB6">
        <v>8103.3163249999998</v>
      </c>
      <c r="AC6">
        <v>244483.18729999999</v>
      </c>
      <c r="AD6">
        <v>115217.0822</v>
      </c>
      <c r="AE6">
        <v>54960.946629999999</v>
      </c>
      <c r="AF6">
        <v>105169.4013</v>
      </c>
      <c r="AG6">
        <v>26957.543460000001</v>
      </c>
      <c r="AH6">
        <v>25572.64788</v>
      </c>
      <c r="AI6">
        <v>163974.75090000001</v>
      </c>
      <c r="AJ6">
        <v>546334.11640000006</v>
      </c>
      <c r="AK6">
        <v>282770.27870000002</v>
      </c>
      <c r="AL6">
        <v>970415.25809999998</v>
      </c>
      <c r="AM6">
        <v>264686.36979999999</v>
      </c>
      <c r="AN6">
        <v>184422.53039999999</v>
      </c>
      <c r="AO6">
        <v>30308.36779</v>
      </c>
      <c r="AP6">
        <v>16470.194090000001</v>
      </c>
      <c r="AQ6">
        <v>29994.49007</v>
      </c>
      <c r="AR6">
        <v>1141379.179</v>
      </c>
      <c r="AS6">
        <v>3600242.105</v>
      </c>
      <c r="AT6">
        <v>2364291.091</v>
      </c>
      <c r="AU6">
        <v>2805330.0150000001</v>
      </c>
      <c r="AV6">
        <v>9240994.8619999997</v>
      </c>
      <c r="AW6">
        <v>773763.68050000002</v>
      </c>
      <c r="AX6">
        <v>4030969.787</v>
      </c>
      <c r="AY6">
        <v>269377.7635</v>
      </c>
      <c r="AZ6">
        <v>1442460.9879999999</v>
      </c>
      <c r="BA6">
        <v>84467.848039999997</v>
      </c>
      <c r="BB6">
        <v>230258.0575</v>
      </c>
      <c r="BC6">
        <v>683278.24549999996</v>
      </c>
      <c r="BD6">
        <v>133134.4682</v>
      </c>
      <c r="BE6">
        <v>3029645.96</v>
      </c>
      <c r="BF6">
        <v>13.40569333</v>
      </c>
      <c r="BG6">
        <v>5371.8613839999998</v>
      </c>
      <c r="BH6">
        <v>141348.0012</v>
      </c>
      <c r="BI6">
        <v>242616.6931</v>
      </c>
      <c r="BJ6">
        <v>285701.80080000003</v>
      </c>
      <c r="BK6">
        <v>17754.457119999999</v>
      </c>
      <c r="BL6">
        <v>31242.812900000001</v>
      </c>
      <c r="BM6">
        <v>233763.4247</v>
      </c>
      <c r="BN6">
        <v>88356.577309999993</v>
      </c>
      <c r="BO6">
        <v>32301.850689999999</v>
      </c>
      <c r="BP6">
        <v>31785.509870000002</v>
      </c>
      <c r="BQ6">
        <v>110335.2055</v>
      </c>
      <c r="BR6">
        <v>22757.332480000001</v>
      </c>
      <c r="BS6">
        <v>30950.499299999999</v>
      </c>
      <c r="BT6">
        <v>44646.110209999999</v>
      </c>
      <c r="BU6">
        <v>16516.91635</v>
      </c>
      <c r="BV6">
        <v>92246.504579999993</v>
      </c>
      <c r="BW6">
        <v>3541.3073709999999</v>
      </c>
      <c r="BX6">
        <v>72618.365220000007</v>
      </c>
      <c r="BY6">
        <v>96537.764060000001</v>
      </c>
      <c r="BZ6">
        <v>109785.3205</v>
      </c>
      <c r="CA6">
        <v>384162.36540000001</v>
      </c>
      <c r="CB6">
        <v>252497.8512</v>
      </c>
      <c r="CC6">
        <v>30502.44485</v>
      </c>
      <c r="CD6">
        <v>97874.739369999996</v>
      </c>
      <c r="CE6">
        <v>301838.94900000002</v>
      </c>
      <c r="CF6">
        <v>115907.13400000001</v>
      </c>
      <c r="CG6">
        <v>263838.18119999999</v>
      </c>
      <c r="CH6">
        <v>655083.16130000004</v>
      </c>
      <c r="CI6">
        <v>447465.03159999999</v>
      </c>
      <c r="CJ6">
        <v>897625.57799999998</v>
      </c>
      <c r="CK6">
        <v>174396.20989999999</v>
      </c>
      <c r="CL6">
        <v>218367.8425</v>
      </c>
      <c r="CM6">
        <v>508158.43959999998</v>
      </c>
      <c r="CN6">
        <v>2348153.9419999998</v>
      </c>
      <c r="CO6">
        <v>50741.56755</v>
      </c>
      <c r="CP6">
        <v>231850.20819999999</v>
      </c>
      <c r="CQ6">
        <v>205040.0196</v>
      </c>
      <c r="CR6">
        <v>142531.63159999999</v>
      </c>
      <c r="CS6">
        <v>798641.48450000002</v>
      </c>
      <c r="CT6">
        <v>73554.00834</v>
      </c>
      <c r="CU6">
        <v>6696.856632</v>
      </c>
      <c r="CV6">
        <v>4455.3863709999996</v>
      </c>
      <c r="CW6">
        <v>9847.6138659999997</v>
      </c>
      <c r="CX6">
        <v>39268.258800000003</v>
      </c>
      <c r="CY6">
        <v>19321.449690000001</v>
      </c>
      <c r="CZ6">
        <v>49967.655319999998</v>
      </c>
      <c r="DA6">
        <v>2254.6483330000001</v>
      </c>
      <c r="DB6">
        <v>69646.110960000005</v>
      </c>
      <c r="DC6">
        <v>19121.382590000001</v>
      </c>
      <c r="DD6">
        <v>36402.627119999997</v>
      </c>
      <c r="DE6">
        <v>82670.838210000002</v>
      </c>
      <c r="DF6">
        <v>90086.498770000006</v>
      </c>
      <c r="DG6">
        <v>307712.77519999997</v>
      </c>
      <c r="DH6">
        <v>9449.8756900000008</v>
      </c>
      <c r="DI6">
        <v>15968.22935</v>
      </c>
      <c r="DJ6">
        <v>91364.771760000003</v>
      </c>
      <c r="DK6">
        <v>90789.728619999994</v>
      </c>
      <c r="DL6">
        <v>298594.74729999999</v>
      </c>
      <c r="DM6">
        <v>205815.1298</v>
      </c>
      <c r="DN6">
        <v>651987.51229999994</v>
      </c>
      <c r="DO6">
        <v>45275.063649999996</v>
      </c>
      <c r="DP6">
        <v>989476.74040000001</v>
      </c>
      <c r="DQ6">
        <v>64769.026279999998</v>
      </c>
      <c r="DR6">
        <v>43455.291700000002</v>
      </c>
      <c r="DS6">
        <v>48592.343800000002</v>
      </c>
      <c r="DT6">
        <v>66253.356400000004</v>
      </c>
      <c r="DU6">
        <v>5223.3085709999996</v>
      </c>
      <c r="DV6">
        <v>19380.152010000002</v>
      </c>
      <c r="DW6">
        <v>6718.4207500000002</v>
      </c>
      <c r="DX6">
        <v>7464.778832</v>
      </c>
      <c r="DY6">
        <v>6423.7111370000002</v>
      </c>
      <c r="DZ6">
        <v>6993.9622570000001</v>
      </c>
      <c r="EA6">
        <v>2360.0729099999999</v>
      </c>
      <c r="EB6">
        <v>58406.413480000003</v>
      </c>
      <c r="EC6">
        <v>48468.949119999997</v>
      </c>
      <c r="ED6">
        <v>25542.69772</v>
      </c>
      <c r="EE6">
        <v>4659.0474850000001</v>
      </c>
      <c r="EF6">
        <v>7725.9442609999996</v>
      </c>
      <c r="EG6">
        <v>780922.96759999997</v>
      </c>
      <c r="EH6">
        <v>2379566.872</v>
      </c>
      <c r="EI6">
        <v>256140.98910000001</v>
      </c>
      <c r="EJ6">
        <v>815913.14500000002</v>
      </c>
      <c r="EK6">
        <v>35053.671739999998</v>
      </c>
      <c r="EL6">
        <v>34540.924939999997</v>
      </c>
      <c r="EM6">
        <v>32812.201480000003</v>
      </c>
      <c r="EN6">
        <v>28738.979200000002</v>
      </c>
      <c r="EO6">
        <v>583945.53220000002</v>
      </c>
      <c r="EP6">
        <v>2002797.405</v>
      </c>
      <c r="EQ6">
        <v>17143.473770000001</v>
      </c>
      <c r="ER6">
        <v>888406.91760000004</v>
      </c>
      <c r="ES6">
        <v>382395.30570000003</v>
      </c>
      <c r="ET6">
        <v>388690.83010000002</v>
      </c>
      <c r="EU6">
        <v>199525.59539999999</v>
      </c>
      <c r="EV6">
        <v>102754.22010000001</v>
      </c>
      <c r="EW6">
        <v>79568.001229999994</v>
      </c>
      <c r="EX6">
        <v>72742.957899999994</v>
      </c>
      <c r="EY6">
        <v>34518.162810000002</v>
      </c>
      <c r="EZ6">
        <v>328180.71710000001</v>
      </c>
      <c r="FA6">
        <v>1178804.9040000001</v>
      </c>
      <c r="FB6">
        <v>318071.93780000001</v>
      </c>
      <c r="FC6">
        <v>1110586.817</v>
      </c>
      <c r="FD6">
        <v>141774.4915</v>
      </c>
      <c r="FE6">
        <v>20853.700069999999</v>
      </c>
      <c r="FF6">
        <v>66936.220140000005</v>
      </c>
      <c r="FG6">
        <v>265158.38439999998</v>
      </c>
      <c r="FH6">
        <v>180597.0919</v>
      </c>
      <c r="FI6">
        <v>276838.94829999999</v>
      </c>
      <c r="FJ6">
        <v>1144299.919</v>
      </c>
      <c r="FK6">
        <v>78688.664420000001</v>
      </c>
      <c r="FL6">
        <v>185228.5852</v>
      </c>
      <c r="FM6">
        <v>78420.310960000003</v>
      </c>
      <c r="FN6">
        <v>318861.42420000001</v>
      </c>
      <c r="FO6">
        <v>541013.76930000004</v>
      </c>
      <c r="FP6">
        <v>214736.68460000001</v>
      </c>
      <c r="FQ6">
        <v>7.9907037089999999</v>
      </c>
      <c r="FR6">
        <v>2029.4231010000001</v>
      </c>
      <c r="FS6">
        <v>27230.68895</v>
      </c>
      <c r="FT6">
        <v>20729.107390000001</v>
      </c>
      <c r="FU6">
        <v>22764.520519999998</v>
      </c>
      <c r="FV6">
        <v>55655.790439999997</v>
      </c>
      <c r="FW6">
        <v>80229.30085</v>
      </c>
      <c r="FX6">
        <v>136378.67000000001</v>
      </c>
      <c r="FY6">
        <v>42596.321000000004</v>
      </c>
      <c r="FZ6">
        <v>62758.771289999997</v>
      </c>
      <c r="GA6">
        <v>3192.6874640000001</v>
      </c>
      <c r="GB6">
        <v>9334.8670610000008</v>
      </c>
      <c r="GC6">
        <v>1227.956717</v>
      </c>
      <c r="GD6">
        <v>11232.50944</v>
      </c>
      <c r="GE6">
        <v>3385.566519</v>
      </c>
      <c r="GF6">
        <v>2785.3652360000001</v>
      </c>
      <c r="GG6">
        <v>34915.900990000002</v>
      </c>
      <c r="GH6">
        <v>13768.68931</v>
      </c>
      <c r="GI6">
        <v>2624.8323580000001</v>
      </c>
    </row>
    <row r="7" spans="1:191" x14ac:dyDescent="0.25">
      <c r="A7" t="s">
        <v>42</v>
      </c>
      <c r="B7" t="s">
        <v>50</v>
      </c>
      <c r="C7">
        <v>438783.79129999998</v>
      </c>
      <c r="D7">
        <v>10989090.9</v>
      </c>
      <c r="E7">
        <v>30685.491979999999</v>
      </c>
      <c r="F7">
        <v>611958.84450000001</v>
      </c>
      <c r="G7">
        <v>202287.6765</v>
      </c>
      <c r="H7">
        <v>4779.1457520000004</v>
      </c>
      <c r="I7">
        <v>2323456.5090000001</v>
      </c>
      <c r="J7">
        <v>8847170.9149999991</v>
      </c>
      <c r="K7">
        <v>2803196.59</v>
      </c>
      <c r="L7">
        <v>11337662.35</v>
      </c>
      <c r="M7">
        <v>318908.14659999998</v>
      </c>
      <c r="N7">
        <v>999733.25890000002</v>
      </c>
      <c r="O7">
        <v>152203.85889999999</v>
      </c>
      <c r="P7">
        <v>193861.0122</v>
      </c>
      <c r="Q7">
        <v>644908.75509999995</v>
      </c>
      <c r="R7">
        <v>1744033.111</v>
      </c>
      <c r="S7">
        <v>231764.70240000001</v>
      </c>
      <c r="T7">
        <v>219522.87100000001</v>
      </c>
      <c r="U7">
        <v>383747.35840000003</v>
      </c>
      <c r="V7">
        <v>802048.93019999994</v>
      </c>
      <c r="W7">
        <v>6896982.5710000005</v>
      </c>
      <c r="X7">
        <v>13705452.57</v>
      </c>
      <c r="Y7">
        <v>1453622.8759999999</v>
      </c>
      <c r="Z7">
        <v>6990327.8449999997</v>
      </c>
      <c r="AA7">
        <v>85097.900030000004</v>
      </c>
      <c r="AB7">
        <v>8135.6079209999998</v>
      </c>
      <c r="AC7">
        <v>242351.005</v>
      </c>
      <c r="AD7">
        <v>106766.4654</v>
      </c>
      <c r="AE7">
        <v>54925.8315</v>
      </c>
      <c r="AF7">
        <v>98590.109559999997</v>
      </c>
      <c r="AG7">
        <v>23821.21833</v>
      </c>
      <c r="AH7">
        <v>24820.123820000001</v>
      </c>
      <c r="AI7">
        <v>168330.7108</v>
      </c>
      <c r="AJ7">
        <v>512421.05530000001</v>
      </c>
      <c r="AK7">
        <v>290995.83980000002</v>
      </c>
      <c r="AL7">
        <v>915076.6004</v>
      </c>
      <c r="AM7">
        <v>249410.86850000001</v>
      </c>
      <c r="AN7">
        <v>169378.71170000001</v>
      </c>
      <c r="AO7">
        <v>31444.567019999999</v>
      </c>
      <c r="AP7">
        <v>15704.238009999999</v>
      </c>
      <c r="AQ7">
        <v>29737.812409999999</v>
      </c>
      <c r="AR7">
        <v>1188546.189</v>
      </c>
      <c r="AS7">
        <v>3310734.8829999999</v>
      </c>
      <c r="AT7">
        <v>2466538.6609999998</v>
      </c>
      <c r="AU7">
        <v>2468872.9330000002</v>
      </c>
      <c r="AV7">
        <v>8727781.9169999994</v>
      </c>
      <c r="AW7">
        <v>800798.55200000003</v>
      </c>
      <c r="AX7">
        <v>3774143.2080000001</v>
      </c>
      <c r="AY7">
        <v>274944.66259999998</v>
      </c>
      <c r="AZ7">
        <v>1293862.03</v>
      </c>
      <c r="BA7">
        <v>85355.193859999999</v>
      </c>
      <c r="BB7">
        <v>210323.16099999999</v>
      </c>
      <c r="BC7">
        <v>722020.06810000003</v>
      </c>
      <c r="BD7">
        <v>126163.62669999999</v>
      </c>
      <c r="BE7">
        <v>2857435.5279999999</v>
      </c>
      <c r="BF7">
        <v>1275.991168</v>
      </c>
      <c r="BG7">
        <v>4832.7001259999997</v>
      </c>
      <c r="BH7">
        <v>145754.04949999999</v>
      </c>
      <c r="BI7">
        <v>225410.35949999999</v>
      </c>
      <c r="BJ7">
        <v>266420.2034</v>
      </c>
      <c r="BK7">
        <v>15746.15013</v>
      </c>
      <c r="BL7">
        <v>31310.681089999998</v>
      </c>
      <c r="BM7">
        <v>216045.32939999999</v>
      </c>
      <c r="BN7">
        <v>92073.939329999994</v>
      </c>
      <c r="BO7">
        <v>31247.812910000001</v>
      </c>
      <c r="BP7">
        <v>33495.932379999998</v>
      </c>
      <c r="BQ7">
        <v>101386.5793</v>
      </c>
      <c r="BR7">
        <v>24127.409640000002</v>
      </c>
      <c r="BS7">
        <v>27823.825659999999</v>
      </c>
      <c r="BT7">
        <v>41246.181660000002</v>
      </c>
      <c r="BU7">
        <v>14297.853590000001</v>
      </c>
      <c r="BV7">
        <v>82056.942970000004</v>
      </c>
      <c r="BW7">
        <v>3612.5917829999999</v>
      </c>
      <c r="BX7">
        <v>59905.224040000001</v>
      </c>
      <c r="BY7">
        <v>86487.985289999997</v>
      </c>
      <c r="BZ7">
        <v>106674.49159999999</v>
      </c>
      <c r="CA7">
        <v>386046.70380000002</v>
      </c>
      <c r="CB7">
        <v>228358.17850000001</v>
      </c>
      <c r="CC7">
        <v>27148.574860000001</v>
      </c>
      <c r="CD7">
        <v>99754.335070000001</v>
      </c>
      <c r="CE7">
        <v>276320.77720000001</v>
      </c>
      <c r="CF7">
        <v>117529.7303</v>
      </c>
      <c r="CG7">
        <v>269483.2807</v>
      </c>
      <c r="CH7">
        <v>610775.99129999999</v>
      </c>
      <c r="CI7">
        <v>423900.33230000001</v>
      </c>
      <c r="CJ7">
        <v>837486.79070000001</v>
      </c>
      <c r="CK7">
        <v>178219.64230000001</v>
      </c>
      <c r="CL7">
        <v>205023.60639999999</v>
      </c>
      <c r="CM7">
        <v>516542.41369999998</v>
      </c>
      <c r="CN7">
        <v>2229013.3709999998</v>
      </c>
      <c r="CO7">
        <v>53014.173199999997</v>
      </c>
      <c r="CP7">
        <v>217265.43780000001</v>
      </c>
      <c r="CQ7">
        <v>202572.9117</v>
      </c>
      <c r="CR7">
        <v>133619.32689999999</v>
      </c>
      <c r="CS7">
        <v>754661.45889999997</v>
      </c>
      <c r="CT7">
        <v>68532.135129999995</v>
      </c>
      <c r="CU7">
        <v>6420.7037330000003</v>
      </c>
      <c r="CV7">
        <v>4144.6428450000003</v>
      </c>
      <c r="CW7">
        <v>8763.1254750000007</v>
      </c>
      <c r="CX7">
        <v>40945.811470000001</v>
      </c>
      <c r="CY7">
        <v>18080.422299999998</v>
      </c>
      <c r="CZ7">
        <v>47849.668799999999</v>
      </c>
      <c r="DA7">
        <v>2071.157197</v>
      </c>
      <c r="DB7">
        <v>71521.866259999995</v>
      </c>
      <c r="DC7">
        <v>20132.95189</v>
      </c>
      <c r="DD7">
        <v>36960.667529999999</v>
      </c>
      <c r="DE7">
        <v>75958.72971</v>
      </c>
      <c r="DF7">
        <v>92828.357470000003</v>
      </c>
      <c r="DG7">
        <v>283088.42009999999</v>
      </c>
      <c r="DH7">
        <v>5248.3286360000002</v>
      </c>
      <c r="DI7">
        <v>14292.03246</v>
      </c>
      <c r="DJ7">
        <v>94831.989579999994</v>
      </c>
      <c r="DK7">
        <v>77540.912190000003</v>
      </c>
      <c r="DL7">
        <v>311820.34169999999</v>
      </c>
      <c r="DM7">
        <v>194282.46179999999</v>
      </c>
      <c r="DN7">
        <v>684141.99080000003</v>
      </c>
      <c r="DO7">
        <v>42097.230510000001</v>
      </c>
      <c r="DP7">
        <v>946352.35470000003</v>
      </c>
      <c r="DQ7">
        <v>58621.083290000002</v>
      </c>
      <c r="DR7">
        <v>45977.594160000001</v>
      </c>
      <c r="DS7">
        <v>43678.248769999998</v>
      </c>
      <c r="DT7">
        <v>64119.720410000002</v>
      </c>
      <c r="DU7">
        <v>6984.1888840000001</v>
      </c>
      <c r="DV7">
        <v>18626.444070000001</v>
      </c>
      <c r="DW7">
        <v>8040.1414290000002</v>
      </c>
      <c r="DX7">
        <v>6613.9651690000001</v>
      </c>
      <c r="DY7">
        <v>5454.3965529999996</v>
      </c>
      <c r="DZ7">
        <v>6603.4871389999998</v>
      </c>
      <c r="EA7">
        <v>2110.7408639999999</v>
      </c>
      <c r="EB7">
        <v>60358.107759999999</v>
      </c>
      <c r="EC7">
        <v>48581.966650000002</v>
      </c>
      <c r="ED7">
        <v>24937.710599999999</v>
      </c>
      <c r="EE7">
        <v>4378.6521739999998</v>
      </c>
      <c r="EF7">
        <v>8126.2941170000004</v>
      </c>
      <c r="EG7">
        <v>803433.19429999997</v>
      </c>
      <c r="EH7">
        <v>2205289.9470000002</v>
      </c>
      <c r="EI7">
        <v>233214.16310000001</v>
      </c>
      <c r="EJ7">
        <v>768741.60230000003</v>
      </c>
      <c r="EK7">
        <v>34245.693619999998</v>
      </c>
      <c r="EL7">
        <v>33217.682480000003</v>
      </c>
      <c r="EM7">
        <v>29598.105350000002</v>
      </c>
      <c r="EN7">
        <v>26381.35024</v>
      </c>
      <c r="EO7">
        <v>605661.54859999998</v>
      </c>
      <c r="EP7">
        <v>1865223.166</v>
      </c>
      <c r="EQ7">
        <v>16080.282859999999</v>
      </c>
      <c r="ER7">
        <v>916453.87919999997</v>
      </c>
      <c r="ES7">
        <v>359188.02110000001</v>
      </c>
      <c r="ET7">
        <v>407403.25670000003</v>
      </c>
      <c r="EU7">
        <v>186159.66039999999</v>
      </c>
      <c r="EV7">
        <v>101252.6933</v>
      </c>
      <c r="EW7">
        <v>70536.931469999996</v>
      </c>
      <c r="EX7">
        <v>67716.013040000005</v>
      </c>
      <c r="EY7">
        <v>32322.393059999999</v>
      </c>
      <c r="EZ7">
        <v>349247.86359999998</v>
      </c>
      <c r="FA7">
        <v>1115043.9750000001</v>
      </c>
      <c r="FB7">
        <v>335401.72950000002</v>
      </c>
      <c r="FC7">
        <v>1045607.237</v>
      </c>
      <c r="FD7">
        <v>134887.1685</v>
      </c>
      <c r="FE7">
        <v>18745.195070000002</v>
      </c>
      <c r="FF7">
        <v>66863.799960000004</v>
      </c>
      <c r="FG7">
        <v>245713.28829999999</v>
      </c>
      <c r="FH7">
        <v>168095.53719999999</v>
      </c>
      <c r="FI7">
        <v>288089.93290000001</v>
      </c>
      <c r="FJ7">
        <v>1063501.3829999999</v>
      </c>
      <c r="FK7">
        <v>78776.155459999994</v>
      </c>
      <c r="FL7">
        <v>169401.79819999999</v>
      </c>
      <c r="FM7">
        <v>80902.031260000003</v>
      </c>
      <c r="FN7">
        <v>297699.45039999997</v>
      </c>
      <c r="FO7">
        <v>508389.34240000002</v>
      </c>
      <c r="FP7">
        <v>197978.87779999999</v>
      </c>
      <c r="FQ7">
        <v>7.7653842060000002</v>
      </c>
      <c r="FR7">
        <v>1465.7599270000001</v>
      </c>
      <c r="FS7">
        <v>28520.032520000001</v>
      </c>
      <c r="FT7">
        <v>18924.485799999999</v>
      </c>
      <c r="FU7">
        <v>23733.901409999999</v>
      </c>
      <c r="FV7">
        <v>50762.561040000001</v>
      </c>
      <c r="FW7">
        <v>75730.541509999995</v>
      </c>
      <c r="FX7">
        <v>126580.4195</v>
      </c>
      <c r="FY7">
        <v>39796.720889999997</v>
      </c>
      <c r="FZ7">
        <v>58565.200470000003</v>
      </c>
      <c r="GA7">
        <v>3032.8074750000001</v>
      </c>
      <c r="GB7">
        <v>8853.935066</v>
      </c>
      <c r="GC7">
        <v>10.74580153</v>
      </c>
      <c r="GD7">
        <v>10134.583140000001</v>
      </c>
      <c r="GE7">
        <v>3061.9131130000001</v>
      </c>
      <c r="GF7">
        <v>2341.257517</v>
      </c>
      <c r="GG7">
        <v>38211.045729999998</v>
      </c>
      <c r="GH7">
        <v>12613.21926</v>
      </c>
      <c r="GI7">
        <v>2457.680069</v>
      </c>
    </row>
    <row r="12" spans="1:191" x14ac:dyDescent="0.25">
      <c r="E12" s="1" t="s">
        <v>377</v>
      </c>
    </row>
    <row r="13" spans="1:191" x14ac:dyDescent="0.25">
      <c r="B13" s="2" t="s">
        <v>49</v>
      </c>
      <c r="C13" t="s">
        <v>36</v>
      </c>
      <c r="D13" t="s">
        <v>37</v>
      </c>
      <c r="E13">
        <f>SUM(C2:GI2)</f>
        <v>122296714.38753435</v>
      </c>
    </row>
    <row r="14" spans="1:191" x14ac:dyDescent="0.25">
      <c r="B14" s="2"/>
      <c r="C14" t="s">
        <v>38</v>
      </c>
      <c r="D14" t="s">
        <v>37</v>
      </c>
      <c r="E14">
        <f t="shared" ref="E14:E15" si="0">SUM(C3:GI3)</f>
        <v>126935762.11985253</v>
      </c>
    </row>
    <row r="15" spans="1:191" x14ac:dyDescent="0.25">
      <c r="B15" s="2"/>
      <c r="C15" t="s">
        <v>39</v>
      </c>
      <c r="D15" t="s">
        <v>37</v>
      </c>
      <c r="E15">
        <f t="shared" si="0"/>
        <v>125371499.33540276</v>
      </c>
    </row>
    <row r="16" spans="1:191" x14ac:dyDescent="0.25">
      <c r="C16" s="2" t="s">
        <v>37</v>
      </c>
      <c r="D16" t="s">
        <v>43</v>
      </c>
      <c r="E16">
        <f>AVERAGE(E13:E15)</f>
        <v>124867991.94759655</v>
      </c>
    </row>
    <row r="17" spans="2:5" x14ac:dyDescent="0.25">
      <c r="C17" s="2"/>
      <c r="D17" t="s">
        <v>44</v>
      </c>
      <c r="E17">
        <f>STDEV(E13:E15)</f>
        <v>2360154.8112069224</v>
      </c>
    </row>
    <row r="18" spans="2:5" x14ac:dyDescent="0.25">
      <c r="C18" s="2"/>
      <c r="D18" t="s">
        <v>45</v>
      </c>
      <c r="E18">
        <f>E17/SQRT(3)</f>
        <v>1362636.015579507</v>
      </c>
    </row>
    <row r="20" spans="2:5" x14ac:dyDescent="0.25">
      <c r="B20" s="2" t="s">
        <v>49</v>
      </c>
      <c r="C20" t="s">
        <v>40</v>
      </c>
      <c r="D20" t="s">
        <v>50</v>
      </c>
      <c r="E20">
        <f>SUM(C5:GI5)</f>
        <v>137441807.91976041</v>
      </c>
    </row>
    <row r="21" spans="2:5" x14ac:dyDescent="0.25">
      <c r="B21" s="2"/>
      <c r="C21" t="s">
        <v>41</v>
      </c>
      <c r="D21" t="s">
        <v>50</v>
      </c>
      <c r="E21">
        <f t="shared" ref="E21:E22" si="1">SUM(C6:GI6)</f>
        <v>137149469.83220717</v>
      </c>
    </row>
    <row r="22" spans="2:5" x14ac:dyDescent="0.25">
      <c r="B22" s="2"/>
      <c r="C22" t="s">
        <v>42</v>
      </c>
      <c r="D22" t="s">
        <v>50</v>
      </c>
      <c r="E22">
        <f t="shared" si="1"/>
        <v>132031076.60020778</v>
      </c>
    </row>
    <row r="23" spans="2:5" x14ac:dyDescent="0.25">
      <c r="C23" s="2" t="s">
        <v>50</v>
      </c>
      <c r="D23" t="s">
        <v>43</v>
      </c>
      <c r="E23">
        <f>AVERAGE(E20:E22)</f>
        <v>135540784.78405845</v>
      </c>
    </row>
    <row r="24" spans="2:5" x14ac:dyDescent="0.25">
      <c r="C24" s="2"/>
      <c r="D24" t="s">
        <v>44</v>
      </c>
      <c r="E24">
        <f>STDEV(E20:E22)</f>
        <v>3043009.0438905829</v>
      </c>
    </row>
    <row r="25" spans="2:5" x14ac:dyDescent="0.25">
      <c r="C25" s="2"/>
      <c r="D25" t="s">
        <v>45</v>
      </c>
      <c r="E25">
        <f>E24/SQRT(3)</f>
        <v>1756882.0906366939</v>
      </c>
    </row>
    <row r="27" spans="2:5" x14ac:dyDescent="0.25">
      <c r="D27" t="s">
        <v>46</v>
      </c>
      <c r="E27">
        <f>_xlfn.T.TEST(E13:E15,E20:E22,2,2)</f>
        <v>8.6465202264391916E-3</v>
      </c>
    </row>
  </sheetData>
  <mergeCells count="4">
    <mergeCell ref="B13:B15"/>
    <mergeCell ref="C16:C18"/>
    <mergeCell ref="B20:B22"/>
    <mergeCell ref="C23:C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workbookViewId="0">
      <selection activeCell="C23" sqref="C23:C25"/>
    </sheetView>
  </sheetViews>
  <sheetFormatPr defaultRowHeight="15" x14ac:dyDescent="0.25"/>
  <sheetData>
    <row r="1" spans="1:33" x14ac:dyDescent="0.25">
      <c r="B1" t="s">
        <v>378</v>
      </c>
      <c r="C1" t="s">
        <v>379</v>
      </c>
      <c r="D1" t="s">
        <v>379</v>
      </c>
      <c r="E1" t="s">
        <v>380</v>
      </c>
      <c r="F1" t="s">
        <v>381</v>
      </c>
      <c r="G1" t="s">
        <v>381</v>
      </c>
      <c r="H1" t="s">
        <v>382</v>
      </c>
      <c r="I1" t="s">
        <v>382</v>
      </c>
      <c r="J1" t="s">
        <v>383</v>
      </c>
      <c r="K1" t="s">
        <v>384</v>
      </c>
      <c r="L1" t="s">
        <v>385</v>
      </c>
      <c r="M1" t="s">
        <v>386</v>
      </c>
      <c r="N1" t="s">
        <v>387</v>
      </c>
      <c r="O1" t="s">
        <v>387</v>
      </c>
      <c r="P1" t="s">
        <v>388</v>
      </c>
      <c r="Q1" t="s">
        <v>388</v>
      </c>
      <c r="R1" t="s">
        <v>389</v>
      </c>
      <c r="S1" t="s">
        <v>390</v>
      </c>
      <c r="T1" t="s">
        <v>390</v>
      </c>
      <c r="U1" t="s">
        <v>391</v>
      </c>
      <c r="V1" t="s">
        <v>392</v>
      </c>
      <c r="W1" t="s">
        <v>392</v>
      </c>
      <c r="X1" t="s">
        <v>393</v>
      </c>
      <c r="Y1" t="s">
        <v>394</v>
      </c>
      <c r="Z1" t="s">
        <v>394</v>
      </c>
      <c r="AA1" t="s">
        <v>395</v>
      </c>
      <c r="AB1" t="s">
        <v>396</v>
      </c>
      <c r="AC1" t="s">
        <v>397</v>
      </c>
      <c r="AD1" t="s">
        <v>398</v>
      </c>
      <c r="AE1" t="s">
        <v>399</v>
      </c>
      <c r="AF1" t="s">
        <v>400</v>
      </c>
      <c r="AG1" t="s">
        <v>401</v>
      </c>
    </row>
    <row r="2" spans="1:33" x14ac:dyDescent="0.25">
      <c r="A2" t="s">
        <v>36</v>
      </c>
      <c r="B2" t="s">
        <v>37</v>
      </c>
      <c r="C2">
        <v>5608.1128410000001</v>
      </c>
      <c r="D2">
        <v>2931.235846</v>
      </c>
      <c r="E2">
        <v>507.60696539999998</v>
      </c>
      <c r="F2">
        <v>170564.82629999999</v>
      </c>
      <c r="G2">
        <v>60692.909849999996</v>
      </c>
      <c r="H2">
        <v>13309.96557</v>
      </c>
      <c r="I2">
        <v>5029.4186849999996</v>
      </c>
      <c r="J2">
        <v>810.83825979999995</v>
      </c>
      <c r="K2">
        <v>13068.93557</v>
      </c>
      <c r="L2">
        <v>945.23747820000006</v>
      </c>
      <c r="M2">
        <v>52787.79219</v>
      </c>
      <c r="N2">
        <v>76313.209090000004</v>
      </c>
      <c r="O2">
        <v>24227.402910000001</v>
      </c>
      <c r="P2">
        <v>3627.6681600000002</v>
      </c>
      <c r="Q2">
        <v>1301.784165</v>
      </c>
      <c r="R2">
        <v>690.87862680000001</v>
      </c>
      <c r="S2">
        <v>10310.974749999999</v>
      </c>
      <c r="T2">
        <v>2510.2663929999999</v>
      </c>
      <c r="U2">
        <v>530.93244960000004</v>
      </c>
      <c r="V2">
        <v>976.33812379999995</v>
      </c>
      <c r="W2">
        <v>298.78834499999999</v>
      </c>
      <c r="X2">
        <v>850.82480410000005</v>
      </c>
      <c r="Y2">
        <v>1006.328032</v>
      </c>
      <c r="Z2">
        <v>306.56350639999999</v>
      </c>
      <c r="AA2">
        <v>751.96918070000004</v>
      </c>
      <c r="AB2">
        <v>7033.1888509999999</v>
      </c>
      <c r="AC2">
        <v>2211.4780479999999</v>
      </c>
      <c r="AD2">
        <v>3645.439957</v>
      </c>
      <c r="AE2">
        <v>2613.5649659999999</v>
      </c>
      <c r="AF2">
        <v>5072.7374419999996</v>
      </c>
      <c r="AG2">
        <v>1767.1831110000001</v>
      </c>
    </row>
    <row r="3" spans="1:33" x14ac:dyDescent="0.25">
      <c r="A3" t="s">
        <v>38</v>
      </c>
      <c r="B3" t="s">
        <v>37</v>
      </c>
      <c r="C3">
        <v>4690.945232</v>
      </c>
      <c r="D3">
        <v>3090.4919730000001</v>
      </c>
      <c r="E3">
        <v>635.72010990000001</v>
      </c>
      <c r="F3">
        <v>154390.7628</v>
      </c>
      <c r="G3">
        <v>54113.164940000002</v>
      </c>
      <c r="H3">
        <v>11943.73098</v>
      </c>
      <c r="I3">
        <v>4828.1269400000001</v>
      </c>
      <c r="J3">
        <v>647.98839269999996</v>
      </c>
      <c r="K3">
        <v>11914.73322</v>
      </c>
      <c r="L3">
        <v>1078.49359</v>
      </c>
      <c r="M3">
        <v>50169.469660000002</v>
      </c>
      <c r="N3">
        <v>64544.551229999997</v>
      </c>
      <c r="O3">
        <v>19934.844290000001</v>
      </c>
      <c r="P3">
        <v>3071.5318990000001</v>
      </c>
      <c r="Q3">
        <v>1197.8305230000001</v>
      </c>
      <c r="R3">
        <v>858.77979760000005</v>
      </c>
      <c r="S3">
        <v>7943.155479</v>
      </c>
      <c r="T3">
        <v>2081.146886</v>
      </c>
      <c r="U3">
        <v>504.11489419999998</v>
      </c>
      <c r="V3">
        <v>1050.6111289999999</v>
      </c>
      <c r="W3">
        <v>354.66490340000001</v>
      </c>
      <c r="X3">
        <v>697.06152399999996</v>
      </c>
      <c r="Y3">
        <v>453.92646439999999</v>
      </c>
      <c r="Z3">
        <v>336.82012839999999</v>
      </c>
      <c r="AA3">
        <v>602.26115679999998</v>
      </c>
      <c r="AB3">
        <v>7775.860713</v>
      </c>
      <c r="AC3">
        <v>2266.286427</v>
      </c>
      <c r="AD3">
        <v>3441.8109810000001</v>
      </c>
      <c r="AE3">
        <v>2690.0998340000001</v>
      </c>
      <c r="AF3">
        <v>4563.8012099999996</v>
      </c>
      <c r="AG3">
        <v>1483.3469230000001</v>
      </c>
    </row>
    <row r="4" spans="1:33" x14ac:dyDescent="0.25">
      <c r="A4" t="s">
        <v>39</v>
      </c>
      <c r="B4" t="s">
        <v>37</v>
      </c>
      <c r="C4">
        <v>5210.2610699999996</v>
      </c>
      <c r="D4">
        <v>2964.645027</v>
      </c>
      <c r="E4">
        <v>526.85607170000003</v>
      </c>
      <c r="F4">
        <v>153650.87969999999</v>
      </c>
      <c r="G4">
        <v>52151.193740000002</v>
      </c>
      <c r="H4">
        <v>11756.01591</v>
      </c>
      <c r="I4">
        <v>4522.5411569999997</v>
      </c>
      <c r="J4">
        <v>541.97079510000003</v>
      </c>
      <c r="K4">
        <v>11820.793299999999</v>
      </c>
      <c r="L4">
        <v>797.84146929999997</v>
      </c>
      <c r="M4">
        <v>50320.152970000003</v>
      </c>
      <c r="N4">
        <v>63585.481970000001</v>
      </c>
      <c r="O4">
        <v>18648.32977</v>
      </c>
      <c r="P4">
        <v>2629.9618660000001</v>
      </c>
      <c r="Q4">
        <v>1135.7634989999999</v>
      </c>
      <c r="R4">
        <v>753.57692229999998</v>
      </c>
      <c r="S4">
        <v>7766.8085659999997</v>
      </c>
      <c r="T4">
        <v>1810.5279350000001</v>
      </c>
      <c r="U4">
        <v>285.02049779999999</v>
      </c>
      <c r="V4">
        <v>1117.4099060000001</v>
      </c>
      <c r="W4">
        <v>364.9126071</v>
      </c>
      <c r="X4">
        <v>775.16938430000005</v>
      </c>
      <c r="Y4">
        <v>932.79435650000005</v>
      </c>
      <c r="Z4">
        <v>247.2336894</v>
      </c>
      <c r="AA4">
        <v>648.85348180000005</v>
      </c>
      <c r="AB4">
        <v>7577.8745239999998</v>
      </c>
      <c r="AC4">
        <v>2437.788955</v>
      </c>
      <c r="AD4">
        <v>3228.0730629999998</v>
      </c>
      <c r="AE4">
        <v>2434.5500860000002</v>
      </c>
      <c r="AF4">
        <v>4259.1131210000003</v>
      </c>
      <c r="AG4">
        <v>1374.3602040000001</v>
      </c>
    </row>
    <row r="5" spans="1:33" x14ac:dyDescent="0.25">
      <c r="A5" t="s">
        <v>40</v>
      </c>
      <c r="B5" t="s">
        <v>50</v>
      </c>
      <c r="C5">
        <v>3262.9928799999998</v>
      </c>
      <c r="D5">
        <v>1889.4918950000001</v>
      </c>
      <c r="E5">
        <v>362.55476440000001</v>
      </c>
      <c r="F5">
        <v>104759.76609999999</v>
      </c>
      <c r="G5">
        <v>34450.126949999998</v>
      </c>
      <c r="H5">
        <v>6358.9383429999998</v>
      </c>
      <c r="I5">
        <v>2676.4708380000002</v>
      </c>
      <c r="J5">
        <v>441.747614</v>
      </c>
      <c r="K5">
        <v>9665.2398119999998</v>
      </c>
      <c r="L5">
        <v>1680.3732769999999</v>
      </c>
      <c r="M5">
        <v>40415.575819999998</v>
      </c>
      <c r="N5">
        <v>43767.660660000001</v>
      </c>
      <c r="O5">
        <v>13532.078170000001</v>
      </c>
      <c r="P5">
        <v>3005.6161189999998</v>
      </c>
      <c r="Q5">
        <v>1088.9016819999999</v>
      </c>
      <c r="R5">
        <v>956.50113620000002</v>
      </c>
      <c r="S5">
        <v>6581.668232</v>
      </c>
      <c r="T5">
        <v>1598.705651</v>
      </c>
      <c r="U5">
        <v>502.37963939999997</v>
      </c>
      <c r="V5">
        <v>1150.7710950000001</v>
      </c>
      <c r="W5">
        <v>341.5191638</v>
      </c>
      <c r="X5">
        <v>722.63475229999995</v>
      </c>
      <c r="Y5">
        <v>841.42402670000001</v>
      </c>
      <c r="Z5">
        <v>327.90789269999999</v>
      </c>
      <c r="AA5">
        <v>590.2342069</v>
      </c>
      <c r="AB5">
        <v>3332.286623</v>
      </c>
      <c r="AC5">
        <v>1086.426905</v>
      </c>
      <c r="AD5">
        <v>4909.9566729999997</v>
      </c>
      <c r="AE5">
        <v>3206.0730189999999</v>
      </c>
      <c r="AF5">
        <v>4556.0636270000005</v>
      </c>
      <c r="AG5">
        <v>1129.7354949999999</v>
      </c>
    </row>
    <row r="6" spans="1:33" x14ac:dyDescent="0.25">
      <c r="A6" t="s">
        <v>41</v>
      </c>
      <c r="B6" t="s">
        <v>50</v>
      </c>
      <c r="C6">
        <v>1902.4344060000001</v>
      </c>
      <c r="D6">
        <v>2156.411795</v>
      </c>
      <c r="E6">
        <v>388.15412320000002</v>
      </c>
      <c r="F6">
        <v>109823.65670000001</v>
      </c>
      <c r="G6">
        <v>40049.359069999999</v>
      </c>
      <c r="H6">
        <v>6833.4293790000002</v>
      </c>
      <c r="I6">
        <v>3123.2030840000002</v>
      </c>
      <c r="J6">
        <v>604.99330929999996</v>
      </c>
      <c r="K6">
        <v>10791.643029999999</v>
      </c>
      <c r="L6">
        <v>1533.448388</v>
      </c>
      <c r="M6">
        <v>41146.733070000002</v>
      </c>
      <c r="N6">
        <v>47998.132550000002</v>
      </c>
      <c r="O6">
        <v>15299.741690000001</v>
      </c>
      <c r="P6">
        <v>3375.9824659999999</v>
      </c>
      <c r="Q6">
        <v>1118.9381209999999</v>
      </c>
      <c r="R6">
        <v>844.5946199</v>
      </c>
      <c r="S6">
        <v>7390.502426</v>
      </c>
      <c r="T6">
        <v>1674.813161</v>
      </c>
      <c r="U6">
        <v>818.23847569999998</v>
      </c>
      <c r="V6">
        <v>909.28697380000006</v>
      </c>
      <c r="W6">
        <v>385.75811010000001</v>
      </c>
      <c r="X6">
        <v>823.03050189999999</v>
      </c>
      <c r="Y6">
        <v>729.58599079999999</v>
      </c>
      <c r="Z6">
        <v>362.99598559999998</v>
      </c>
      <c r="AA6">
        <v>612.18134859999998</v>
      </c>
      <c r="AB6">
        <v>3780.9086809999999</v>
      </c>
      <c r="AC6">
        <v>1108.156062</v>
      </c>
      <c r="AD6">
        <v>5631.8288060000004</v>
      </c>
      <c r="AE6">
        <v>3064.500763</v>
      </c>
      <c r="AF6">
        <v>4659.0474850000001</v>
      </c>
      <c r="AG6">
        <v>1250.7188410000001</v>
      </c>
    </row>
    <row r="7" spans="1:33" x14ac:dyDescent="0.25">
      <c r="A7" t="s">
        <v>42</v>
      </c>
      <c r="B7" t="s">
        <v>50</v>
      </c>
      <c r="C7">
        <v>3115.4674869999999</v>
      </c>
      <c r="D7">
        <v>1931.450135</v>
      </c>
      <c r="E7">
        <v>399.32935270000002</v>
      </c>
      <c r="F7">
        <v>112691.209</v>
      </c>
      <c r="G7">
        <v>35781.307079999999</v>
      </c>
      <c r="H7">
        <v>7487.1343070000003</v>
      </c>
      <c r="I7">
        <v>2762.7071550000001</v>
      </c>
      <c r="J7">
        <v>535.54373840000005</v>
      </c>
      <c r="K7">
        <v>9562.9484059999995</v>
      </c>
      <c r="L7">
        <v>1946.5850660000001</v>
      </c>
      <c r="M7">
        <v>39428.825620000003</v>
      </c>
      <c r="N7">
        <v>47180.239119999998</v>
      </c>
      <c r="O7">
        <v>13566.71996</v>
      </c>
      <c r="P7">
        <v>2938.505208</v>
      </c>
      <c r="Q7">
        <v>1118.820723</v>
      </c>
      <c r="R7">
        <v>932.54464010000004</v>
      </c>
      <c r="S7">
        <v>7024.9367769999999</v>
      </c>
      <c r="T7">
        <v>1468.0883779999999</v>
      </c>
      <c r="U7">
        <v>1516.98585</v>
      </c>
      <c r="V7">
        <v>782.35954819999995</v>
      </c>
      <c r="W7">
        <v>313.17666439999999</v>
      </c>
      <c r="X7">
        <v>807.97250959999997</v>
      </c>
      <c r="Y7">
        <v>799.82293100000004</v>
      </c>
      <c r="Z7">
        <v>298.04173270000001</v>
      </c>
      <c r="AA7">
        <v>635.66713289999996</v>
      </c>
      <c r="AB7">
        <v>2982.745778</v>
      </c>
      <c r="AC7">
        <v>1045.4745150000001</v>
      </c>
      <c r="AD7">
        <v>5263.4635680000001</v>
      </c>
      <c r="AE7">
        <v>3151.5584779999999</v>
      </c>
      <c r="AF7">
        <v>4468.2975390000001</v>
      </c>
      <c r="AG7">
        <v>1193.331156</v>
      </c>
    </row>
    <row r="12" spans="1:33" x14ac:dyDescent="0.25">
      <c r="E12" s="1" t="s">
        <v>402</v>
      </c>
    </row>
    <row r="13" spans="1:33" x14ac:dyDescent="0.25">
      <c r="B13" s="2" t="s">
        <v>49</v>
      </c>
      <c r="C13" t="s">
        <v>36</v>
      </c>
      <c r="D13" t="s">
        <v>37</v>
      </c>
      <c r="E13">
        <f>SUM(C2:AG2)</f>
        <v>472304.40046680009</v>
      </c>
    </row>
    <row r="14" spans="1:33" x14ac:dyDescent="0.25">
      <c r="B14" s="2"/>
      <c r="C14" t="s">
        <v>38</v>
      </c>
      <c r="D14" t="s">
        <v>37</v>
      </c>
      <c r="E14">
        <f t="shared" ref="E14:E15" si="0">SUM(C3:AG3)</f>
        <v>423356.13423040003</v>
      </c>
    </row>
    <row r="15" spans="1:33" x14ac:dyDescent="0.25">
      <c r="B15" s="2"/>
      <c r="C15" t="s">
        <v>39</v>
      </c>
      <c r="D15" t="s">
        <v>37</v>
      </c>
      <c r="E15">
        <f t="shared" si="0"/>
        <v>416276.75561430008</v>
      </c>
    </row>
    <row r="16" spans="1:33" x14ac:dyDescent="0.25">
      <c r="C16" s="2" t="s">
        <v>37</v>
      </c>
      <c r="D16" t="s">
        <v>43</v>
      </c>
      <c r="E16">
        <f>AVERAGE(E13:E15)</f>
        <v>437312.43010383338</v>
      </c>
    </row>
    <row r="17" spans="2:5" x14ac:dyDescent="0.25">
      <c r="C17" s="2"/>
      <c r="D17" t="s">
        <v>44</v>
      </c>
      <c r="E17">
        <f>STDEV(E13:E15)</f>
        <v>30509.963828388547</v>
      </c>
    </row>
    <row r="18" spans="2:5" x14ac:dyDescent="0.25">
      <c r="C18" s="2"/>
      <c r="D18" t="s">
        <v>45</v>
      </c>
      <c r="E18">
        <f>E17/SQRT(3)</f>
        <v>17614.935829285874</v>
      </c>
    </row>
    <row r="20" spans="2:5" x14ac:dyDescent="0.25">
      <c r="B20" s="2" t="s">
        <v>49</v>
      </c>
      <c r="C20" t="s">
        <v>40</v>
      </c>
      <c r="D20" t="s">
        <v>50</v>
      </c>
      <c r="E20">
        <f>SUM(C5:AG5)</f>
        <v>299191.82306239998</v>
      </c>
    </row>
    <row r="21" spans="2:5" x14ac:dyDescent="0.25">
      <c r="B21" s="2"/>
      <c r="C21" t="s">
        <v>41</v>
      </c>
      <c r="D21" t="s">
        <v>50</v>
      </c>
      <c r="E21">
        <f t="shared" ref="E21:E22" si="1">SUM(C6:AG6)</f>
        <v>320192.4094129001</v>
      </c>
    </row>
    <row r="22" spans="2:5" x14ac:dyDescent="0.25">
      <c r="B22" s="2"/>
      <c r="C22" t="s">
        <v>42</v>
      </c>
      <c r="D22" t="s">
        <v>50</v>
      </c>
      <c r="E22">
        <f t="shared" si="1"/>
        <v>313131.25955599989</v>
      </c>
    </row>
    <row r="23" spans="2:5" x14ac:dyDescent="0.25">
      <c r="C23" s="2" t="s">
        <v>50</v>
      </c>
      <c r="D23" t="s">
        <v>43</v>
      </c>
      <c r="E23">
        <f>AVERAGE(E20:E22)</f>
        <v>310838.49734376668</v>
      </c>
    </row>
    <row r="24" spans="2:5" x14ac:dyDescent="0.25">
      <c r="C24" s="2"/>
      <c r="D24" t="s">
        <v>44</v>
      </c>
      <c r="E24">
        <f>STDEV(E20:E22)</f>
        <v>10686.380382879248</v>
      </c>
    </row>
    <row r="25" spans="2:5" x14ac:dyDescent="0.25">
      <c r="C25" s="2"/>
      <c r="D25" t="s">
        <v>45</v>
      </c>
      <c r="E25">
        <f>E24/SQRT(3)</f>
        <v>6169.7845907180699</v>
      </c>
    </row>
    <row r="27" spans="2:5" x14ac:dyDescent="0.25">
      <c r="D27" t="s">
        <v>46</v>
      </c>
      <c r="E27">
        <f>_xlfn.T.TEST(E13:E15,E20:E22,2,2)</f>
        <v>2.4752653008576998E-3</v>
      </c>
    </row>
  </sheetData>
  <mergeCells count="4">
    <mergeCell ref="B13:B15"/>
    <mergeCell ref="C16:C18"/>
    <mergeCell ref="B20:B22"/>
    <mergeCell ref="C23:C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23" sqref="C23:C25"/>
    </sheetView>
  </sheetViews>
  <sheetFormatPr defaultRowHeight="15" x14ac:dyDescent="0.25"/>
  <sheetData>
    <row r="1" spans="1:9" x14ac:dyDescent="0.25">
      <c r="B1" t="s">
        <v>378</v>
      </c>
      <c r="C1" t="s">
        <v>403</v>
      </c>
      <c r="D1" t="s">
        <v>404</v>
      </c>
      <c r="E1" t="s">
        <v>405</v>
      </c>
      <c r="F1" t="s">
        <v>406</v>
      </c>
      <c r="G1" t="s">
        <v>407</v>
      </c>
      <c r="H1" t="s">
        <v>407</v>
      </c>
      <c r="I1" t="s">
        <v>408</v>
      </c>
    </row>
    <row r="2" spans="1:9" x14ac:dyDescent="0.25">
      <c r="A2" t="s">
        <v>36</v>
      </c>
      <c r="B2" t="s">
        <v>37</v>
      </c>
      <c r="C2">
        <v>44205.124739999999</v>
      </c>
      <c r="D2">
        <v>162944.05739999999</v>
      </c>
      <c r="E2">
        <v>8090.6108000000004</v>
      </c>
      <c r="F2">
        <v>2290.3404</v>
      </c>
      <c r="G2">
        <v>9416.8311869999998</v>
      </c>
      <c r="H2">
        <v>5933.5588820000003</v>
      </c>
      <c r="I2">
        <v>4189.7012549999999</v>
      </c>
    </row>
    <row r="3" spans="1:9" x14ac:dyDescent="0.25">
      <c r="A3" t="s">
        <v>38</v>
      </c>
      <c r="B3" t="s">
        <v>37</v>
      </c>
      <c r="C3">
        <v>36408.917520000003</v>
      </c>
      <c r="D3">
        <v>138820.08129999999</v>
      </c>
      <c r="E3">
        <v>6658.3316779999996</v>
      </c>
      <c r="F3">
        <v>2499.3838009999999</v>
      </c>
      <c r="G3">
        <v>11469.729139999999</v>
      </c>
      <c r="H3">
        <v>5782.8224030000001</v>
      </c>
      <c r="I3">
        <v>4650.7944879999995</v>
      </c>
    </row>
    <row r="4" spans="1:9" x14ac:dyDescent="0.25">
      <c r="A4" t="s">
        <v>39</v>
      </c>
      <c r="B4" t="s">
        <v>37</v>
      </c>
      <c r="C4">
        <v>36006.509940000004</v>
      </c>
      <c r="D4">
        <v>132945.86790000001</v>
      </c>
      <c r="E4">
        <v>6366.5374080000001</v>
      </c>
      <c r="F4">
        <v>2195.9533809999998</v>
      </c>
      <c r="G4">
        <v>10278.01189</v>
      </c>
      <c r="H4">
        <v>5055.8749669999997</v>
      </c>
      <c r="I4">
        <v>3995.6850850000001</v>
      </c>
    </row>
    <row r="5" spans="1:9" x14ac:dyDescent="0.25">
      <c r="A5" t="s">
        <v>40</v>
      </c>
      <c r="B5" t="s">
        <v>50</v>
      </c>
      <c r="C5">
        <v>21020.75201</v>
      </c>
      <c r="D5">
        <v>133144.2157</v>
      </c>
      <c r="E5">
        <v>6220.350856</v>
      </c>
      <c r="F5">
        <v>1693.9845479999999</v>
      </c>
      <c r="G5">
        <v>8493.4331160000002</v>
      </c>
      <c r="H5">
        <v>4798.5917280000003</v>
      </c>
      <c r="I5">
        <v>4116.7907889999997</v>
      </c>
    </row>
    <row r="6" spans="1:9" x14ac:dyDescent="0.25">
      <c r="A6" t="s">
        <v>41</v>
      </c>
      <c r="B6" t="s">
        <v>50</v>
      </c>
      <c r="C6">
        <v>20588.940620000001</v>
      </c>
      <c r="D6">
        <v>126424.4335</v>
      </c>
      <c r="E6">
        <v>6505.1755830000002</v>
      </c>
      <c r="F6">
        <v>1672.417148</v>
      </c>
      <c r="G6">
        <v>7675.6279850000001</v>
      </c>
      <c r="H6">
        <v>4950.1630770000002</v>
      </c>
      <c r="I6">
        <v>3560.4754760000001</v>
      </c>
    </row>
    <row r="7" spans="1:9" x14ac:dyDescent="0.25">
      <c r="A7" t="s">
        <v>42</v>
      </c>
      <c r="B7" t="s">
        <v>50</v>
      </c>
      <c r="C7">
        <v>19379.697980000001</v>
      </c>
      <c r="D7">
        <v>125354.49</v>
      </c>
      <c r="E7">
        <v>5716.3472940000001</v>
      </c>
      <c r="F7">
        <v>1764.965886</v>
      </c>
      <c r="G7">
        <v>8737.512514</v>
      </c>
      <c r="H7">
        <v>4588.212767</v>
      </c>
      <c r="I7">
        <v>3050.2708579999999</v>
      </c>
    </row>
    <row r="12" spans="1:9" x14ac:dyDescent="0.25">
      <c r="E12" s="1" t="s">
        <v>409</v>
      </c>
    </row>
    <row r="13" spans="1:9" x14ac:dyDescent="0.25">
      <c r="B13" s="2" t="s">
        <v>49</v>
      </c>
      <c r="C13" t="s">
        <v>36</v>
      </c>
      <c r="D13" t="s">
        <v>37</v>
      </c>
      <c r="E13">
        <f>SUM(C2:I2)</f>
        <v>237070.22466399998</v>
      </c>
    </row>
    <row r="14" spans="1:9" x14ac:dyDescent="0.25">
      <c r="B14" s="2"/>
      <c r="C14" t="s">
        <v>38</v>
      </c>
      <c r="D14" t="s">
        <v>37</v>
      </c>
      <c r="E14">
        <f t="shared" ref="E14:E15" si="0">SUM(C3:I3)</f>
        <v>206290.06032999995</v>
      </c>
    </row>
    <row r="15" spans="1:9" x14ac:dyDescent="0.25">
      <c r="B15" s="2"/>
      <c r="C15" t="s">
        <v>39</v>
      </c>
      <c r="D15" t="s">
        <v>37</v>
      </c>
      <c r="E15">
        <f t="shared" si="0"/>
        <v>196844.44057100004</v>
      </c>
    </row>
    <row r="16" spans="1:9" x14ac:dyDescent="0.25">
      <c r="C16" s="2" t="s">
        <v>37</v>
      </c>
      <c r="D16" t="s">
        <v>43</v>
      </c>
      <c r="E16">
        <f>AVERAGE(E13:E15)</f>
        <v>213401.57518833331</v>
      </c>
    </row>
    <row r="17" spans="2:5" x14ac:dyDescent="0.25">
      <c r="C17" s="2"/>
      <c r="D17" t="s">
        <v>44</v>
      </c>
      <c r="E17">
        <f>STDEV(E13:E15)</f>
        <v>21034.701309012777</v>
      </c>
    </row>
    <row r="18" spans="2:5" x14ac:dyDescent="0.25">
      <c r="C18" s="2"/>
      <c r="D18" t="s">
        <v>45</v>
      </c>
      <c r="E18">
        <f>E17/SQRT(3)</f>
        <v>12144.390463081902</v>
      </c>
    </row>
    <row r="20" spans="2:5" x14ac:dyDescent="0.25">
      <c r="B20" s="2" t="s">
        <v>49</v>
      </c>
      <c r="C20" t="s">
        <v>40</v>
      </c>
      <c r="D20" t="s">
        <v>50</v>
      </c>
      <c r="E20">
        <f>SUM(C5:I5)</f>
        <v>179488.118747</v>
      </c>
    </row>
    <row r="21" spans="2:5" x14ac:dyDescent="0.25">
      <c r="B21" s="2"/>
      <c r="C21" t="s">
        <v>41</v>
      </c>
      <c r="D21" t="s">
        <v>50</v>
      </c>
      <c r="E21">
        <f t="shared" ref="E21:E22" si="1">SUM(C6:I6)</f>
        <v>171377.233389</v>
      </c>
    </row>
    <row r="22" spans="2:5" x14ac:dyDescent="0.25">
      <c r="B22" s="2"/>
      <c r="C22" t="s">
        <v>42</v>
      </c>
      <c r="D22" t="s">
        <v>50</v>
      </c>
      <c r="E22">
        <f t="shared" si="1"/>
        <v>168591.49729900001</v>
      </c>
    </row>
    <row r="23" spans="2:5" x14ac:dyDescent="0.25">
      <c r="C23" s="2" t="s">
        <v>50</v>
      </c>
      <c r="D23" t="s">
        <v>43</v>
      </c>
      <c r="E23">
        <f>AVERAGE(E20:E22)</f>
        <v>173152.28314499999</v>
      </c>
    </row>
    <row r="24" spans="2:5" x14ac:dyDescent="0.25">
      <c r="C24" s="2"/>
      <c r="D24" t="s">
        <v>44</v>
      </c>
      <c r="E24">
        <f>STDEV(E20:E22)</f>
        <v>5661.0238448941464</v>
      </c>
    </row>
    <row r="25" spans="2:5" x14ac:dyDescent="0.25">
      <c r="C25" s="2"/>
      <c r="D25" t="s">
        <v>45</v>
      </c>
      <c r="E25">
        <f>E24/SQRT(3)</f>
        <v>3268.3936407385258</v>
      </c>
    </row>
    <row r="27" spans="2:5" x14ac:dyDescent="0.25">
      <c r="D27" t="s">
        <v>46</v>
      </c>
      <c r="E27">
        <f>_xlfn.T.TEST(E13:E15,E20:E22,2,2)</f>
        <v>3.2889694090370701E-2</v>
      </c>
    </row>
  </sheetData>
  <mergeCells count="4">
    <mergeCell ref="B13:B15"/>
    <mergeCell ref="C16:C18"/>
    <mergeCell ref="B20:B22"/>
    <mergeCell ref="C23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workbookViewId="0">
      <selection activeCell="D24" sqref="D24:D26"/>
    </sheetView>
  </sheetViews>
  <sheetFormatPr defaultRowHeight="15" x14ac:dyDescent="0.25"/>
  <sheetData>
    <row r="1" spans="1:48" x14ac:dyDescent="0.25">
      <c r="B1" t="s">
        <v>378</v>
      </c>
      <c r="C1" t="s">
        <v>410</v>
      </c>
      <c r="D1" t="s">
        <v>411</v>
      </c>
      <c r="E1" t="s">
        <v>412</v>
      </c>
      <c r="F1" t="s">
        <v>413</v>
      </c>
      <c r="G1" t="s">
        <v>414</v>
      </c>
      <c r="H1" t="s">
        <v>415</v>
      </c>
      <c r="I1" t="s">
        <v>416</v>
      </c>
      <c r="J1" t="s">
        <v>416</v>
      </c>
      <c r="K1" t="s">
        <v>417</v>
      </c>
      <c r="L1" t="s">
        <v>418</v>
      </c>
      <c r="M1" t="s">
        <v>419</v>
      </c>
      <c r="N1" t="s">
        <v>420</v>
      </c>
      <c r="O1" t="s">
        <v>421</v>
      </c>
      <c r="P1" t="s">
        <v>422</v>
      </c>
      <c r="Q1" t="s">
        <v>423</v>
      </c>
      <c r="R1" t="s">
        <v>424</v>
      </c>
      <c r="S1" t="s">
        <v>425</v>
      </c>
      <c r="T1" t="s">
        <v>426</v>
      </c>
      <c r="U1" t="s">
        <v>427</v>
      </c>
      <c r="V1" t="s">
        <v>428</v>
      </c>
      <c r="W1" t="s">
        <v>429</v>
      </c>
      <c r="X1" t="s">
        <v>430</v>
      </c>
      <c r="Y1" t="s">
        <v>431</v>
      </c>
      <c r="Z1" t="s">
        <v>432</v>
      </c>
      <c r="AA1" t="s">
        <v>432</v>
      </c>
      <c r="AB1" t="s">
        <v>433</v>
      </c>
      <c r="AC1" t="s">
        <v>434</v>
      </c>
      <c r="AD1" t="s">
        <v>434</v>
      </c>
      <c r="AE1" t="s">
        <v>435</v>
      </c>
      <c r="AF1" t="s">
        <v>435</v>
      </c>
      <c r="AG1" t="s">
        <v>436</v>
      </c>
      <c r="AH1" t="s">
        <v>437</v>
      </c>
      <c r="AI1" t="s">
        <v>438</v>
      </c>
      <c r="AJ1" t="s">
        <v>438</v>
      </c>
      <c r="AK1" t="s">
        <v>439</v>
      </c>
      <c r="AL1" t="s">
        <v>440</v>
      </c>
      <c r="AM1" t="s">
        <v>440</v>
      </c>
      <c r="AN1" t="s">
        <v>441</v>
      </c>
      <c r="AO1" t="s">
        <v>442</v>
      </c>
      <c r="AP1" t="s">
        <v>442</v>
      </c>
      <c r="AQ1" t="s">
        <v>443</v>
      </c>
      <c r="AR1" t="s">
        <v>443</v>
      </c>
      <c r="AS1" t="s">
        <v>444</v>
      </c>
      <c r="AT1" t="s">
        <v>444</v>
      </c>
      <c r="AU1" t="s">
        <v>445</v>
      </c>
      <c r="AV1" t="s">
        <v>446</v>
      </c>
    </row>
    <row r="2" spans="1:48" x14ac:dyDescent="0.25">
      <c r="A2" t="s">
        <v>36</v>
      </c>
      <c r="B2" t="s">
        <v>37</v>
      </c>
      <c r="C2">
        <v>3052.3062159999999</v>
      </c>
      <c r="D2">
        <v>81101.597779999996</v>
      </c>
      <c r="E2">
        <v>3373.3093079999999</v>
      </c>
      <c r="F2">
        <v>181914.34039999999</v>
      </c>
      <c r="G2">
        <v>10858.56826</v>
      </c>
      <c r="H2">
        <v>26907.612109999998</v>
      </c>
      <c r="I2">
        <v>74249.459109999996</v>
      </c>
      <c r="J2">
        <v>1529.48532</v>
      </c>
      <c r="K2">
        <v>16906.533090000001</v>
      </c>
      <c r="L2">
        <v>915.24757</v>
      </c>
      <c r="M2">
        <v>14418.48144</v>
      </c>
      <c r="N2">
        <v>2732.4138619999999</v>
      </c>
      <c r="O2">
        <v>97218.396609999996</v>
      </c>
      <c r="P2">
        <v>206780.4173</v>
      </c>
      <c r="Q2">
        <v>17555.203689999998</v>
      </c>
      <c r="R2">
        <v>2412.5215069999999</v>
      </c>
      <c r="S2">
        <v>41531.579960000003</v>
      </c>
      <c r="T2">
        <v>16031.272059999999</v>
      </c>
      <c r="U2">
        <v>11892.664720000001</v>
      </c>
      <c r="V2">
        <v>2844.5983329999999</v>
      </c>
      <c r="W2">
        <v>802681.00470000005</v>
      </c>
      <c r="X2">
        <v>649621.39899999998</v>
      </c>
      <c r="Y2">
        <v>11136001.57</v>
      </c>
      <c r="Z2">
        <v>8762100.3959999997</v>
      </c>
      <c r="AA2">
        <v>202090.8842</v>
      </c>
      <c r="AB2">
        <v>1693533.45</v>
      </c>
      <c r="AC2">
        <v>528977.55180000002</v>
      </c>
      <c r="AD2">
        <v>14845.004580000001</v>
      </c>
      <c r="AE2">
        <v>603051.51450000005</v>
      </c>
      <c r="AF2">
        <v>13712.05249</v>
      </c>
      <c r="AG2">
        <v>92192.310140000001</v>
      </c>
      <c r="AH2">
        <v>1812665.584</v>
      </c>
      <c r="AI2">
        <v>1331569.6980000001</v>
      </c>
      <c r="AJ2">
        <v>41427.17065</v>
      </c>
      <c r="AK2">
        <v>424288.33590000001</v>
      </c>
      <c r="AL2">
        <v>616036.03399999999</v>
      </c>
      <c r="AM2">
        <v>15059.37689</v>
      </c>
      <c r="AN2">
        <v>5763395.0319999997</v>
      </c>
      <c r="AO2">
        <v>6286928.8600000003</v>
      </c>
      <c r="AP2">
        <v>264022.26620000001</v>
      </c>
      <c r="AQ2">
        <v>4641610.2960000001</v>
      </c>
      <c r="AR2">
        <v>168338.9086</v>
      </c>
      <c r="AS2">
        <v>1937859.0109999999</v>
      </c>
      <c r="AT2">
        <v>60869.517090000001</v>
      </c>
      <c r="AU2">
        <v>193839.21650000001</v>
      </c>
      <c r="AV2">
        <v>1554787.9169999999</v>
      </c>
    </row>
    <row r="3" spans="1:48" x14ac:dyDescent="0.25">
      <c r="A3" t="s">
        <v>38</v>
      </c>
      <c r="B3" t="s">
        <v>37</v>
      </c>
      <c r="C3">
        <v>2520.5744709999999</v>
      </c>
      <c r="D3">
        <v>81415.670710000006</v>
      </c>
      <c r="E3">
        <v>2518.3438740000001</v>
      </c>
      <c r="F3">
        <v>186195.72839999999</v>
      </c>
      <c r="G3">
        <v>9768.8990219999996</v>
      </c>
      <c r="H3">
        <v>28858.347089999999</v>
      </c>
      <c r="I3">
        <v>66716.037289999993</v>
      </c>
      <c r="J3">
        <v>1327.205142</v>
      </c>
      <c r="K3">
        <v>19387.232759999999</v>
      </c>
      <c r="L3">
        <v>897.81524300000001</v>
      </c>
      <c r="M3">
        <v>17351.813109999999</v>
      </c>
      <c r="N3">
        <v>2728.01998</v>
      </c>
      <c r="O3">
        <v>107925.19929999999</v>
      </c>
      <c r="P3">
        <v>216743.75260000001</v>
      </c>
      <c r="Q3">
        <v>18547.41303</v>
      </c>
      <c r="R3">
        <v>2509.4214870000001</v>
      </c>
      <c r="S3">
        <v>44780.347600000001</v>
      </c>
      <c r="T3">
        <v>15891.88745</v>
      </c>
      <c r="U3">
        <v>12002.84179</v>
      </c>
      <c r="V3">
        <v>2888.6229560000002</v>
      </c>
      <c r="W3">
        <v>702626.86320000002</v>
      </c>
      <c r="X3">
        <v>553580.61049999995</v>
      </c>
      <c r="Y3">
        <v>11389797.93</v>
      </c>
      <c r="Z3">
        <v>7649839.7960000001</v>
      </c>
      <c r="AA3">
        <v>167734.19339999999</v>
      </c>
      <c r="AB3">
        <v>1424593.0009999999</v>
      </c>
      <c r="AC3">
        <v>555353.93500000006</v>
      </c>
      <c r="AD3">
        <v>14738.66886</v>
      </c>
      <c r="AE3">
        <v>605369.49349999998</v>
      </c>
      <c r="AF3">
        <v>13176.135749999999</v>
      </c>
      <c r="AG3">
        <v>93005.852079999997</v>
      </c>
      <c r="AH3">
        <v>2016874.4680000001</v>
      </c>
      <c r="AI3">
        <v>1348960.1529999999</v>
      </c>
      <c r="AJ3">
        <v>41105.439250000003</v>
      </c>
      <c r="AK3">
        <v>426255.91019999998</v>
      </c>
      <c r="AL3">
        <v>651130.18839999998</v>
      </c>
      <c r="AM3">
        <v>15008.571089999999</v>
      </c>
      <c r="AN3">
        <v>6192948.8679999998</v>
      </c>
      <c r="AO3">
        <v>6464492.8090000004</v>
      </c>
      <c r="AP3">
        <v>264975.94890000002</v>
      </c>
      <c r="AQ3">
        <v>4742995.0949999997</v>
      </c>
      <c r="AR3">
        <v>163154.77799999999</v>
      </c>
      <c r="AS3">
        <v>2038028.3330000001</v>
      </c>
      <c r="AT3">
        <v>63345.605409999996</v>
      </c>
      <c r="AU3">
        <v>199923.9369</v>
      </c>
      <c r="AV3">
        <v>1591612.2879999999</v>
      </c>
    </row>
    <row r="4" spans="1:48" x14ac:dyDescent="0.25">
      <c r="A4" t="s">
        <v>39</v>
      </c>
      <c r="B4" t="s">
        <v>37</v>
      </c>
      <c r="C4">
        <v>2501.4867180000001</v>
      </c>
      <c r="D4">
        <v>70648.376279999997</v>
      </c>
      <c r="E4">
        <v>2509.0440789999998</v>
      </c>
      <c r="F4">
        <v>180731.06580000001</v>
      </c>
      <c r="G4">
        <v>8319.5755919999992</v>
      </c>
      <c r="H4">
        <v>29527.691729999999</v>
      </c>
      <c r="I4">
        <v>61104.508090000003</v>
      </c>
      <c r="J4">
        <v>1358.165857</v>
      </c>
      <c r="K4">
        <v>19440.773120000002</v>
      </c>
      <c r="L4">
        <v>910.12227150000001</v>
      </c>
      <c r="M4">
        <v>17642.121040000002</v>
      </c>
      <c r="N4">
        <v>2672.0671670000002</v>
      </c>
      <c r="O4">
        <v>110753.1355</v>
      </c>
      <c r="P4">
        <v>213073.33499999999</v>
      </c>
      <c r="Q4">
        <v>17244.819739999999</v>
      </c>
      <c r="R4">
        <v>2456.1425479999998</v>
      </c>
      <c r="S4">
        <v>45831.080130000002</v>
      </c>
      <c r="T4">
        <v>17534.158729999999</v>
      </c>
      <c r="U4">
        <v>12177.06892</v>
      </c>
      <c r="V4">
        <v>2841.567994</v>
      </c>
      <c r="W4">
        <v>628536.05469999998</v>
      </c>
      <c r="X4">
        <v>482012.8468</v>
      </c>
      <c r="Y4">
        <v>11017687.59</v>
      </c>
      <c r="Z4">
        <v>7013026.5149999997</v>
      </c>
      <c r="AA4">
        <v>154093.5251</v>
      </c>
      <c r="AB4">
        <v>1270599.787</v>
      </c>
      <c r="AC4">
        <v>536500.34490000003</v>
      </c>
      <c r="AD4">
        <v>14292.050569999999</v>
      </c>
      <c r="AE4">
        <v>593856.40159999998</v>
      </c>
      <c r="AF4">
        <v>12819.444659999999</v>
      </c>
      <c r="AG4">
        <v>91807.909369999994</v>
      </c>
      <c r="AH4">
        <v>1986840.1040000001</v>
      </c>
      <c r="AI4">
        <v>1323802.534</v>
      </c>
      <c r="AJ4">
        <v>40684.516819999997</v>
      </c>
      <c r="AK4">
        <v>413720.20809999999</v>
      </c>
      <c r="AL4">
        <v>628479.91429999995</v>
      </c>
      <c r="AM4">
        <v>16184.629859999999</v>
      </c>
      <c r="AN4">
        <v>6229811.7800000003</v>
      </c>
      <c r="AO4">
        <v>6366181.1320000002</v>
      </c>
      <c r="AP4">
        <v>262590.24839999998</v>
      </c>
      <c r="AQ4">
        <v>4476394.8269999996</v>
      </c>
      <c r="AR4">
        <v>160186.9179</v>
      </c>
      <c r="AS4">
        <v>1982615.5379999999</v>
      </c>
      <c r="AT4">
        <v>61649.71776</v>
      </c>
      <c r="AU4">
        <v>199620.15150000001</v>
      </c>
      <c r="AV4">
        <v>1599343.9410000001</v>
      </c>
    </row>
    <row r="5" spans="1:48" x14ac:dyDescent="0.25">
      <c r="A5" t="s">
        <v>40</v>
      </c>
      <c r="B5" t="s">
        <v>50</v>
      </c>
      <c r="C5">
        <v>2034.2663230000001</v>
      </c>
      <c r="D5">
        <v>38293.45493</v>
      </c>
      <c r="E5">
        <v>1659.3376760000001</v>
      </c>
      <c r="F5">
        <v>35129.453110000002</v>
      </c>
      <c r="G5">
        <v>5334.3808509999999</v>
      </c>
      <c r="H5">
        <v>5800.8762310000002</v>
      </c>
      <c r="I5">
        <v>33389.6852</v>
      </c>
      <c r="J5">
        <v>696.64959850000002</v>
      </c>
      <c r="K5">
        <v>4786.2178459999996</v>
      </c>
      <c r="L5">
        <v>696.64959850000002</v>
      </c>
      <c r="M5">
        <v>2645.5361309999998</v>
      </c>
      <c r="N5">
        <v>1741.005302</v>
      </c>
      <c r="O5">
        <v>22149.250110000001</v>
      </c>
      <c r="P5">
        <v>163418.15719999999</v>
      </c>
      <c r="Q5">
        <v>10285.171340000001</v>
      </c>
      <c r="R5">
        <v>1716.257537</v>
      </c>
      <c r="S5">
        <v>8034.3620659999997</v>
      </c>
      <c r="T5">
        <v>9317.5337070000005</v>
      </c>
      <c r="U5">
        <v>6576.7186789999996</v>
      </c>
      <c r="V5">
        <v>1327.717619</v>
      </c>
      <c r="W5">
        <v>489099.98849999998</v>
      </c>
      <c r="X5">
        <v>352108.73259999999</v>
      </c>
      <c r="Y5">
        <v>4127857.99</v>
      </c>
      <c r="Z5">
        <v>7238975.0700000003</v>
      </c>
      <c r="AA5">
        <v>142607.76120000001</v>
      </c>
      <c r="AB5">
        <v>757665.21440000006</v>
      </c>
      <c r="AC5">
        <v>350594.16940000001</v>
      </c>
      <c r="AD5">
        <v>9040.3587329999991</v>
      </c>
      <c r="AE5">
        <v>384107.59340000001</v>
      </c>
      <c r="AF5">
        <v>8013.3264660000004</v>
      </c>
      <c r="AG5">
        <v>56193.513709999999</v>
      </c>
      <c r="AH5">
        <v>708211.75459999999</v>
      </c>
      <c r="AI5">
        <v>1181673.6299999999</v>
      </c>
      <c r="AJ5">
        <v>35626.883199999997</v>
      </c>
      <c r="AK5">
        <v>225741.6925</v>
      </c>
      <c r="AL5">
        <v>503829.85849999997</v>
      </c>
      <c r="AM5">
        <v>13181.897290000001</v>
      </c>
      <c r="AN5">
        <v>2282806.895</v>
      </c>
      <c r="AO5">
        <v>5614302.8269999996</v>
      </c>
      <c r="AP5">
        <v>215679.25099999999</v>
      </c>
      <c r="AQ5">
        <v>3830435.6320000002</v>
      </c>
      <c r="AR5">
        <v>124419.391</v>
      </c>
      <c r="AS5">
        <v>1276830.0260000001</v>
      </c>
      <c r="AT5">
        <v>37986.582640000001</v>
      </c>
      <c r="AU5">
        <v>179442.33540000001</v>
      </c>
      <c r="AV5">
        <v>1071814.5870000001</v>
      </c>
    </row>
    <row r="6" spans="1:48" x14ac:dyDescent="0.25">
      <c r="A6" t="s">
        <v>41</v>
      </c>
      <c r="B6" t="s">
        <v>50</v>
      </c>
      <c r="C6">
        <v>1981.502839</v>
      </c>
      <c r="D6">
        <v>40595.65006</v>
      </c>
      <c r="E6">
        <v>1660.437083</v>
      </c>
      <c r="F6">
        <v>37174.143340000002</v>
      </c>
      <c r="G6">
        <v>4952.5590899999997</v>
      </c>
      <c r="H6">
        <v>5974.4586799999997</v>
      </c>
      <c r="I6">
        <v>31961.616829999999</v>
      </c>
      <c r="J6">
        <v>869.75275750000003</v>
      </c>
      <c r="K6">
        <v>4777.6501340000004</v>
      </c>
      <c r="L6">
        <v>757.14014150000003</v>
      </c>
      <c r="M6">
        <v>2512.2197420000002</v>
      </c>
      <c r="N6">
        <v>1860.504177</v>
      </c>
      <c r="O6">
        <v>22865.15307</v>
      </c>
      <c r="P6">
        <v>170773.4381</v>
      </c>
      <c r="Q6">
        <v>11015.670260000001</v>
      </c>
      <c r="R6">
        <v>1837.7420520000001</v>
      </c>
      <c r="S6">
        <v>8120.0884169999999</v>
      </c>
      <c r="T6">
        <v>9267.7786940000005</v>
      </c>
      <c r="U6">
        <v>7059.8526169999996</v>
      </c>
      <c r="V6">
        <v>1350.1533850000001</v>
      </c>
      <c r="W6">
        <v>495140.90039999998</v>
      </c>
      <c r="X6">
        <v>352301.3811</v>
      </c>
      <c r="Y6">
        <v>4016445.156</v>
      </c>
      <c r="Z6">
        <v>7153068.3090000004</v>
      </c>
      <c r="AA6">
        <v>152448.72990000001</v>
      </c>
      <c r="AB6">
        <v>781488.42669999995</v>
      </c>
      <c r="AC6">
        <v>354148.7072</v>
      </c>
      <c r="AD6">
        <v>9157.5620920000001</v>
      </c>
      <c r="AE6">
        <v>384401.96669999999</v>
      </c>
      <c r="AF6">
        <v>8153.6325999999999</v>
      </c>
      <c r="AG6">
        <v>44679.654399999999</v>
      </c>
      <c r="AH6">
        <v>716596.00580000004</v>
      </c>
      <c r="AI6">
        <v>1205249.7009999999</v>
      </c>
      <c r="AJ6">
        <v>36324.756699999998</v>
      </c>
      <c r="AK6">
        <v>231571.07269999999</v>
      </c>
      <c r="AL6">
        <v>515030.20520000003</v>
      </c>
      <c r="AM6">
        <v>13216.408289999999</v>
      </c>
      <c r="AN6">
        <v>2230264.1069999998</v>
      </c>
      <c r="AO6">
        <v>5582343.9469999997</v>
      </c>
      <c r="AP6">
        <v>220075.0018</v>
      </c>
      <c r="AQ6">
        <v>3973497.8190000001</v>
      </c>
      <c r="AR6">
        <v>129152.2945</v>
      </c>
      <c r="AS6">
        <v>1282300.69</v>
      </c>
      <c r="AT6">
        <v>38598.573129999997</v>
      </c>
      <c r="AU6">
        <v>175488.79190000001</v>
      </c>
      <c r="AV6">
        <v>1044830.633</v>
      </c>
    </row>
    <row r="7" spans="1:48" x14ac:dyDescent="0.25">
      <c r="A7" t="s">
        <v>42</v>
      </c>
      <c r="B7" t="s">
        <v>50</v>
      </c>
      <c r="C7">
        <v>1890.7022420000001</v>
      </c>
      <c r="D7">
        <v>41210.090669999998</v>
      </c>
      <c r="E7">
        <v>1503.015144</v>
      </c>
      <c r="F7">
        <v>33708.985650000002</v>
      </c>
      <c r="G7">
        <v>5036.4395919999997</v>
      </c>
      <c r="H7">
        <v>5527.7427600000001</v>
      </c>
      <c r="I7">
        <v>34057.089079999998</v>
      </c>
      <c r="J7">
        <v>794.00180339999997</v>
      </c>
      <c r="K7">
        <v>4332.0831529999996</v>
      </c>
      <c r="L7">
        <v>633.33868189999998</v>
      </c>
      <c r="M7">
        <v>2287.7031430000002</v>
      </c>
      <c r="N7">
        <v>1733.5317970000001</v>
      </c>
      <c r="O7">
        <v>20283.136979999999</v>
      </c>
      <c r="P7">
        <v>174231.00570000001</v>
      </c>
      <c r="Q7">
        <v>10136.91159</v>
      </c>
      <c r="R7">
        <v>1634.5726279999999</v>
      </c>
      <c r="S7">
        <v>7561.6447410000001</v>
      </c>
      <c r="T7">
        <v>8359.1392199999991</v>
      </c>
      <c r="U7">
        <v>6632.5927769999998</v>
      </c>
      <c r="V7">
        <v>1279.4838440000001</v>
      </c>
      <c r="W7">
        <v>482975.46350000001</v>
      </c>
      <c r="X7">
        <v>357909.70150000002</v>
      </c>
      <c r="Y7">
        <v>4063438.1150000002</v>
      </c>
      <c r="Z7">
        <v>7159922.9040000001</v>
      </c>
      <c r="AA7">
        <v>137527.63200000001</v>
      </c>
      <c r="AB7">
        <v>761937.86840000004</v>
      </c>
      <c r="AC7">
        <v>369088.59490000003</v>
      </c>
      <c r="AD7">
        <v>8118.1445379999996</v>
      </c>
      <c r="AE7">
        <v>399973.16940000001</v>
      </c>
      <c r="AF7">
        <v>7512.7472690000004</v>
      </c>
      <c r="AG7">
        <v>58697.922180000001</v>
      </c>
      <c r="AH7">
        <v>730971.79810000001</v>
      </c>
      <c r="AI7">
        <v>1226556.9879999999</v>
      </c>
      <c r="AJ7">
        <v>33803.287920000002</v>
      </c>
      <c r="AK7">
        <v>233069.79920000001</v>
      </c>
      <c r="AL7">
        <v>530120.77590000001</v>
      </c>
      <c r="AM7">
        <v>12268.60851</v>
      </c>
      <c r="AN7">
        <v>2333961.3160000001</v>
      </c>
      <c r="AO7">
        <v>5698202.8399999999</v>
      </c>
      <c r="AP7">
        <v>203997.92370000001</v>
      </c>
      <c r="AQ7">
        <v>3956269.9920000001</v>
      </c>
      <c r="AR7">
        <v>120092.19070000001</v>
      </c>
      <c r="AS7">
        <v>1299247.737</v>
      </c>
      <c r="AT7">
        <v>35266.719400000002</v>
      </c>
      <c r="AU7">
        <v>182840.4534</v>
      </c>
      <c r="AV7">
        <v>1066618.0149999999</v>
      </c>
    </row>
    <row r="13" spans="1:48" x14ac:dyDescent="0.25">
      <c r="F13" s="1" t="s">
        <v>447</v>
      </c>
    </row>
    <row r="14" spans="1:48" x14ac:dyDescent="0.25">
      <c r="C14" s="2" t="s">
        <v>49</v>
      </c>
      <c r="D14" t="s">
        <v>36</v>
      </c>
      <c r="E14" t="s">
        <v>37</v>
      </c>
      <c r="F14">
        <f>SUM(C2:AV2)</f>
        <v>50425730.369886003</v>
      </c>
    </row>
    <row r="15" spans="1:48" x14ac:dyDescent="0.25">
      <c r="C15" s="2"/>
      <c r="D15" t="s">
        <v>38</v>
      </c>
      <c r="E15" t="s">
        <v>37</v>
      </c>
      <c r="F15">
        <f t="shared" ref="F15:F16" si="0">SUM(C3:AV3)</f>
        <v>50231604.044744991</v>
      </c>
    </row>
    <row r="16" spans="1:48" x14ac:dyDescent="0.25">
      <c r="C16" s="2"/>
      <c r="D16" t="s">
        <v>39</v>
      </c>
      <c r="E16" t="s">
        <v>37</v>
      </c>
      <c r="F16">
        <f t="shared" si="0"/>
        <v>48382614.936646506</v>
      </c>
    </row>
    <row r="17" spans="3:6" x14ac:dyDescent="0.25">
      <c r="D17" s="2" t="s">
        <v>37</v>
      </c>
      <c r="E17" t="s">
        <v>43</v>
      </c>
      <c r="F17">
        <f>AVERAGE(F14:F16)</f>
        <v>49679983.117092498</v>
      </c>
    </row>
    <row r="18" spans="3:6" x14ac:dyDescent="0.25">
      <c r="D18" s="2"/>
      <c r="E18" t="s">
        <v>44</v>
      </c>
      <c r="F18">
        <f>STDEV(F14:F16)</f>
        <v>1127738.6240851646</v>
      </c>
    </row>
    <row r="19" spans="3:6" x14ac:dyDescent="0.25">
      <c r="D19" s="2"/>
      <c r="E19" t="s">
        <v>45</v>
      </c>
      <c r="F19">
        <f>F18/SQRT(3)</f>
        <v>651100.19819110807</v>
      </c>
    </row>
    <row r="21" spans="3:6" x14ac:dyDescent="0.25">
      <c r="C21" s="2" t="s">
        <v>49</v>
      </c>
      <c r="D21" t="s">
        <v>40</v>
      </c>
      <c r="E21" t="s">
        <v>50</v>
      </c>
      <c r="F21">
        <f>SUM(C5:AV5)</f>
        <v>31573279.642593995</v>
      </c>
    </row>
    <row r="22" spans="3:6" x14ac:dyDescent="0.25">
      <c r="C22" s="2"/>
      <c r="D22" t="s">
        <v>41</v>
      </c>
      <c r="E22" t="s">
        <v>50</v>
      </c>
      <c r="F22">
        <f t="shared" ref="F22:F23" si="1">SUM(C6:AV6)</f>
        <v>31513341.944581009</v>
      </c>
    </row>
    <row r="23" spans="3:6" x14ac:dyDescent="0.25">
      <c r="C23" s="2"/>
      <c r="D23" t="s">
        <v>42</v>
      </c>
      <c r="E23" t="s">
        <v>50</v>
      </c>
      <c r="F23">
        <f t="shared" si="1"/>
        <v>31833223.918713298</v>
      </c>
    </row>
    <row r="24" spans="3:6" x14ac:dyDescent="0.25">
      <c r="D24" s="2" t="s">
        <v>50</v>
      </c>
      <c r="E24" t="s">
        <v>43</v>
      </c>
      <c r="F24">
        <f>AVERAGE(F21:F23)</f>
        <v>31639948.501962766</v>
      </c>
    </row>
    <row r="25" spans="3:6" x14ac:dyDescent="0.25">
      <c r="D25" s="2"/>
      <c r="E25" t="s">
        <v>44</v>
      </c>
      <c r="F25">
        <f>STDEV(F21:F23)</f>
        <v>170043.14732103251</v>
      </c>
    </row>
    <row r="26" spans="3:6" x14ac:dyDescent="0.25">
      <c r="D26" s="2"/>
      <c r="E26" t="s">
        <v>45</v>
      </c>
      <c r="F26">
        <f>F25/SQRT(3)</f>
        <v>98174.456879649311</v>
      </c>
    </row>
    <row r="28" spans="3:6" x14ac:dyDescent="0.25">
      <c r="E28" t="s">
        <v>46</v>
      </c>
      <c r="F28">
        <f>_xlfn.T.TEST(F14:F16,F21:F23,2,2)</f>
        <v>1.055533901126088E-5</v>
      </c>
    </row>
  </sheetData>
  <mergeCells count="4">
    <mergeCell ref="C14:C16"/>
    <mergeCell ref="D17:D19"/>
    <mergeCell ref="C21:C23"/>
    <mergeCell ref="D24:D2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7"/>
  <sheetViews>
    <sheetView workbookViewId="0">
      <selection activeCell="C23" sqref="C23:C25"/>
    </sheetView>
  </sheetViews>
  <sheetFormatPr defaultRowHeight="15" x14ac:dyDescent="0.25"/>
  <sheetData>
    <row r="1" spans="1:101" x14ac:dyDescent="0.25">
      <c r="B1" t="s">
        <v>378</v>
      </c>
      <c r="C1" t="s">
        <v>448</v>
      </c>
      <c r="D1" t="s">
        <v>449</v>
      </c>
      <c r="E1" t="s">
        <v>450</v>
      </c>
      <c r="F1" t="s">
        <v>451</v>
      </c>
      <c r="G1" t="s">
        <v>452</v>
      </c>
      <c r="H1" t="s">
        <v>452</v>
      </c>
      <c r="I1" t="s">
        <v>453</v>
      </c>
      <c r="J1" t="s">
        <v>454</v>
      </c>
      <c r="K1" t="s">
        <v>455</v>
      </c>
      <c r="L1" t="s">
        <v>456</v>
      </c>
      <c r="M1" t="s">
        <v>456</v>
      </c>
      <c r="N1" t="s">
        <v>457</v>
      </c>
      <c r="O1" t="s">
        <v>458</v>
      </c>
      <c r="P1" t="s">
        <v>459</v>
      </c>
      <c r="Q1" t="s">
        <v>459</v>
      </c>
      <c r="R1" t="s">
        <v>460</v>
      </c>
      <c r="S1" t="s">
        <v>461</v>
      </c>
      <c r="T1" t="s">
        <v>462</v>
      </c>
      <c r="U1" t="s">
        <v>462</v>
      </c>
      <c r="V1" t="s">
        <v>463</v>
      </c>
      <c r="W1" t="s">
        <v>464</v>
      </c>
      <c r="X1" t="s">
        <v>464</v>
      </c>
      <c r="Y1" t="s">
        <v>465</v>
      </c>
      <c r="Z1" t="s">
        <v>466</v>
      </c>
      <c r="AA1" t="s">
        <v>467</v>
      </c>
      <c r="AB1" t="s">
        <v>468</v>
      </c>
      <c r="AC1" t="s">
        <v>469</v>
      </c>
      <c r="AD1" t="s">
        <v>470</v>
      </c>
      <c r="AE1" t="s">
        <v>471</v>
      </c>
      <c r="AF1" t="s">
        <v>472</v>
      </c>
      <c r="AG1" t="s">
        <v>473</v>
      </c>
      <c r="AH1" t="s">
        <v>474</v>
      </c>
      <c r="AI1" t="s">
        <v>474</v>
      </c>
      <c r="AJ1" t="s">
        <v>475</v>
      </c>
      <c r="AK1" t="s">
        <v>476</v>
      </c>
      <c r="AL1" t="s">
        <v>477</v>
      </c>
      <c r="AM1" t="s">
        <v>478</v>
      </c>
      <c r="AN1" t="s">
        <v>479</v>
      </c>
      <c r="AO1" t="s">
        <v>480</v>
      </c>
      <c r="AP1" t="s">
        <v>481</v>
      </c>
      <c r="AQ1" t="s">
        <v>482</v>
      </c>
      <c r="AR1" t="s">
        <v>483</v>
      </c>
      <c r="AS1" t="s">
        <v>484</v>
      </c>
      <c r="AT1" t="s">
        <v>485</v>
      </c>
      <c r="AU1" t="s">
        <v>486</v>
      </c>
      <c r="AV1" t="s">
        <v>487</v>
      </c>
      <c r="AW1" t="s">
        <v>488</v>
      </c>
      <c r="AX1" t="s">
        <v>489</v>
      </c>
      <c r="AY1" t="s">
        <v>490</v>
      </c>
      <c r="AZ1" t="s">
        <v>491</v>
      </c>
      <c r="BA1" t="s">
        <v>492</v>
      </c>
      <c r="BB1" t="s">
        <v>493</v>
      </c>
      <c r="BC1" t="s">
        <v>494</v>
      </c>
      <c r="BD1" t="s">
        <v>495</v>
      </c>
      <c r="BE1" t="s">
        <v>496</v>
      </c>
      <c r="BF1" t="s">
        <v>497</v>
      </c>
      <c r="BG1" t="s">
        <v>498</v>
      </c>
      <c r="BH1" t="s">
        <v>499</v>
      </c>
      <c r="BI1" t="s">
        <v>500</v>
      </c>
      <c r="BJ1" t="s">
        <v>501</v>
      </c>
      <c r="BK1" t="s">
        <v>502</v>
      </c>
      <c r="BL1" t="s">
        <v>503</v>
      </c>
      <c r="BM1" t="s">
        <v>503</v>
      </c>
      <c r="BN1" t="s">
        <v>504</v>
      </c>
      <c r="BO1" t="s">
        <v>505</v>
      </c>
      <c r="BP1" t="s">
        <v>506</v>
      </c>
      <c r="BQ1" t="s">
        <v>506</v>
      </c>
      <c r="BR1" t="s">
        <v>507</v>
      </c>
      <c r="BS1" t="s">
        <v>507</v>
      </c>
      <c r="BT1" t="s">
        <v>508</v>
      </c>
      <c r="BU1" t="s">
        <v>509</v>
      </c>
      <c r="BV1" t="s">
        <v>509</v>
      </c>
      <c r="BW1" t="s">
        <v>510</v>
      </c>
      <c r="BX1" t="s">
        <v>511</v>
      </c>
      <c r="BY1" t="s">
        <v>512</v>
      </c>
      <c r="BZ1" t="s">
        <v>513</v>
      </c>
      <c r="CA1" t="s">
        <v>514</v>
      </c>
      <c r="CB1" t="s">
        <v>515</v>
      </c>
      <c r="CC1" t="s">
        <v>515</v>
      </c>
      <c r="CD1" t="s">
        <v>516</v>
      </c>
      <c r="CE1" t="s">
        <v>517</v>
      </c>
      <c r="CF1" t="s">
        <v>517</v>
      </c>
      <c r="CG1" t="s">
        <v>518</v>
      </c>
      <c r="CH1" t="s">
        <v>519</v>
      </c>
      <c r="CI1" t="s">
        <v>520</v>
      </c>
      <c r="CJ1" t="s">
        <v>521</v>
      </c>
      <c r="CK1" t="s">
        <v>522</v>
      </c>
      <c r="CL1" t="s">
        <v>522</v>
      </c>
      <c r="CM1" t="s">
        <v>523</v>
      </c>
      <c r="CN1" t="s">
        <v>524</v>
      </c>
      <c r="CO1" t="s">
        <v>525</v>
      </c>
      <c r="CP1" t="s">
        <v>526</v>
      </c>
      <c r="CQ1" t="s">
        <v>527</v>
      </c>
      <c r="CR1" t="s">
        <v>528</v>
      </c>
      <c r="CS1" t="s">
        <v>529</v>
      </c>
      <c r="CT1" t="s">
        <v>530</v>
      </c>
      <c r="CU1" t="s">
        <v>531</v>
      </c>
      <c r="CV1" t="s">
        <v>532</v>
      </c>
      <c r="CW1" t="s">
        <v>533</v>
      </c>
    </row>
    <row r="2" spans="1:101" x14ac:dyDescent="0.25">
      <c r="A2" t="s">
        <v>36</v>
      </c>
      <c r="B2" t="s">
        <v>37</v>
      </c>
      <c r="C2">
        <v>7087.6149800000003</v>
      </c>
      <c r="D2">
        <v>14005.28715</v>
      </c>
      <c r="E2">
        <v>197085.90179999999</v>
      </c>
      <c r="F2">
        <v>516806.092</v>
      </c>
      <c r="G2">
        <v>99530.951759999996</v>
      </c>
      <c r="H2">
        <v>21761.566009999999</v>
      </c>
      <c r="I2">
        <v>3292291.0159999998</v>
      </c>
      <c r="J2">
        <v>612704.9327</v>
      </c>
      <c r="K2">
        <v>432893.2181</v>
      </c>
      <c r="L2">
        <v>1420420.91</v>
      </c>
      <c r="M2">
        <v>325592.65860000002</v>
      </c>
      <c r="N2">
        <v>75470.159450000006</v>
      </c>
      <c r="O2">
        <v>224474.4632</v>
      </c>
      <c r="P2">
        <v>78323.643679999994</v>
      </c>
      <c r="Q2">
        <v>644846.33920000005</v>
      </c>
      <c r="R2">
        <v>3203867.4369999999</v>
      </c>
      <c r="S2">
        <v>817775.92520000006</v>
      </c>
      <c r="T2">
        <v>4104020.0869999998</v>
      </c>
      <c r="U2">
        <v>1081088.43</v>
      </c>
      <c r="V2">
        <v>809326.54630000005</v>
      </c>
      <c r="W2">
        <v>883051.73739999998</v>
      </c>
      <c r="X2">
        <v>230413.57569999999</v>
      </c>
      <c r="Y2">
        <v>35843.494030000002</v>
      </c>
      <c r="Z2">
        <v>75787.830329999997</v>
      </c>
      <c r="AA2">
        <v>162106.56140000001</v>
      </c>
      <c r="AB2">
        <v>26784.32027</v>
      </c>
      <c r="AC2">
        <v>318516.15100000001</v>
      </c>
      <c r="AD2">
        <v>390274.22619999998</v>
      </c>
      <c r="AE2">
        <v>1144579.2879999999</v>
      </c>
      <c r="AF2">
        <v>4575431.4539999999</v>
      </c>
      <c r="AG2">
        <v>2678200.9939999999</v>
      </c>
      <c r="AH2">
        <v>441431.45600000001</v>
      </c>
      <c r="AI2">
        <v>75036.971890000001</v>
      </c>
      <c r="AJ2">
        <v>180437.05979999999</v>
      </c>
      <c r="AK2">
        <v>5720.2973119999997</v>
      </c>
      <c r="AL2">
        <v>428985.64409999998</v>
      </c>
      <c r="AM2">
        <v>149848.46410000001</v>
      </c>
      <c r="AN2">
        <v>11716.057489999999</v>
      </c>
      <c r="AO2">
        <v>3479240.3289999999</v>
      </c>
      <c r="AP2">
        <v>4018.647704</v>
      </c>
      <c r="AQ2">
        <v>499489.69689999998</v>
      </c>
      <c r="AR2">
        <v>8432.7179020000003</v>
      </c>
      <c r="AS2">
        <v>182018.74969999999</v>
      </c>
      <c r="AT2">
        <v>32641.238270000002</v>
      </c>
      <c r="AU2">
        <v>111383.6299</v>
      </c>
      <c r="AV2">
        <v>4976.1032930000001</v>
      </c>
      <c r="AW2">
        <v>133682.7928</v>
      </c>
      <c r="AX2">
        <v>92708.803</v>
      </c>
      <c r="AY2">
        <v>7330.8664580000004</v>
      </c>
      <c r="AZ2">
        <v>5204.9151849999998</v>
      </c>
      <c r="BA2">
        <v>2.6324475010000001</v>
      </c>
      <c r="BB2">
        <v>83585.206470000005</v>
      </c>
      <c r="BC2">
        <v>45174.798439999999</v>
      </c>
      <c r="BD2">
        <v>423069.85700000002</v>
      </c>
      <c r="BE2">
        <v>7079.8398189999998</v>
      </c>
      <c r="BF2">
        <v>1715026.2180000001</v>
      </c>
      <c r="BG2">
        <v>10405.387419999999</v>
      </c>
      <c r="BH2">
        <v>18393.810389999999</v>
      </c>
      <c r="BI2">
        <v>36507.714959999998</v>
      </c>
      <c r="BJ2">
        <v>268598.50410000002</v>
      </c>
      <c r="BK2">
        <v>9091.3851460000005</v>
      </c>
      <c r="BL2">
        <v>2678350.943</v>
      </c>
      <c r="BM2">
        <v>437863.76770000003</v>
      </c>
      <c r="BN2">
        <v>651266.40099999995</v>
      </c>
      <c r="BO2">
        <v>6260.1156609999998</v>
      </c>
      <c r="BP2">
        <v>883403.84109999996</v>
      </c>
      <c r="BQ2">
        <v>93060.906740000006</v>
      </c>
      <c r="BR2">
        <v>196079.57380000001</v>
      </c>
      <c r="BS2">
        <v>20170.990129999998</v>
      </c>
      <c r="BT2">
        <v>47098.595520000003</v>
      </c>
      <c r="BU2">
        <v>6648456.0930000003</v>
      </c>
      <c r="BV2">
        <v>1357964.149</v>
      </c>
      <c r="BW2">
        <v>1175938.7350000001</v>
      </c>
      <c r="BX2">
        <v>156550.6532</v>
      </c>
      <c r="BY2">
        <v>12043.725</v>
      </c>
      <c r="BZ2">
        <v>212841.71100000001</v>
      </c>
      <c r="CA2">
        <v>23476.544460000001</v>
      </c>
      <c r="CB2">
        <v>2194949.1660000002</v>
      </c>
      <c r="CC2">
        <v>318122.95</v>
      </c>
      <c r="CD2">
        <v>23855.305899999999</v>
      </c>
      <c r="CE2">
        <v>3695399.8119999999</v>
      </c>
      <c r="CF2">
        <v>767027.44680000003</v>
      </c>
      <c r="CG2">
        <v>2650761.338</v>
      </c>
      <c r="CH2">
        <v>218688.6324</v>
      </c>
      <c r="CI2">
        <v>35505.829879999998</v>
      </c>
      <c r="CJ2">
        <v>14912.75956</v>
      </c>
      <c r="CK2">
        <v>594022.33059999999</v>
      </c>
      <c r="CL2">
        <v>75642.323740000007</v>
      </c>
      <c r="CM2">
        <v>8492.6977179999994</v>
      </c>
      <c r="CN2">
        <v>52736.698270000001</v>
      </c>
      <c r="CO2">
        <v>785260.20030000003</v>
      </c>
      <c r="CP2">
        <v>2.8879170900000002</v>
      </c>
      <c r="CQ2">
        <v>841771.18400000001</v>
      </c>
      <c r="CR2">
        <v>120788.243</v>
      </c>
      <c r="CS2">
        <v>11704.95011</v>
      </c>
      <c r="CT2">
        <v>4650.657252</v>
      </c>
      <c r="CU2">
        <v>30935.14572</v>
      </c>
      <c r="CV2">
        <v>2406.9678199999998</v>
      </c>
      <c r="CW2">
        <v>2817.9406370000002</v>
      </c>
    </row>
    <row r="3" spans="1:101" x14ac:dyDescent="0.25">
      <c r="A3" t="s">
        <v>38</v>
      </c>
      <c r="B3" t="s">
        <v>37</v>
      </c>
      <c r="C3">
        <v>7188.0984360000002</v>
      </c>
      <c r="D3">
        <v>14368.38978</v>
      </c>
      <c r="E3">
        <v>191738.7616</v>
      </c>
      <c r="F3">
        <v>499223.19520000002</v>
      </c>
      <c r="G3">
        <v>105006.4633</v>
      </c>
      <c r="H3">
        <v>22603.75345</v>
      </c>
      <c r="I3">
        <v>3394446.4870000002</v>
      </c>
      <c r="J3">
        <v>665753.98160000006</v>
      </c>
      <c r="K3">
        <v>425455.12589999998</v>
      </c>
      <c r="L3">
        <v>1419681.227</v>
      </c>
      <c r="M3">
        <v>365330.5024</v>
      </c>
      <c r="N3">
        <v>78767.952220000006</v>
      </c>
      <c r="O3">
        <v>226769.1703</v>
      </c>
      <c r="P3">
        <v>81352.098700000002</v>
      </c>
      <c r="Q3">
        <v>646696.87710000004</v>
      </c>
      <c r="R3">
        <v>3212947.28</v>
      </c>
      <c r="S3">
        <v>817059.82889999996</v>
      </c>
      <c r="T3">
        <v>4265501.2589999996</v>
      </c>
      <c r="U3">
        <v>1143701.7439999999</v>
      </c>
      <c r="V3">
        <v>797129.44579999999</v>
      </c>
      <c r="W3">
        <v>863684.88009999995</v>
      </c>
      <c r="X3">
        <v>245324.3904</v>
      </c>
      <c r="Y3">
        <v>36199.241419999998</v>
      </c>
      <c r="Z3">
        <v>77072.69859</v>
      </c>
      <c r="AA3">
        <v>150785.003</v>
      </c>
      <c r="AB3">
        <v>29166.169460000001</v>
      </c>
      <c r="AC3">
        <v>322149.49280000001</v>
      </c>
      <c r="AD3">
        <v>394090.70319999999</v>
      </c>
      <c r="AE3">
        <v>1200424.7069999999</v>
      </c>
      <c r="AF3">
        <v>4763521.0470000003</v>
      </c>
      <c r="AG3">
        <v>2690046.2990000001</v>
      </c>
      <c r="AH3">
        <v>453116.75780000002</v>
      </c>
      <c r="AI3">
        <v>76788.297489999997</v>
      </c>
      <c r="AJ3">
        <v>167813.37950000001</v>
      </c>
      <c r="AK3">
        <v>5868.7003830000003</v>
      </c>
      <c r="AL3">
        <v>449843.35690000001</v>
      </c>
      <c r="AM3">
        <v>149900.57130000001</v>
      </c>
      <c r="AN3">
        <v>11401.69594</v>
      </c>
      <c r="AO3">
        <v>3504945.7949999999</v>
      </c>
      <c r="AP3">
        <v>3984.9613210000002</v>
      </c>
      <c r="AQ3">
        <v>493149.27990000002</v>
      </c>
      <c r="AR3">
        <v>7707.8275080000003</v>
      </c>
      <c r="AS3">
        <v>176289.6477</v>
      </c>
      <c r="AT3">
        <v>32916.918109999999</v>
      </c>
      <c r="AU3">
        <v>114840.0496</v>
      </c>
      <c r="AV3">
        <v>4960.8474539999997</v>
      </c>
      <c r="AW3">
        <v>125864.77469999999</v>
      </c>
      <c r="AX3">
        <v>92605.459940000001</v>
      </c>
      <c r="AY3">
        <v>7617.488335</v>
      </c>
      <c r="AZ3">
        <v>6004.7667929999998</v>
      </c>
      <c r="BA3">
        <v>2.6432572990000001</v>
      </c>
      <c r="BB3">
        <v>91403.168220000007</v>
      </c>
      <c r="BC3">
        <v>42917.799209999997</v>
      </c>
      <c r="BD3">
        <v>433561.11499999999</v>
      </c>
      <c r="BE3">
        <v>8461.7692530000004</v>
      </c>
      <c r="BF3">
        <v>1771383.898</v>
      </c>
      <c r="BG3">
        <v>11773.090319999999</v>
      </c>
      <c r="BH3">
        <v>19311.392459999999</v>
      </c>
      <c r="BI3">
        <v>40992.794110000003</v>
      </c>
      <c r="BJ3">
        <v>304426.28529999999</v>
      </c>
      <c r="BK3">
        <v>9532.4557530000002</v>
      </c>
      <c r="BL3">
        <v>2772654.2239999999</v>
      </c>
      <c r="BM3">
        <v>461654.36729999998</v>
      </c>
      <c r="BN3">
        <v>684605.87109999999</v>
      </c>
      <c r="BO3">
        <v>7110.0275449999999</v>
      </c>
      <c r="BP3">
        <v>927542.40749999997</v>
      </c>
      <c r="BQ3">
        <v>100568.6908</v>
      </c>
      <c r="BR3">
        <v>205501.54440000001</v>
      </c>
      <c r="BS3">
        <v>19890.232349999998</v>
      </c>
      <c r="BT3">
        <v>50321.150240000003</v>
      </c>
      <c r="BU3">
        <v>6743087.6670000004</v>
      </c>
      <c r="BV3">
        <v>1459835.317</v>
      </c>
      <c r="BW3">
        <v>1201971.6259999999</v>
      </c>
      <c r="BX3">
        <v>168144.6232</v>
      </c>
      <c r="BY3">
        <v>13091.37307</v>
      </c>
      <c r="BZ3">
        <v>226753.55609999999</v>
      </c>
      <c r="CA3">
        <v>24883.423460000002</v>
      </c>
      <c r="CB3">
        <v>2301311.2590000001</v>
      </c>
      <c r="CC3">
        <v>340023.26549999998</v>
      </c>
      <c r="CD3">
        <v>20745.666249999998</v>
      </c>
      <c r="CE3">
        <v>3738346.53</v>
      </c>
      <c r="CF3">
        <v>815041.13870000001</v>
      </c>
      <c r="CG3">
        <v>2675883.1239999998</v>
      </c>
      <c r="CH3">
        <v>227757.3247</v>
      </c>
      <c r="CI3">
        <v>38922.800199999998</v>
      </c>
      <c r="CJ3">
        <v>15972.18894</v>
      </c>
      <c r="CK3">
        <v>631369.33070000005</v>
      </c>
      <c r="CL3">
        <v>79620.040219999995</v>
      </c>
      <c r="CM3">
        <v>9115.3341369999998</v>
      </c>
      <c r="CN3">
        <v>57440.100180000001</v>
      </c>
      <c r="CO3">
        <v>810550.94720000005</v>
      </c>
      <c r="CP3">
        <v>2.8997759400000001</v>
      </c>
      <c r="CQ3">
        <v>828222.85100000002</v>
      </c>
      <c r="CR3">
        <v>90365.94068</v>
      </c>
      <c r="CS3">
        <v>10269.668019999999</v>
      </c>
      <c r="CT3">
        <v>4133.2960130000001</v>
      </c>
      <c r="CU3">
        <v>19859.004000000001</v>
      </c>
      <c r="CV3">
        <v>1508.998787</v>
      </c>
      <c r="CW3">
        <v>4476.8079319999997</v>
      </c>
    </row>
    <row r="4" spans="1:101" x14ac:dyDescent="0.25">
      <c r="A4" t="s">
        <v>39</v>
      </c>
      <c r="B4" t="s">
        <v>37</v>
      </c>
      <c r="C4">
        <v>6829.6957169999996</v>
      </c>
      <c r="D4">
        <v>13817.01641</v>
      </c>
      <c r="E4">
        <v>186536.1992</v>
      </c>
      <c r="F4">
        <v>486911.0968</v>
      </c>
      <c r="G4">
        <v>97773.906610000005</v>
      </c>
      <c r="H4">
        <v>22137.671620000001</v>
      </c>
      <c r="I4">
        <v>3395369.2990000001</v>
      </c>
      <c r="J4">
        <v>681641.63529999997</v>
      </c>
      <c r="K4">
        <v>419024.39640000003</v>
      </c>
      <c r="L4">
        <v>1378637.67</v>
      </c>
      <c r="M4">
        <v>370958.4964</v>
      </c>
      <c r="N4">
        <v>76108.030280000006</v>
      </c>
      <c r="O4">
        <v>226005.06039999999</v>
      </c>
      <c r="P4">
        <v>80406.009839999999</v>
      </c>
      <c r="Q4">
        <v>661012.19709999999</v>
      </c>
      <c r="R4">
        <v>3223116.5129999998</v>
      </c>
      <c r="S4">
        <v>832369.97519999999</v>
      </c>
      <c r="T4">
        <v>4306525.8490000004</v>
      </c>
      <c r="U4">
        <v>1111479.537</v>
      </c>
      <c r="V4">
        <v>782419.05339999998</v>
      </c>
      <c r="W4">
        <v>838313.30039999995</v>
      </c>
      <c r="X4">
        <v>248411.5582</v>
      </c>
      <c r="Y4">
        <v>34176.548790000001</v>
      </c>
      <c r="Z4">
        <v>78157.154920000001</v>
      </c>
      <c r="AA4">
        <v>147172.06150000001</v>
      </c>
      <c r="AB4">
        <v>28302.319510000001</v>
      </c>
      <c r="AC4">
        <v>324462.36849999998</v>
      </c>
      <c r="AD4">
        <v>392407.36849999998</v>
      </c>
      <c r="AE4">
        <v>1228737.4010000001</v>
      </c>
      <c r="AF4">
        <v>4752282.7929999996</v>
      </c>
      <c r="AG4">
        <v>2647959.1830000002</v>
      </c>
      <c r="AH4">
        <v>422208.20490000001</v>
      </c>
      <c r="AI4">
        <v>79150.408169999995</v>
      </c>
      <c r="AJ4">
        <v>167245.49369999999</v>
      </c>
      <c r="AK4">
        <v>6322.2728610000004</v>
      </c>
      <c r="AL4">
        <v>436936.42320000002</v>
      </c>
      <c r="AM4">
        <v>153546.1562</v>
      </c>
      <c r="AN4">
        <v>11604.86868</v>
      </c>
      <c r="AO4">
        <v>3421949.6189999999</v>
      </c>
      <c r="AP4">
        <v>4223.4855589999997</v>
      </c>
      <c r="AQ4">
        <v>484817.70760000002</v>
      </c>
      <c r="AR4">
        <v>7931.9908999999998</v>
      </c>
      <c r="AS4">
        <v>175166.68840000001</v>
      </c>
      <c r="AT4">
        <v>34370.880940000003</v>
      </c>
      <c r="AU4">
        <v>113077.564</v>
      </c>
      <c r="AV4">
        <v>5041.8398669999997</v>
      </c>
      <c r="AW4">
        <v>132714.8285</v>
      </c>
      <c r="AX4">
        <v>94437.871239999993</v>
      </c>
      <c r="AY4">
        <v>8343.3273000000008</v>
      </c>
      <c r="AZ4">
        <v>6342.7857000000004</v>
      </c>
      <c r="BA4">
        <v>2.558706742</v>
      </c>
      <c r="BB4">
        <v>95671.880439999994</v>
      </c>
      <c r="BC4">
        <v>42750.915430000001</v>
      </c>
      <c r="BD4">
        <v>430452.20689999999</v>
      </c>
      <c r="BE4">
        <v>9915.2585309999995</v>
      </c>
      <c r="BF4">
        <v>1794450.1880000001</v>
      </c>
      <c r="BG4">
        <v>13489.89061</v>
      </c>
      <c r="BH4">
        <v>19950.355230000001</v>
      </c>
      <c r="BI4">
        <v>41196.258170000001</v>
      </c>
      <c r="BJ4">
        <v>301888.52909999999</v>
      </c>
      <c r="BK4">
        <v>10322.27644</v>
      </c>
      <c r="BL4">
        <v>2833564.7480000001</v>
      </c>
      <c r="BM4">
        <v>468625.52029999997</v>
      </c>
      <c r="BN4">
        <v>678849.73</v>
      </c>
      <c r="BO4">
        <v>6916.0655649999999</v>
      </c>
      <c r="BP4">
        <v>960388.44330000004</v>
      </c>
      <c r="BQ4">
        <v>107038.15240000001</v>
      </c>
      <c r="BR4">
        <v>205686.55369999999</v>
      </c>
      <c r="BS4">
        <v>21238.345580000001</v>
      </c>
      <c r="BT4">
        <v>52077.779369999997</v>
      </c>
      <c r="BU4">
        <v>6617826.1619999995</v>
      </c>
      <c r="BV4">
        <v>1507642.9140000001</v>
      </c>
      <c r="BW4">
        <v>1135355.4010000001</v>
      </c>
      <c r="BX4">
        <v>172575.59289999999</v>
      </c>
      <c r="BY4">
        <v>13390.565280000001</v>
      </c>
      <c r="BZ4">
        <v>233908.9811</v>
      </c>
      <c r="CA4">
        <v>26668.849760000001</v>
      </c>
      <c r="CB4">
        <v>2355996.7089999998</v>
      </c>
      <c r="CC4">
        <v>352324.20179999998</v>
      </c>
      <c r="CD4">
        <v>25726.338800000001</v>
      </c>
      <c r="CE4">
        <v>3809371.2880000002</v>
      </c>
      <c r="CF4">
        <v>836398.049</v>
      </c>
      <c r="CG4">
        <v>2612814.213</v>
      </c>
      <c r="CH4">
        <v>231741.098</v>
      </c>
      <c r="CI4">
        <v>40062.653910000001</v>
      </c>
      <c r="CJ4">
        <v>16626.19571</v>
      </c>
      <c r="CK4">
        <v>641432.15260000003</v>
      </c>
      <c r="CL4">
        <v>85814.921560000003</v>
      </c>
      <c r="CM4">
        <v>9269.6439179999998</v>
      </c>
      <c r="CN4">
        <v>58108.553999999996</v>
      </c>
      <c r="CO4">
        <v>820435.82149999996</v>
      </c>
      <c r="CP4">
        <v>2.8070200540000001</v>
      </c>
      <c r="CQ4">
        <v>822559.44010000001</v>
      </c>
      <c r="CR4">
        <v>72305.597729999994</v>
      </c>
      <c r="CS4">
        <v>8363.8401389999999</v>
      </c>
      <c r="CT4">
        <v>4629.4238439999999</v>
      </c>
      <c r="CU4">
        <v>26369.794160000001</v>
      </c>
      <c r="CV4">
        <v>2316.8711680000001</v>
      </c>
      <c r="CW4">
        <v>2292.0398369999998</v>
      </c>
    </row>
    <row r="5" spans="1:101" x14ac:dyDescent="0.25">
      <c r="A5" t="s">
        <v>40</v>
      </c>
      <c r="B5" t="s">
        <v>50</v>
      </c>
      <c r="C5">
        <v>11651.24799</v>
      </c>
      <c r="D5">
        <v>22693.700949999999</v>
      </c>
      <c r="E5">
        <v>258184.77559999999</v>
      </c>
      <c r="F5">
        <v>393988.13880000002</v>
      </c>
      <c r="G5">
        <v>50659.913350000003</v>
      </c>
      <c r="H5">
        <v>11642.58627</v>
      </c>
      <c r="I5">
        <v>2489706.8760000002</v>
      </c>
      <c r="J5">
        <v>404378.48810000002</v>
      </c>
      <c r="K5">
        <v>339872.2</v>
      </c>
      <c r="L5">
        <v>849073.56099999999</v>
      </c>
      <c r="M5">
        <v>170289.3743</v>
      </c>
      <c r="N5">
        <v>54411.674590000002</v>
      </c>
      <c r="O5">
        <v>182749.8743</v>
      </c>
      <c r="P5">
        <v>72905.679740000007</v>
      </c>
      <c r="Q5">
        <v>533372.50360000005</v>
      </c>
      <c r="R5">
        <v>2759646.84</v>
      </c>
      <c r="S5">
        <v>830361.77549999999</v>
      </c>
      <c r="T5">
        <v>3196603.287</v>
      </c>
      <c r="U5">
        <v>788560.32479999994</v>
      </c>
      <c r="V5">
        <v>661861.66460000002</v>
      </c>
      <c r="W5">
        <v>827766.97230000002</v>
      </c>
      <c r="X5">
        <v>238184.86900000001</v>
      </c>
      <c r="Y5">
        <v>37652.487800000003</v>
      </c>
      <c r="Z5">
        <v>81076.154519999996</v>
      </c>
      <c r="AA5">
        <v>158581.2065</v>
      </c>
      <c r="AB5">
        <v>25910.910469999999</v>
      </c>
      <c r="AC5">
        <v>336892.56900000002</v>
      </c>
      <c r="AD5">
        <v>400846.98200000002</v>
      </c>
      <c r="AE5">
        <v>1969883.774</v>
      </c>
      <c r="AF5">
        <v>7137530.267</v>
      </c>
      <c r="AG5">
        <v>2903583.5559999999</v>
      </c>
      <c r="AH5">
        <v>474048.39750000002</v>
      </c>
      <c r="AI5">
        <v>59508.476900000001</v>
      </c>
      <c r="AJ5">
        <v>211709.70939999999</v>
      </c>
      <c r="AK5">
        <v>5605.3688830000001</v>
      </c>
      <c r="AL5">
        <v>409106.54869999998</v>
      </c>
      <c r="AM5">
        <v>138234.83110000001</v>
      </c>
      <c r="AN5">
        <v>12699.315860000001</v>
      </c>
      <c r="AO5">
        <v>3047309.9169999999</v>
      </c>
      <c r="AP5">
        <v>3365.6961070000002</v>
      </c>
      <c r="AQ5">
        <v>448091.70370000001</v>
      </c>
      <c r="AR5">
        <v>7806.682624</v>
      </c>
      <c r="AS5">
        <v>173546.18030000001</v>
      </c>
      <c r="AT5">
        <v>41050.356010000003</v>
      </c>
      <c r="AU5">
        <v>143580.34839999999</v>
      </c>
      <c r="AV5">
        <v>4568.4375090000003</v>
      </c>
      <c r="AW5">
        <v>75443.563099999999</v>
      </c>
      <c r="AX5">
        <v>59221.402820000003</v>
      </c>
      <c r="AY5">
        <v>6960.3090439999996</v>
      </c>
      <c r="AZ5">
        <v>6190.6535370000001</v>
      </c>
      <c r="BA5">
        <v>905.76821689999997</v>
      </c>
      <c r="BB5">
        <v>138534.27900000001</v>
      </c>
      <c r="BC5">
        <v>47312.778059999997</v>
      </c>
      <c r="BD5">
        <v>426067.42979999998</v>
      </c>
      <c r="BE5">
        <v>21807.730950000001</v>
      </c>
      <c r="BF5">
        <v>1834248.696</v>
      </c>
      <c r="BG5">
        <v>33285.744579999999</v>
      </c>
      <c r="BH5">
        <v>42699.794580000002</v>
      </c>
      <c r="BI5">
        <v>36573.485229999998</v>
      </c>
      <c r="BJ5">
        <v>192266.6275</v>
      </c>
      <c r="BK5">
        <v>10558.63415</v>
      </c>
      <c r="BL5">
        <v>1899162.085</v>
      </c>
      <c r="BM5">
        <v>284997.74219999998</v>
      </c>
      <c r="BN5">
        <v>633363.37520000001</v>
      </c>
      <c r="BO5">
        <v>7533.2198150000004</v>
      </c>
      <c r="BP5">
        <v>585482.63600000006</v>
      </c>
      <c r="BQ5">
        <v>50814.586880000003</v>
      </c>
      <c r="BR5">
        <v>160980.50229999999</v>
      </c>
      <c r="BS5">
        <v>14588.80776</v>
      </c>
      <c r="BT5">
        <v>29196.176340000002</v>
      </c>
      <c r="BU5">
        <v>8068782.4960000003</v>
      </c>
      <c r="BV5">
        <v>1794148.6540000001</v>
      </c>
      <c r="BW5">
        <v>1099231.399</v>
      </c>
      <c r="BX5">
        <v>67128.313890000005</v>
      </c>
      <c r="BY5">
        <v>6138.6832299999996</v>
      </c>
      <c r="BZ5">
        <v>158127.08499999999</v>
      </c>
      <c r="CA5">
        <v>15085.00045</v>
      </c>
      <c r="CB5">
        <v>2831900.4160000002</v>
      </c>
      <c r="CC5">
        <v>402768.64600000001</v>
      </c>
      <c r="CD5">
        <v>57652.394489999999</v>
      </c>
      <c r="CE5">
        <v>3894166.0780000002</v>
      </c>
      <c r="CF5">
        <v>836361.87120000005</v>
      </c>
      <c r="CG5">
        <v>3609989.9610000001</v>
      </c>
      <c r="CH5">
        <v>288816.3224</v>
      </c>
      <c r="CI5">
        <v>32331.718219999999</v>
      </c>
      <c r="CJ5">
        <v>19667.049230000001</v>
      </c>
      <c r="CK5">
        <v>642833.10770000005</v>
      </c>
      <c r="CL5">
        <v>77935.663079999998</v>
      </c>
      <c r="CM5">
        <v>7440.4156949999997</v>
      </c>
      <c r="CN5">
        <v>42083.575219999999</v>
      </c>
      <c r="CO5">
        <v>1079352.7560000001</v>
      </c>
      <c r="CP5">
        <v>5293.5470379999997</v>
      </c>
      <c r="CQ5">
        <v>876783.63399999996</v>
      </c>
      <c r="CR5">
        <v>106117.181</v>
      </c>
      <c r="CS5">
        <v>15865.792460000001</v>
      </c>
      <c r="CT5">
        <v>24.908625969999999</v>
      </c>
      <c r="CU5">
        <v>27619.74367</v>
      </c>
      <c r="CV5">
        <v>1608.6047570000001</v>
      </c>
      <c r="CW5">
        <v>1927.8509320000001</v>
      </c>
    </row>
    <row r="6" spans="1:101" x14ac:dyDescent="0.25">
      <c r="A6" t="s">
        <v>41</v>
      </c>
      <c r="B6" t="s">
        <v>50</v>
      </c>
      <c r="C6">
        <v>12982.79702</v>
      </c>
      <c r="D6">
        <v>23997.269260000001</v>
      </c>
      <c r="E6">
        <v>261984.86499999999</v>
      </c>
      <c r="F6">
        <v>392996.4657</v>
      </c>
      <c r="G6">
        <v>49861.032740000002</v>
      </c>
      <c r="H6">
        <v>11565.555259999999</v>
      </c>
      <c r="I6">
        <v>2462019.673</v>
      </c>
      <c r="J6">
        <v>412561.11070000002</v>
      </c>
      <c r="K6">
        <v>340644.77730000002</v>
      </c>
      <c r="L6">
        <v>849545.98100000003</v>
      </c>
      <c r="M6">
        <v>202007.86499999999</v>
      </c>
      <c r="N6">
        <v>50910.48648</v>
      </c>
      <c r="O6">
        <v>187133.41560000001</v>
      </c>
      <c r="P6">
        <v>70104.947469999999</v>
      </c>
      <c r="Q6">
        <v>569346.62430000002</v>
      </c>
      <c r="R6">
        <v>2895910.0929999999</v>
      </c>
      <c r="S6">
        <v>821062.17720000003</v>
      </c>
      <c r="T6">
        <v>3150474.5049999999</v>
      </c>
      <c r="U6">
        <v>800536.73089999997</v>
      </c>
      <c r="V6">
        <v>644528.72349999996</v>
      </c>
      <c r="W6">
        <v>826295.06980000006</v>
      </c>
      <c r="X6">
        <v>242372.29980000001</v>
      </c>
      <c r="Y6">
        <v>39873.252110000001</v>
      </c>
      <c r="Z6">
        <v>83051.80429</v>
      </c>
      <c r="AA6">
        <v>168954.86420000001</v>
      </c>
      <c r="AB6">
        <v>25068.287120000001</v>
      </c>
      <c r="AC6">
        <v>352472.696</v>
      </c>
      <c r="AD6">
        <v>407311.446</v>
      </c>
      <c r="AE6">
        <v>1995214.024</v>
      </c>
      <c r="AF6">
        <v>7011041.0379999997</v>
      </c>
      <c r="AG6">
        <v>2857490.0219999999</v>
      </c>
      <c r="AH6">
        <v>472334.4497</v>
      </c>
      <c r="AI6">
        <v>62212.480300000003</v>
      </c>
      <c r="AJ6">
        <v>223663.03140000001</v>
      </c>
      <c r="AK6">
        <v>6200.8819190000004</v>
      </c>
      <c r="AL6">
        <v>418438.53080000001</v>
      </c>
      <c r="AM6">
        <v>145400.8573</v>
      </c>
      <c r="AN6">
        <v>13099.003650000001</v>
      </c>
      <c r="AO6">
        <v>2991902.764</v>
      </c>
      <c r="AP6">
        <v>3840.8090090000001</v>
      </c>
      <c r="AQ6">
        <v>464126.9068</v>
      </c>
      <c r="AR6">
        <v>8722.6857130000008</v>
      </c>
      <c r="AS6">
        <v>190247.03460000001</v>
      </c>
      <c r="AT6">
        <v>42672.993419999999</v>
      </c>
      <c r="AU6">
        <v>140459.0803</v>
      </c>
      <c r="AV6">
        <v>3354.418349</v>
      </c>
      <c r="AW6">
        <v>78196.283729999996</v>
      </c>
      <c r="AX6">
        <v>60163.889089999997</v>
      </c>
      <c r="AY6">
        <v>7246.7416389999999</v>
      </c>
      <c r="AZ6">
        <v>6456.0573139999997</v>
      </c>
      <c r="BA6">
        <v>1093.7799829999999</v>
      </c>
      <c r="BB6">
        <v>162142.99890000001</v>
      </c>
      <c r="BC6">
        <v>48503.691310000002</v>
      </c>
      <c r="BD6">
        <v>409465.46179999999</v>
      </c>
      <c r="BE6">
        <v>21709.07675</v>
      </c>
      <c r="BF6">
        <v>1804110.4140000001</v>
      </c>
      <c r="BG6">
        <v>33586.113709999998</v>
      </c>
      <c r="BH6">
        <v>42683.775479999997</v>
      </c>
      <c r="BI6">
        <v>36130.679629999999</v>
      </c>
      <c r="BJ6">
        <v>195877.6654</v>
      </c>
      <c r="BK6">
        <v>10829.979240000001</v>
      </c>
      <c r="BL6">
        <v>1914367.75</v>
      </c>
      <c r="BM6">
        <v>291207.83889999997</v>
      </c>
      <c r="BN6">
        <v>609367.23120000004</v>
      </c>
      <c r="BO6">
        <v>7654.0638669999998</v>
      </c>
      <c r="BP6">
        <v>593881.79850000003</v>
      </c>
      <c r="BQ6">
        <v>51764.665150000001</v>
      </c>
      <c r="BR6">
        <v>161983.66399999999</v>
      </c>
      <c r="BS6">
        <v>15557.313099999999</v>
      </c>
      <c r="BT6">
        <v>30069.964479999999</v>
      </c>
      <c r="BU6">
        <v>7895440.6239999998</v>
      </c>
      <c r="BV6">
        <v>1798126.372</v>
      </c>
      <c r="BW6">
        <v>1089804.997</v>
      </c>
      <c r="BX6">
        <v>65649.561100000006</v>
      </c>
      <c r="BY6">
        <v>6306.3064949999998</v>
      </c>
      <c r="BZ6">
        <v>162502.40090000001</v>
      </c>
      <c r="CA6">
        <v>15923.9031</v>
      </c>
      <c r="CB6">
        <v>2871456.3829999999</v>
      </c>
      <c r="CC6">
        <v>412128.63030000002</v>
      </c>
      <c r="CD6">
        <v>59019.792840000002</v>
      </c>
      <c r="CE6">
        <v>3808045.926</v>
      </c>
      <c r="CF6">
        <v>839443.19169999997</v>
      </c>
      <c r="CG6">
        <v>3522806.5559999999</v>
      </c>
      <c r="CH6">
        <v>298152.68290000001</v>
      </c>
      <c r="CI6">
        <v>33056.594819999998</v>
      </c>
      <c r="CJ6">
        <v>20113.332020000002</v>
      </c>
      <c r="CK6">
        <v>660518.51699999999</v>
      </c>
      <c r="CL6">
        <v>83652.005569999994</v>
      </c>
      <c r="CM6">
        <v>7735.5283129999998</v>
      </c>
      <c r="CN6">
        <v>43879.386019999998</v>
      </c>
      <c r="CO6">
        <v>1053245.4310000001</v>
      </c>
      <c r="CP6">
        <v>10385.51881</v>
      </c>
      <c r="CQ6">
        <v>862202.92020000005</v>
      </c>
      <c r="CR6">
        <v>115786.13529999999</v>
      </c>
      <c r="CS6">
        <v>17230.928250000001</v>
      </c>
      <c r="CT6">
        <v>24.115871909999999</v>
      </c>
      <c r="CU6">
        <v>26311.817920000001</v>
      </c>
      <c r="CV6">
        <v>1267.490933</v>
      </c>
      <c r="CW6">
        <v>2538.5758860000001</v>
      </c>
    </row>
    <row r="7" spans="1:101" x14ac:dyDescent="0.25">
      <c r="A7" t="s">
        <v>42</v>
      </c>
      <c r="B7" t="s">
        <v>50</v>
      </c>
      <c r="C7">
        <v>12375.717259999999</v>
      </c>
      <c r="D7">
        <v>24722.328880000001</v>
      </c>
      <c r="E7">
        <v>280192.99119999999</v>
      </c>
      <c r="F7">
        <v>409709.58750000002</v>
      </c>
      <c r="G7">
        <v>51578.683129999998</v>
      </c>
      <c r="H7">
        <v>11381.46867</v>
      </c>
      <c r="I7">
        <v>2580482.577</v>
      </c>
      <c r="J7">
        <v>435606.61989999999</v>
      </c>
      <c r="K7">
        <v>355326.28499999997</v>
      </c>
      <c r="L7">
        <v>872716.25490000006</v>
      </c>
      <c r="M7">
        <v>179261.62419999999</v>
      </c>
      <c r="N7">
        <v>53125.938849999999</v>
      </c>
      <c r="O7">
        <v>184589.1201</v>
      </c>
      <c r="P7">
        <v>71497.417520000003</v>
      </c>
      <c r="Q7">
        <v>527695.69409999996</v>
      </c>
      <c r="R7">
        <v>3008684.7220000001</v>
      </c>
      <c r="S7">
        <v>864571.33319999999</v>
      </c>
      <c r="T7">
        <v>3286061.452</v>
      </c>
      <c r="U7">
        <v>734878.93889999995</v>
      </c>
      <c r="V7">
        <v>674965.56530000002</v>
      </c>
      <c r="W7">
        <v>852401.6838</v>
      </c>
      <c r="X7">
        <v>225112.31770000001</v>
      </c>
      <c r="Y7">
        <v>39292.611239999998</v>
      </c>
      <c r="Z7">
        <v>82479.556840000005</v>
      </c>
      <c r="AA7">
        <v>166991.85140000001</v>
      </c>
      <c r="AB7">
        <v>26083.308509999999</v>
      </c>
      <c r="AC7">
        <v>370396.02020000003</v>
      </c>
      <c r="AD7">
        <v>412645.76419999998</v>
      </c>
      <c r="AE7">
        <v>1865951.9709999999</v>
      </c>
      <c r="AF7">
        <v>7206699.1569999997</v>
      </c>
      <c r="AG7">
        <v>2928416.03</v>
      </c>
      <c r="AH7">
        <v>508994.73959999997</v>
      </c>
      <c r="AI7">
        <v>56661.691740000002</v>
      </c>
      <c r="AJ7">
        <v>226162.4492</v>
      </c>
      <c r="AK7">
        <v>5968.9842319999998</v>
      </c>
      <c r="AL7">
        <v>445950.76360000001</v>
      </c>
      <c r="AM7">
        <v>132797.38370000001</v>
      </c>
      <c r="AN7">
        <v>12733.13449</v>
      </c>
      <c r="AO7">
        <v>3190718.3670000001</v>
      </c>
      <c r="AP7">
        <v>3439.1221810000002</v>
      </c>
      <c r="AQ7">
        <v>479456.0098</v>
      </c>
      <c r="AR7">
        <v>8160.0566570000001</v>
      </c>
      <c r="AS7">
        <v>188958.45850000001</v>
      </c>
      <c r="AT7">
        <v>42858.633999999998</v>
      </c>
      <c r="AU7">
        <v>143993.74050000001</v>
      </c>
      <c r="AV7">
        <v>3017.6725430000001</v>
      </c>
      <c r="AW7">
        <v>80102.208329999994</v>
      </c>
      <c r="AX7">
        <v>62183.613380000003</v>
      </c>
      <c r="AY7">
        <v>6803.7339279999997</v>
      </c>
      <c r="AZ7">
        <v>6144.7822850000002</v>
      </c>
      <c r="BA7">
        <v>536.70796389999998</v>
      </c>
      <c r="BB7">
        <v>156538.27050000001</v>
      </c>
      <c r="BC7">
        <v>47627.301720000003</v>
      </c>
      <c r="BD7">
        <v>448380.50229999999</v>
      </c>
      <c r="BE7">
        <v>18405.24122</v>
      </c>
      <c r="BF7">
        <v>1875353.0919999999</v>
      </c>
      <c r="BG7">
        <v>31716.995790000001</v>
      </c>
      <c r="BH7">
        <v>43984.44008</v>
      </c>
      <c r="BI7">
        <v>38738.439890000001</v>
      </c>
      <c r="BJ7">
        <v>198656.4571</v>
      </c>
      <c r="BK7">
        <v>9680.5351840000003</v>
      </c>
      <c r="BL7">
        <v>1969473.74</v>
      </c>
      <c r="BM7">
        <v>269123.53499999997</v>
      </c>
      <c r="BN7">
        <v>655766.3223</v>
      </c>
      <c r="BO7">
        <v>6914.3353520000001</v>
      </c>
      <c r="BP7">
        <v>599424.79249999998</v>
      </c>
      <c r="BQ7">
        <v>47697.155250000003</v>
      </c>
      <c r="BR7">
        <v>169940.83470000001</v>
      </c>
      <c r="BS7">
        <v>13066.102989999999</v>
      </c>
      <c r="BT7">
        <v>25866.762559999999</v>
      </c>
      <c r="BU7">
        <v>8180095.307</v>
      </c>
      <c r="BV7">
        <v>1688068.79</v>
      </c>
      <c r="BW7">
        <v>1143710.7</v>
      </c>
      <c r="BX7">
        <v>67201.425359999994</v>
      </c>
      <c r="BY7">
        <v>5633.6872819999999</v>
      </c>
      <c r="BZ7">
        <v>171404.26610000001</v>
      </c>
      <c r="CA7">
        <v>14397.976979999999</v>
      </c>
      <c r="CB7">
        <v>2901442.0890000002</v>
      </c>
      <c r="CC7">
        <v>391169.29609999998</v>
      </c>
      <c r="CD7">
        <v>54369.331700000002</v>
      </c>
      <c r="CE7">
        <v>3934363.9240000001</v>
      </c>
      <c r="CF7">
        <v>798694.79650000005</v>
      </c>
      <c r="CG7">
        <v>3610184.165</v>
      </c>
      <c r="CH7">
        <v>299335.18719999999</v>
      </c>
      <c r="CI7">
        <v>30622.623800000001</v>
      </c>
      <c r="CJ7">
        <v>19132.882170000001</v>
      </c>
      <c r="CK7">
        <v>655372.81400000001</v>
      </c>
      <c r="CL7">
        <v>76225.337350000002</v>
      </c>
      <c r="CM7">
        <v>7006.3091679999998</v>
      </c>
      <c r="CN7">
        <v>39830.48343</v>
      </c>
      <c r="CO7">
        <v>1113922.8259999999</v>
      </c>
      <c r="CP7">
        <v>6233.2634239999998</v>
      </c>
      <c r="CQ7">
        <v>887271.40229999996</v>
      </c>
      <c r="CR7">
        <v>121838.5289</v>
      </c>
      <c r="CS7">
        <v>19660.276330000001</v>
      </c>
      <c r="CT7">
        <v>23.43585968</v>
      </c>
      <c r="CU7">
        <v>27859.916649999999</v>
      </c>
      <c r="CV7">
        <v>945.35112079999999</v>
      </c>
      <c r="CW7">
        <v>3949.0529580000002</v>
      </c>
    </row>
    <row r="12" spans="1:101" x14ac:dyDescent="0.25">
      <c r="E12" s="1" t="s">
        <v>534</v>
      </c>
    </row>
    <row r="13" spans="1:101" x14ac:dyDescent="0.25">
      <c r="B13" s="2" t="s">
        <v>49</v>
      </c>
      <c r="C13" t="s">
        <v>36</v>
      </c>
      <c r="D13" t="s">
        <v>37</v>
      </c>
      <c r="E13">
        <f>SUM(C2:CW2)</f>
        <v>64022884.820391603</v>
      </c>
    </row>
    <row r="14" spans="1:101" x14ac:dyDescent="0.25">
      <c r="B14" s="2"/>
      <c r="C14" t="s">
        <v>38</v>
      </c>
      <c r="D14" t="s">
        <v>37</v>
      </c>
      <c r="E14">
        <f t="shared" ref="E14:E15" si="0">SUM(C3:CW3)</f>
        <v>65561127.877213232</v>
      </c>
    </row>
    <row r="15" spans="1:101" x14ac:dyDescent="0.25">
      <c r="B15" s="2"/>
      <c r="C15" t="s">
        <v>39</v>
      </c>
      <c r="D15" t="s">
        <v>37</v>
      </c>
      <c r="E15">
        <f t="shared" si="0"/>
        <v>65481699.559322841</v>
      </c>
    </row>
    <row r="16" spans="1:101" x14ac:dyDescent="0.25">
      <c r="C16" s="2" t="s">
        <v>37</v>
      </c>
      <c r="D16" t="s">
        <v>43</v>
      </c>
      <c r="E16">
        <f>AVERAGE(E13:E15)</f>
        <v>65021904.085642554</v>
      </c>
    </row>
    <row r="17" spans="2:5" x14ac:dyDescent="0.25">
      <c r="C17" s="2"/>
      <c r="D17" t="s">
        <v>44</v>
      </c>
      <c r="E17">
        <f>STDEV(E13:E15)</f>
        <v>866087.08204062504</v>
      </c>
    </row>
    <row r="18" spans="2:5" x14ac:dyDescent="0.25">
      <c r="C18" s="2"/>
      <c r="D18" t="s">
        <v>45</v>
      </c>
      <c r="E18">
        <f>E17/SQRT(3)</f>
        <v>500035.60995781241</v>
      </c>
    </row>
    <row r="20" spans="2:5" x14ac:dyDescent="0.25">
      <c r="B20" s="2" t="s">
        <v>49</v>
      </c>
      <c r="C20" t="s">
        <v>40</v>
      </c>
      <c r="D20" t="s">
        <v>50</v>
      </c>
      <c r="E20">
        <f>SUM(C5:CW5)</f>
        <v>66046135.101423882</v>
      </c>
    </row>
    <row r="21" spans="2:5" x14ac:dyDescent="0.25">
      <c r="B21" s="2"/>
      <c r="C21" t="s">
        <v>41</v>
      </c>
      <c r="D21" t="s">
        <v>50</v>
      </c>
      <c r="E21">
        <f t="shared" ref="E21:E22" si="1">SUM(C6:CW6)</f>
        <v>65782802.348431908</v>
      </c>
    </row>
    <row r="22" spans="2:5" x14ac:dyDescent="0.25">
      <c r="B22" s="2"/>
      <c r="C22" t="s">
        <v>42</v>
      </c>
      <c r="D22" t="s">
        <v>50</v>
      </c>
      <c r="E22">
        <f t="shared" si="1"/>
        <v>67297857.147248358</v>
      </c>
    </row>
    <row r="23" spans="2:5" x14ac:dyDescent="0.25">
      <c r="C23" s="2" t="s">
        <v>50</v>
      </c>
      <c r="D23" t="s">
        <v>43</v>
      </c>
      <c r="E23">
        <f>AVERAGE(E20:E22)</f>
        <v>66375598.199034713</v>
      </c>
    </row>
    <row r="24" spans="2:5" x14ac:dyDescent="0.25">
      <c r="C24" s="2"/>
      <c r="D24" t="s">
        <v>44</v>
      </c>
      <c r="E24">
        <f>STDEV(E20:E22)</f>
        <v>809479.59231204994</v>
      </c>
    </row>
    <row r="25" spans="2:5" x14ac:dyDescent="0.25">
      <c r="C25" s="2"/>
      <c r="D25" t="s">
        <v>45</v>
      </c>
      <c r="E25">
        <f>E24/SQRT(3)</f>
        <v>467353.26052487059</v>
      </c>
    </row>
    <row r="27" spans="2:5" x14ac:dyDescent="0.25">
      <c r="D27" t="s">
        <v>46</v>
      </c>
      <c r="E27">
        <f>_xlfn.T.TEST(E13:E15,E20:E22,2,2)</f>
        <v>0.11909835758265253</v>
      </c>
    </row>
  </sheetData>
  <mergeCells count="4">
    <mergeCell ref="B13:B15"/>
    <mergeCell ref="C16:C18"/>
    <mergeCell ref="B20:B22"/>
    <mergeCell ref="C23:C2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7"/>
  <sheetViews>
    <sheetView workbookViewId="0">
      <selection activeCell="C23" sqref="C23:C25"/>
    </sheetView>
  </sheetViews>
  <sheetFormatPr defaultRowHeight="15" x14ac:dyDescent="0.25"/>
  <sheetData>
    <row r="1" spans="1:58" x14ac:dyDescent="0.25">
      <c r="B1" t="s">
        <v>378</v>
      </c>
      <c r="C1" t="s">
        <v>535</v>
      </c>
      <c r="D1" t="s">
        <v>536</v>
      </c>
      <c r="E1" t="s">
        <v>537</v>
      </c>
      <c r="F1" t="s">
        <v>538</v>
      </c>
      <c r="G1" t="s">
        <v>538</v>
      </c>
      <c r="H1" t="s">
        <v>539</v>
      </c>
      <c r="I1" t="s">
        <v>539</v>
      </c>
      <c r="J1" t="s">
        <v>540</v>
      </c>
      <c r="K1" t="s">
        <v>540</v>
      </c>
      <c r="L1" t="s">
        <v>541</v>
      </c>
      <c r="M1" t="s">
        <v>541</v>
      </c>
      <c r="N1" t="s">
        <v>542</v>
      </c>
      <c r="O1" t="s">
        <v>542</v>
      </c>
      <c r="P1" t="s">
        <v>543</v>
      </c>
      <c r="Q1" t="s">
        <v>543</v>
      </c>
      <c r="R1" t="s">
        <v>544</v>
      </c>
      <c r="S1" t="s">
        <v>544</v>
      </c>
      <c r="T1" t="s">
        <v>545</v>
      </c>
      <c r="U1" t="s">
        <v>545</v>
      </c>
      <c r="V1" t="s">
        <v>546</v>
      </c>
      <c r="W1" t="s">
        <v>547</v>
      </c>
      <c r="X1" t="s">
        <v>548</v>
      </c>
      <c r="Y1" t="s">
        <v>549</v>
      </c>
      <c r="Z1" t="s">
        <v>550</v>
      </c>
      <c r="AA1" t="s">
        <v>551</v>
      </c>
      <c r="AB1" t="s">
        <v>551</v>
      </c>
      <c r="AC1" t="s">
        <v>552</v>
      </c>
      <c r="AD1" t="s">
        <v>553</v>
      </c>
      <c r="AE1" t="s">
        <v>553</v>
      </c>
      <c r="AF1" t="s">
        <v>554</v>
      </c>
      <c r="AG1" t="s">
        <v>555</v>
      </c>
      <c r="AH1" t="s">
        <v>555</v>
      </c>
      <c r="AI1" t="s">
        <v>556</v>
      </c>
      <c r="AJ1" t="s">
        <v>556</v>
      </c>
      <c r="AK1" t="s">
        <v>557</v>
      </c>
      <c r="AL1" t="s">
        <v>557</v>
      </c>
      <c r="AM1" t="s">
        <v>558</v>
      </c>
      <c r="AN1" t="s">
        <v>558</v>
      </c>
      <c r="AO1" t="s">
        <v>559</v>
      </c>
      <c r="AP1" t="s">
        <v>560</v>
      </c>
      <c r="AQ1" t="s">
        <v>561</v>
      </c>
      <c r="AR1" t="s">
        <v>562</v>
      </c>
      <c r="AS1" t="s">
        <v>562</v>
      </c>
      <c r="AT1" t="s">
        <v>563</v>
      </c>
      <c r="AU1" t="s">
        <v>563</v>
      </c>
      <c r="AV1" t="s">
        <v>564</v>
      </c>
      <c r="AW1" t="s">
        <v>565</v>
      </c>
      <c r="AX1" t="s">
        <v>566</v>
      </c>
      <c r="AY1" t="s">
        <v>567</v>
      </c>
      <c r="AZ1" t="s">
        <v>567</v>
      </c>
      <c r="BA1" t="s">
        <v>568</v>
      </c>
      <c r="BB1" t="s">
        <v>568</v>
      </c>
      <c r="BC1" t="s">
        <v>569</v>
      </c>
      <c r="BD1" t="s">
        <v>569</v>
      </c>
      <c r="BE1" t="s">
        <v>570</v>
      </c>
      <c r="BF1" t="s">
        <v>570</v>
      </c>
    </row>
    <row r="2" spans="1:58" x14ac:dyDescent="0.25">
      <c r="A2" t="s">
        <v>36</v>
      </c>
      <c r="B2" t="s">
        <v>37</v>
      </c>
      <c r="C2">
        <v>1122.955453</v>
      </c>
      <c r="D2">
        <v>25125.989420000002</v>
      </c>
      <c r="E2">
        <v>1104.0729180000001</v>
      </c>
      <c r="F2">
        <v>9591.21695</v>
      </c>
      <c r="G2">
        <v>1092.965545</v>
      </c>
      <c r="H2">
        <v>51400.481249999997</v>
      </c>
      <c r="I2">
        <v>30177.62285</v>
      </c>
      <c r="J2">
        <v>353895.35680000001</v>
      </c>
      <c r="K2">
        <v>110893.7948</v>
      </c>
      <c r="L2">
        <v>22194.753570000001</v>
      </c>
      <c r="M2">
        <v>3574.3527669999999</v>
      </c>
      <c r="N2">
        <v>55851.205779999997</v>
      </c>
      <c r="O2">
        <v>82255.653869999995</v>
      </c>
      <c r="P2">
        <v>344249.71370000002</v>
      </c>
      <c r="Q2">
        <v>879284.11629999999</v>
      </c>
      <c r="R2">
        <v>2467220.878</v>
      </c>
      <c r="S2">
        <v>6057988.1220000004</v>
      </c>
      <c r="T2">
        <v>379173.5172</v>
      </c>
      <c r="U2">
        <v>198656.48439999999</v>
      </c>
      <c r="V2">
        <v>11100.709000000001</v>
      </c>
      <c r="W2">
        <v>83000.614300000001</v>
      </c>
      <c r="X2">
        <v>62244.609920000003</v>
      </c>
      <c r="Y2">
        <v>43.929661879999998</v>
      </c>
      <c r="Z2">
        <v>6437.833635</v>
      </c>
      <c r="AA2">
        <v>62062.448989999997</v>
      </c>
      <c r="AB2">
        <v>42846.692969999996</v>
      </c>
      <c r="AC2">
        <v>10064.39106</v>
      </c>
      <c r="AD2">
        <v>27.135313270000001</v>
      </c>
      <c r="AE2">
        <v>5.6314383250000004</v>
      </c>
      <c r="AF2">
        <v>7970.651167</v>
      </c>
      <c r="AG2">
        <v>210727.97779999999</v>
      </c>
      <c r="AH2">
        <v>100978.24249999999</v>
      </c>
      <c r="AI2">
        <v>31764.86651</v>
      </c>
      <c r="AJ2">
        <v>26642.14589</v>
      </c>
      <c r="AK2">
        <v>17682.93849</v>
      </c>
      <c r="AL2">
        <v>31145.075069999999</v>
      </c>
      <c r="AM2">
        <v>89798.671170000001</v>
      </c>
      <c r="AN2">
        <v>17655.170050000001</v>
      </c>
      <c r="AO2">
        <v>8.4749259210000005</v>
      </c>
      <c r="AP2">
        <v>18639.283340000002</v>
      </c>
      <c r="AQ2">
        <v>197.13366350000001</v>
      </c>
      <c r="AR2">
        <v>105527.8227</v>
      </c>
      <c r="AS2">
        <v>14817.236140000001</v>
      </c>
      <c r="AT2">
        <v>757722.80009999999</v>
      </c>
      <c r="AU2">
        <v>232762.78520000001</v>
      </c>
      <c r="AV2">
        <v>447827.08159999998</v>
      </c>
      <c r="AW2">
        <v>706733.29169999994</v>
      </c>
      <c r="AX2">
        <v>179733.96299999999</v>
      </c>
      <c r="AY2">
        <v>67104.085789999997</v>
      </c>
      <c r="AZ2">
        <v>99218.834560000003</v>
      </c>
      <c r="BA2">
        <v>12442.47971</v>
      </c>
      <c r="BB2">
        <v>1750.5220509999999</v>
      </c>
      <c r="BC2">
        <v>9.4634821549999995</v>
      </c>
      <c r="BD2">
        <v>4.0319765519999997</v>
      </c>
      <c r="BE2">
        <v>72212.366829999999</v>
      </c>
      <c r="BF2">
        <v>15421.47726</v>
      </c>
    </row>
    <row r="3" spans="1:58" x14ac:dyDescent="0.25">
      <c r="A3" t="s">
        <v>38</v>
      </c>
      <c r="B3" t="s">
        <v>37</v>
      </c>
      <c r="C3">
        <v>895.58464609999999</v>
      </c>
      <c r="D3">
        <v>27310.312859999998</v>
      </c>
      <c r="E3">
        <v>1164.37157</v>
      </c>
      <c r="F3">
        <v>10416.887419999999</v>
      </c>
      <c r="G3">
        <v>1157.6797790000001</v>
      </c>
      <c r="H3">
        <v>52260.65423</v>
      </c>
      <c r="I3">
        <v>33502.449789999999</v>
      </c>
      <c r="J3">
        <v>379576.20929999999</v>
      </c>
      <c r="K3">
        <v>119013.4964</v>
      </c>
      <c r="L3">
        <v>28431.18779</v>
      </c>
      <c r="M3">
        <v>3699.4449199999999</v>
      </c>
      <c r="N3">
        <v>57239.346460000001</v>
      </c>
      <c r="O3">
        <v>89009.737779999996</v>
      </c>
      <c r="P3">
        <v>351655.82819999999</v>
      </c>
      <c r="Q3">
        <v>915106.82990000001</v>
      </c>
      <c r="R3">
        <v>2547856.9010000001</v>
      </c>
      <c r="S3">
        <v>6406575.3609999996</v>
      </c>
      <c r="T3">
        <v>403770.37839999999</v>
      </c>
      <c r="U3">
        <v>216960.12049999999</v>
      </c>
      <c r="V3">
        <v>13422.61671</v>
      </c>
      <c r="W3">
        <v>90528.428509999998</v>
      </c>
      <c r="X3">
        <v>63473.864730000001</v>
      </c>
      <c r="Y3">
        <v>44.110053239999999</v>
      </c>
      <c r="Z3">
        <v>6410.7354240000004</v>
      </c>
      <c r="AA3">
        <v>28957.608660000002</v>
      </c>
      <c r="AB3">
        <v>46706.468009999997</v>
      </c>
      <c r="AC3">
        <v>9785.6284990000004</v>
      </c>
      <c r="AD3">
        <v>27.246740849999998</v>
      </c>
      <c r="AE3">
        <v>5.6545630830000002</v>
      </c>
      <c r="AF3">
        <v>8555.4543209999993</v>
      </c>
      <c r="AG3">
        <v>230941.5018</v>
      </c>
      <c r="AH3">
        <v>113627.7202</v>
      </c>
      <c r="AI3">
        <v>23920.920910000001</v>
      </c>
      <c r="AJ3">
        <v>28520.411670000001</v>
      </c>
      <c r="AK3">
        <v>9210.134505</v>
      </c>
      <c r="AL3">
        <v>33601.711349999998</v>
      </c>
      <c r="AM3">
        <v>97480.42942</v>
      </c>
      <c r="AN3">
        <v>20167.94166</v>
      </c>
      <c r="AO3">
        <v>9726.5176819999997</v>
      </c>
      <c r="AP3">
        <v>21480.647919999999</v>
      </c>
      <c r="AQ3">
        <v>160.02301990000001</v>
      </c>
      <c r="AR3">
        <v>116903.3517</v>
      </c>
      <c r="AS3">
        <v>16275.55011</v>
      </c>
      <c r="AT3">
        <v>846411.13789999997</v>
      </c>
      <c r="AU3">
        <v>267371.60989999998</v>
      </c>
      <c r="AV3">
        <v>497897.1054</v>
      </c>
      <c r="AW3">
        <v>752224.18480000005</v>
      </c>
      <c r="AX3">
        <v>196639.383</v>
      </c>
      <c r="AY3">
        <v>72676.192139999999</v>
      </c>
      <c r="AZ3">
        <v>108251.9817</v>
      </c>
      <c r="BA3">
        <v>14633.830809999999</v>
      </c>
      <c r="BB3">
        <v>2310.8983640000001</v>
      </c>
      <c r="BC3">
        <v>9.5023426959999995</v>
      </c>
      <c r="BD3">
        <v>4.0485333319999999</v>
      </c>
      <c r="BE3">
        <v>80822.331940000004</v>
      </c>
      <c r="BF3">
        <v>16553.259419999998</v>
      </c>
    </row>
    <row r="4" spans="1:58" x14ac:dyDescent="0.25">
      <c r="A4" t="s">
        <v>39</v>
      </c>
      <c r="B4" t="s">
        <v>37</v>
      </c>
      <c r="C4">
        <v>925.23699490000001</v>
      </c>
      <c r="D4">
        <v>27001.373680000001</v>
      </c>
      <c r="E4">
        <v>1295.5477169999999</v>
      </c>
      <c r="F4">
        <v>10648.322609999999</v>
      </c>
      <c r="G4">
        <v>1245.885055</v>
      </c>
      <c r="H4">
        <v>50324.471460000001</v>
      </c>
      <c r="I4">
        <v>33604.348539999999</v>
      </c>
      <c r="J4">
        <v>361790.3371</v>
      </c>
      <c r="K4">
        <v>121840.86470000001</v>
      </c>
      <c r="L4">
        <v>29509.33813</v>
      </c>
      <c r="M4">
        <v>3549.8007459999999</v>
      </c>
      <c r="N4">
        <v>52831.356290000003</v>
      </c>
      <c r="O4">
        <v>90472.415599999993</v>
      </c>
      <c r="P4">
        <v>348897.478</v>
      </c>
      <c r="Q4">
        <v>910082.32539999997</v>
      </c>
      <c r="R4">
        <v>2392449.1030000001</v>
      </c>
      <c r="S4">
        <v>6341093.9299999997</v>
      </c>
      <c r="T4">
        <v>391556.62550000002</v>
      </c>
      <c r="U4">
        <v>223873.88440000001</v>
      </c>
      <c r="V4">
        <v>13259.93089</v>
      </c>
      <c r="W4">
        <v>91957.642300000007</v>
      </c>
      <c r="X4">
        <v>63483.9974</v>
      </c>
      <c r="Y4">
        <v>42.699093519999998</v>
      </c>
      <c r="Z4">
        <v>8047.5105709999998</v>
      </c>
      <c r="AA4">
        <v>15450.486150000001</v>
      </c>
      <c r="AB4">
        <v>48605.711490000002</v>
      </c>
      <c r="AC4">
        <v>11022.95183</v>
      </c>
      <c r="AD4">
        <v>26.37519228</v>
      </c>
      <c r="AE4">
        <v>5.4736891060000001</v>
      </c>
      <c r="AF4">
        <v>8062.6252949999998</v>
      </c>
      <c r="AG4">
        <v>221603.43710000001</v>
      </c>
      <c r="AH4">
        <v>116102.6679</v>
      </c>
      <c r="AI4">
        <v>18118.234830000001</v>
      </c>
      <c r="AJ4">
        <v>29867.773000000001</v>
      </c>
      <c r="AK4">
        <v>9.3495360269999992</v>
      </c>
      <c r="AL4">
        <v>34401.110390000002</v>
      </c>
      <c r="AM4">
        <v>95369.58597</v>
      </c>
      <c r="AN4">
        <v>19627.547920000001</v>
      </c>
      <c r="AO4">
        <v>17389.489239999999</v>
      </c>
      <c r="AP4">
        <v>22068.57574</v>
      </c>
      <c r="AQ4">
        <v>502.54295960000002</v>
      </c>
      <c r="AR4">
        <v>114215.4868</v>
      </c>
      <c r="AS4">
        <v>16181.39099</v>
      </c>
      <c r="AT4">
        <v>825764.84109999996</v>
      </c>
      <c r="AU4">
        <v>265143.55699999997</v>
      </c>
      <c r="AV4">
        <v>515599.92129999999</v>
      </c>
      <c r="AW4">
        <v>740269.48800000001</v>
      </c>
      <c r="AX4">
        <v>194765.0865</v>
      </c>
      <c r="AY4">
        <v>72421.117400000003</v>
      </c>
      <c r="AZ4">
        <v>109533.1614</v>
      </c>
      <c r="BA4">
        <v>13916.34173</v>
      </c>
      <c r="BB4">
        <v>2102.0261719999999</v>
      </c>
      <c r="BC4">
        <v>9.1983887939999995</v>
      </c>
      <c r="BD4">
        <v>151.14723369999999</v>
      </c>
      <c r="BE4">
        <v>77823.551389999993</v>
      </c>
      <c r="BF4">
        <v>16414.58958</v>
      </c>
    </row>
    <row r="5" spans="1:58" x14ac:dyDescent="0.25">
      <c r="A5" t="s">
        <v>40</v>
      </c>
      <c r="B5" t="s">
        <v>50</v>
      </c>
      <c r="C5">
        <v>1612.316922</v>
      </c>
      <c r="D5">
        <v>23811.062569999998</v>
      </c>
      <c r="E5">
        <v>1283.1716409999999</v>
      </c>
      <c r="F5">
        <v>8326.3856990000004</v>
      </c>
      <c r="G5">
        <v>1023.320103</v>
      </c>
      <c r="H5">
        <v>36556.161789999998</v>
      </c>
      <c r="I5">
        <v>17330.86017</v>
      </c>
      <c r="J5">
        <v>346239.8</v>
      </c>
      <c r="K5">
        <v>107801.2665</v>
      </c>
      <c r="L5">
        <v>21613.46099</v>
      </c>
      <c r="M5">
        <v>2729.6785340000001</v>
      </c>
      <c r="N5">
        <v>47940.13392</v>
      </c>
      <c r="O5">
        <v>71747.484320000003</v>
      </c>
      <c r="P5">
        <v>248406.93350000001</v>
      </c>
      <c r="Q5">
        <v>635197.18469999998</v>
      </c>
      <c r="R5">
        <v>2605175</v>
      </c>
      <c r="S5">
        <v>6468712.0060000001</v>
      </c>
      <c r="T5">
        <v>366884.386</v>
      </c>
      <c r="U5">
        <v>195112.62049999999</v>
      </c>
      <c r="V5">
        <v>4.9619269810000004</v>
      </c>
      <c r="W5">
        <v>88303.355840000004</v>
      </c>
      <c r="X5">
        <v>67592.334489999994</v>
      </c>
      <c r="Y5">
        <v>48.938706259999996</v>
      </c>
      <c r="Z5">
        <v>5.6919860629999999</v>
      </c>
      <c r="AA5">
        <v>13.190559009999999</v>
      </c>
      <c r="AB5">
        <v>34748.721109999999</v>
      </c>
      <c r="AC5">
        <v>9165.3349490000001</v>
      </c>
      <c r="AD5">
        <v>5399.9624299999996</v>
      </c>
      <c r="AE5">
        <v>6.2735585519999999</v>
      </c>
      <c r="AF5">
        <v>4438.5117410000003</v>
      </c>
      <c r="AG5">
        <v>239335.64009999999</v>
      </c>
      <c r="AH5">
        <v>107668.8659</v>
      </c>
      <c r="AI5">
        <v>18241.577939999999</v>
      </c>
      <c r="AJ5">
        <v>28254.523860000001</v>
      </c>
      <c r="AK5">
        <v>23578.433570000001</v>
      </c>
      <c r="AL5">
        <v>31006.47538</v>
      </c>
      <c r="AM5">
        <v>89018.949859999993</v>
      </c>
      <c r="AN5">
        <v>16735.67641</v>
      </c>
      <c r="AO5">
        <v>9.4412725339999994</v>
      </c>
      <c r="AP5">
        <v>20732.44054</v>
      </c>
      <c r="AQ5">
        <v>81.024184210000001</v>
      </c>
      <c r="AR5">
        <v>43361.797299999998</v>
      </c>
      <c r="AS5">
        <v>5401.1998180000001</v>
      </c>
      <c r="AT5">
        <v>618582.77229999995</v>
      </c>
      <c r="AU5">
        <v>155780.99679999999</v>
      </c>
      <c r="AV5">
        <v>497715.92300000001</v>
      </c>
      <c r="AW5">
        <v>817422.40630000003</v>
      </c>
      <c r="AX5">
        <v>156392.2666</v>
      </c>
      <c r="AY5">
        <v>83494.011209999997</v>
      </c>
      <c r="AZ5">
        <v>113896.64109999999</v>
      </c>
      <c r="BA5">
        <v>9261.8512350000001</v>
      </c>
      <c r="BB5">
        <v>775.84244809999996</v>
      </c>
      <c r="BC5">
        <v>10.542548099999999</v>
      </c>
      <c r="BD5">
        <v>4.4917194360000003</v>
      </c>
      <c r="BE5">
        <v>54591.095889999997</v>
      </c>
      <c r="BF5">
        <v>9886.7323130000004</v>
      </c>
    </row>
    <row r="6" spans="1:58" x14ac:dyDescent="0.25">
      <c r="A6" t="s">
        <v>41</v>
      </c>
      <c r="B6" t="s">
        <v>50</v>
      </c>
      <c r="C6">
        <v>1566.992571</v>
      </c>
      <c r="D6">
        <v>24078.73371</v>
      </c>
      <c r="E6">
        <v>1257.9068810000001</v>
      </c>
      <c r="F6">
        <v>9181.5222229999999</v>
      </c>
      <c r="G6">
        <v>956.00922930000002</v>
      </c>
      <c r="H6">
        <v>34383.986080000002</v>
      </c>
      <c r="I6">
        <v>18460.082979999999</v>
      </c>
      <c r="J6">
        <v>336402.6361</v>
      </c>
      <c r="K6">
        <v>110838.3683</v>
      </c>
      <c r="L6">
        <v>21671.938539999999</v>
      </c>
      <c r="M6">
        <v>3276.5479230000001</v>
      </c>
      <c r="N6">
        <v>46686.315369999997</v>
      </c>
      <c r="O6">
        <v>73847.519939999998</v>
      </c>
      <c r="P6">
        <v>247056.50539999999</v>
      </c>
      <c r="Q6">
        <v>641639.13170000003</v>
      </c>
      <c r="R6">
        <v>2551435.2880000002</v>
      </c>
      <c r="S6">
        <v>6557500.915</v>
      </c>
      <c r="T6">
        <v>362997.18359999999</v>
      </c>
      <c r="U6">
        <v>202243.87229999999</v>
      </c>
      <c r="V6">
        <v>4.8040062780000001</v>
      </c>
      <c r="W6">
        <v>91902.305319999999</v>
      </c>
      <c r="X6">
        <v>68339.085810000004</v>
      </c>
      <c r="Y6">
        <v>47.381159169999997</v>
      </c>
      <c r="Z6">
        <v>5.5108301439999998</v>
      </c>
      <c r="AA6">
        <v>12.77074986</v>
      </c>
      <c r="AB6">
        <v>35929.785909999999</v>
      </c>
      <c r="AC6">
        <v>9645.1507590000001</v>
      </c>
      <c r="AD6">
        <v>5521.6122029999997</v>
      </c>
      <c r="AE6">
        <v>6.0738932239999999</v>
      </c>
      <c r="AF6">
        <v>4754.8880090000002</v>
      </c>
      <c r="AG6">
        <v>244473.60329999999</v>
      </c>
      <c r="AH6">
        <v>113231.98540000001</v>
      </c>
      <c r="AI6">
        <v>18276.787970000001</v>
      </c>
      <c r="AJ6">
        <v>30673.75978</v>
      </c>
      <c r="AK6">
        <v>8825.7142760000006</v>
      </c>
      <c r="AL6">
        <v>33733.468520000002</v>
      </c>
      <c r="AM6">
        <v>85604.756250000006</v>
      </c>
      <c r="AN6">
        <v>16951.792730000001</v>
      </c>
      <c r="AO6">
        <v>9.1407900000000009</v>
      </c>
      <c r="AP6">
        <v>22360.792310000001</v>
      </c>
      <c r="AQ6">
        <v>1680.8031940000001</v>
      </c>
      <c r="AR6">
        <v>44722.782630000002</v>
      </c>
      <c r="AS6">
        <v>5385.0394560000004</v>
      </c>
      <c r="AT6">
        <v>630035.24029999995</v>
      </c>
      <c r="AU6">
        <v>161770.41889999999</v>
      </c>
      <c r="AV6">
        <v>518032.40960000001</v>
      </c>
      <c r="AW6">
        <v>826692.80799999996</v>
      </c>
      <c r="AX6">
        <v>156882.5521</v>
      </c>
      <c r="AY6">
        <v>84419.927769999995</v>
      </c>
      <c r="AZ6">
        <v>117062.0123</v>
      </c>
      <c r="BA6">
        <v>8965.8810429999994</v>
      </c>
      <c r="BB6">
        <v>1074.6118779999999</v>
      </c>
      <c r="BC6">
        <v>10.20701583</v>
      </c>
      <c r="BD6">
        <v>81.464445609999999</v>
      </c>
      <c r="BE6">
        <v>57444.414219999999</v>
      </c>
      <c r="BF6">
        <v>10695.80251</v>
      </c>
    </row>
    <row r="7" spans="1:58" x14ac:dyDescent="0.25">
      <c r="A7" t="s">
        <v>42</v>
      </c>
      <c r="B7" t="s">
        <v>50</v>
      </c>
      <c r="C7">
        <v>1444.803868</v>
      </c>
      <c r="D7">
        <v>23551.118009999998</v>
      </c>
      <c r="E7">
        <v>1243.3928530000001</v>
      </c>
      <c r="F7">
        <v>8860.920419</v>
      </c>
      <c r="G7">
        <v>869.67646209999998</v>
      </c>
      <c r="H7">
        <v>35476.279990000003</v>
      </c>
      <c r="I7">
        <v>15947.56115</v>
      </c>
      <c r="J7">
        <v>344771.41649999999</v>
      </c>
      <c r="K7">
        <v>102237.6281</v>
      </c>
      <c r="L7">
        <v>22491.672790000001</v>
      </c>
      <c r="M7">
        <v>2872.1443530000001</v>
      </c>
      <c r="N7">
        <v>44800.562160000001</v>
      </c>
      <c r="O7">
        <v>67856.884330000001</v>
      </c>
      <c r="P7">
        <v>255289.04319999999</v>
      </c>
      <c r="Q7">
        <v>606637.16960000002</v>
      </c>
      <c r="R7">
        <v>2555398.1740000001</v>
      </c>
      <c r="S7">
        <v>6151816.5360000003</v>
      </c>
      <c r="T7">
        <v>373717.55560000002</v>
      </c>
      <c r="U7">
        <v>184040.76990000001</v>
      </c>
      <c r="V7">
        <v>4.6685443280000003</v>
      </c>
      <c r="W7">
        <v>82621.231440000003</v>
      </c>
      <c r="X7">
        <v>62976.450949999999</v>
      </c>
      <c r="Y7">
        <v>46.045119239999998</v>
      </c>
      <c r="Z7">
        <v>2113.0693150000002</v>
      </c>
      <c r="AA7">
        <v>12.410644019999999</v>
      </c>
      <c r="AB7">
        <v>33057.380270000001</v>
      </c>
      <c r="AC7">
        <v>8675.8085609999998</v>
      </c>
      <c r="AD7">
        <v>5367.0796389999996</v>
      </c>
      <c r="AE7">
        <v>5.9026233770000003</v>
      </c>
      <c r="AF7">
        <v>4449.66993</v>
      </c>
      <c r="AG7">
        <v>238760.53349999999</v>
      </c>
      <c r="AH7">
        <v>101097.85129999999</v>
      </c>
      <c r="AI7">
        <v>19589.258570000002</v>
      </c>
      <c r="AJ7">
        <v>27806.362280000001</v>
      </c>
      <c r="AK7">
        <v>10053.08735</v>
      </c>
      <c r="AL7">
        <v>29565.507030000001</v>
      </c>
      <c r="AM7">
        <v>88869.990699999995</v>
      </c>
      <c r="AN7">
        <v>16034.878059999999</v>
      </c>
      <c r="AO7">
        <v>8.8830407040000008</v>
      </c>
      <c r="AP7">
        <v>20121.30963</v>
      </c>
      <c r="AQ7">
        <v>1590.332058</v>
      </c>
      <c r="AR7">
        <v>43386.028160000002</v>
      </c>
      <c r="AS7">
        <v>5133.0703100000001</v>
      </c>
      <c r="AT7">
        <v>627063.50630000001</v>
      </c>
      <c r="AU7">
        <v>149528.4687</v>
      </c>
      <c r="AV7">
        <v>474115.70730000001</v>
      </c>
      <c r="AW7">
        <v>815006.76020000002</v>
      </c>
      <c r="AX7">
        <v>162188.25690000001</v>
      </c>
      <c r="AY7">
        <v>88153.992010000002</v>
      </c>
      <c r="AZ7">
        <v>106050.4667</v>
      </c>
      <c r="BA7">
        <v>9991.3833969999996</v>
      </c>
      <c r="BB7">
        <v>1019.861554</v>
      </c>
      <c r="BC7">
        <v>9.9192014149999999</v>
      </c>
      <c r="BD7">
        <v>4.2261386310000004</v>
      </c>
      <c r="BE7">
        <v>58524.452570000001</v>
      </c>
      <c r="BF7">
        <v>9723.6115279999995</v>
      </c>
    </row>
    <row r="12" spans="1:58" x14ac:dyDescent="0.25">
      <c r="E12" s="1" t="s">
        <v>571</v>
      </c>
    </row>
    <row r="13" spans="1:58" x14ac:dyDescent="0.25">
      <c r="B13" s="2" t="s">
        <v>49</v>
      </c>
      <c r="C13" t="s">
        <v>36</v>
      </c>
      <c r="D13" t="s">
        <v>37</v>
      </c>
      <c r="E13">
        <f>SUM(C2:BF2)</f>
        <v>14619186.1225376</v>
      </c>
    </row>
    <row r="14" spans="1:58" x14ac:dyDescent="0.25">
      <c r="B14" s="2"/>
      <c r="C14" t="s">
        <v>38</v>
      </c>
      <c r="D14" t="s">
        <v>37</v>
      </c>
      <c r="E14">
        <f t="shared" ref="E14:E15" si="0">SUM(C3:BF3)</f>
        <v>15491342.9263632</v>
      </c>
    </row>
    <row r="15" spans="1:58" x14ac:dyDescent="0.25">
      <c r="B15" s="2"/>
      <c r="C15" t="s">
        <v>39</v>
      </c>
      <c r="D15" t="s">
        <v>37</v>
      </c>
      <c r="E15">
        <f t="shared" si="0"/>
        <v>15192329.26839393</v>
      </c>
    </row>
    <row r="16" spans="1:58" x14ac:dyDescent="0.25">
      <c r="C16" s="2" t="s">
        <v>37</v>
      </c>
      <c r="D16" t="s">
        <v>43</v>
      </c>
      <c r="E16">
        <f>AVERAGE(E13:E15)</f>
        <v>15100952.772431577</v>
      </c>
    </row>
    <row r="17" spans="2:5" x14ac:dyDescent="0.25">
      <c r="C17" s="2"/>
      <c r="D17" t="s">
        <v>44</v>
      </c>
      <c r="E17">
        <f>STDEV(E13:E15)</f>
        <v>443200.42940591794</v>
      </c>
    </row>
    <row r="18" spans="2:5" x14ac:dyDescent="0.25">
      <c r="C18" s="2"/>
      <c r="D18" t="s">
        <v>45</v>
      </c>
      <c r="E18">
        <f>E17/SQRT(3)</f>
        <v>255881.88722246446</v>
      </c>
    </row>
    <row r="20" spans="2:5" x14ac:dyDescent="0.25">
      <c r="B20" s="2" t="s">
        <v>49</v>
      </c>
      <c r="C20" t="s">
        <v>40</v>
      </c>
      <c r="D20" t="s">
        <v>50</v>
      </c>
      <c r="E20">
        <f>SUM(C5:BF5)</f>
        <v>14558472.130754247</v>
      </c>
    </row>
    <row r="21" spans="2:5" x14ac:dyDescent="0.25">
      <c r="B21" s="2"/>
      <c r="C21" t="s">
        <v>41</v>
      </c>
      <c r="D21" t="s">
        <v>50</v>
      </c>
      <c r="E21">
        <f t="shared" ref="E21:E22" si="1">SUM(C6:BF6)</f>
        <v>14660749.001185421</v>
      </c>
    </row>
    <row r="22" spans="2:5" x14ac:dyDescent="0.25">
      <c r="B22" s="2"/>
      <c r="C22" t="s">
        <v>42</v>
      </c>
      <c r="D22" t="s">
        <v>50</v>
      </c>
      <c r="E22">
        <f t="shared" si="1"/>
        <v>14102050.730808819</v>
      </c>
    </row>
    <row r="23" spans="2:5" x14ac:dyDescent="0.25">
      <c r="C23" s="2" t="s">
        <v>50</v>
      </c>
      <c r="D23" t="s">
        <v>43</v>
      </c>
      <c r="E23">
        <f>AVERAGE(E20:E22)</f>
        <v>14440423.954249496</v>
      </c>
    </row>
    <row r="24" spans="2:5" x14ac:dyDescent="0.25">
      <c r="C24" s="2"/>
      <c r="D24" t="s">
        <v>44</v>
      </c>
      <c r="E24">
        <f>STDEV(E20:E22)</f>
        <v>297468.43246389099</v>
      </c>
    </row>
    <row r="25" spans="2:5" x14ac:dyDescent="0.25">
      <c r="C25" s="2"/>
      <c r="D25" t="s">
        <v>45</v>
      </c>
      <c r="E25">
        <f>E24/SQRT(3)</f>
        <v>171743.47955844348</v>
      </c>
    </row>
    <row r="27" spans="2:5" x14ac:dyDescent="0.25">
      <c r="D27" t="s">
        <v>46</v>
      </c>
      <c r="E27">
        <f>_xlfn.T.TEST(E13:E15,E20:E22,2,2)</f>
        <v>9.8714417234824853E-2</v>
      </c>
    </row>
  </sheetData>
  <mergeCells count="4">
    <mergeCell ref="B13:B15"/>
    <mergeCell ref="C16:C18"/>
    <mergeCell ref="B20:B22"/>
    <mergeCell ref="C23:C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Figures 5A and 5I</vt:lpstr>
      <vt:lpstr>Figure 5B</vt:lpstr>
      <vt:lpstr>Figure 5C</vt:lpstr>
      <vt:lpstr>Figure 5D</vt:lpstr>
      <vt:lpstr>Figure 5E</vt:lpstr>
      <vt:lpstr>Figure 5F</vt:lpstr>
      <vt:lpstr>Figure 5G</vt:lpstr>
      <vt:lpstr>Figure 5H</vt:lpstr>
      <vt:lpstr>Figure 5J</vt:lpstr>
      <vt:lpstr>Figure 5K</vt:lpstr>
      <vt:lpstr>Figure 5L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Mohibi, Shakur J.</dc:creator>
  <cp:lastModifiedBy>Mohibi, Shakur J.</cp:lastModifiedBy>
  <dcterms:created xsi:type="dcterms:W3CDTF">2023-07-14T20:50:11Z</dcterms:created>
  <dcterms:modified xsi:type="dcterms:W3CDTF">2023-08-21T18:34:57Z</dcterms:modified>
</cp:coreProperties>
</file>