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8800" windowHeight="16300" tabRatio="500"/>
  </bookViews>
  <sheets>
    <sheet name="Analysis" sheetId="6" r:id="rId1"/>
    <sheet name="20150410" sheetId="11" r:id="rId2"/>
    <sheet name="20150421" sheetId="12" r:id="rId3"/>
    <sheet name="20150423" sheetId="13" r:id="rId4"/>
  </sheets>
  <definedNames>
    <definedName name="_xlnm.Print_Area" localSheetId="0">Analysis!$AB$16:$AI$41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3" i="6" l="1"/>
  <c r="AJ9" i="6"/>
  <c r="AJ14" i="6"/>
  <c r="AJ13" i="6"/>
  <c r="AJ12" i="6"/>
  <c r="AJ8" i="6"/>
  <c r="AJ7" i="6"/>
  <c r="AJ6" i="6"/>
  <c r="AJ11" i="6"/>
  <c r="AJ10" i="6"/>
  <c r="AJ5" i="6"/>
  <c r="AJ4" i="6"/>
  <c r="AH3" i="6"/>
  <c r="AG3" i="6"/>
  <c r="AI3" i="6"/>
  <c r="AH6" i="6"/>
  <c r="AG6" i="6"/>
  <c r="AI6" i="6"/>
  <c r="AH12" i="6"/>
  <c r="AG12" i="6"/>
  <c r="AI12" i="6"/>
  <c r="AH9" i="6"/>
  <c r="AG9" i="6"/>
  <c r="AI9" i="6"/>
  <c r="AH4" i="6"/>
  <c r="AG4" i="6"/>
  <c r="AI4" i="6"/>
  <c r="AH5" i="6"/>
  <c r="AG5" i="6"/>
  <c r="AI5" i="6"/>
  <c r="AH7" i="6"/>
  <c r="AG7" i="6"/>
  <c r="AI7" i="6"/>
  <c r="AH8" i="6"/>
  <c r="AG8" i="6"/>
  <c r="AI8" i="6"/>
  <c r="AH10" i="6"/>
  <c r="AG10" i="6"/>
  <c r="AI10" i="6"/>
  <c r="AH11" i="6"/>
  <c r="AG11" i="6"/>
  <c r="AI11" i="6"/>
  <c r="AH13" i="6"/>
  <c r="AG13" i="6"/>
  <c r="AI13" i="6"/>
  <c r="AH14" i="6"/>
  <c r="AG14" i="6"/>
  <c r="AI14" i="6"/>
  <c r="AF7" i="6"/>
  <c r="AF6" i="6"/>
  <c r="AF13" i="6"/>
  <c r="AF12" i="6"/>
  <c r="AF14" i="6"/>
  <c r="AF11" i="6"/>
  <c r="AF10" i="6"/>
  <c r="AF9" i="6"/>
  <c r="AF8" i="6"/>
  <c r="AF5" i="6"/>
  <c r="AF4" i="6"/>
  <c r="AF3" i="6"/>
</calcChain>
</file>

<file path=xl/sharedStrings.xml><?xml version="1.0" encoding="utf-8"?>
<sst xmlns="http://schemas.openxmlformats.org/spreadsheetml/2006/main" count="294" uniqueCount="95">
  <si>
    <t>eth</t>
  </si>
  <si>
    <t>cer</t>
  </si>
  <si>
    <t>Image</t>
  </si>
  <si>
    <t>Rr</t>
  </si>
  <si>
    <t>R</t>
  </si>
  <si>
    <t>ch1:ch2</t>
  </si>
  <si>
    <t>M1</t>
  </si>
  <si>
    <t>M2</t>
  </si>
  <si>
    <t>Ch1 Thresh</t>
  </si>
  <si>
    <t>Ch2 Thresh</t>
  </si>
  <si>
    <t>0; 0</t>
  </si>
  <si>
    <t>av</t>
  </si>
  <si>
    <t>n</t>
  </si>
  <si>
    <t>stdev</t>
  </si>
  <si>
    <t>sem</t>
  </si>
  <si>
    <t>TGN46-GFP+TGN46-mRFP</t>
  </si>
  <si>
    <t>TGN46-DeltaAA-GFP+TGN46-mRFP</t>
  </si>
  <si>
    <t>TGN46-DeltaAAIL-GFP+TGN46-mRFP</t>
  </si>
  <si>
    <t>TGN46-GFP+ST-mCherry</t>
  </si>
  <si>
    <t>TGN46-DeltaAA-GFP+ST-mCherry</t>
  </si>
  <si>
    <t>TGN46-DeltaAAIL-GFP+ST-mCherry</t>
  </si>
  <si>
    <t>C2-20150410.lif - TGN46-DeltaAAIL-GFP+ST-cherry_ceramide II and C1-20150410.lif - TGN46-DeltaAAIL-GFP+ST-cherry_ceramide II</t>
  </si>
  <si>
    <t>C2-20150410.lif - TGN46-DeltaAAIL-GFP+ST-cherry_ceramide I and C1-20150410.lif - TGN46-DeltaAAIL-GFP+ST-cherry_ceramide I</t>
  </si>
  <si>
    <t>C2-20150410.lif - TGN46-DeltaAAIL-GFP+ST-cherry_ethanol II and C1-20150410.lif - TGN46-DeltaAAIL-GFP+ST-cherry_ethanol II</t>
  </si>
  <si>
    <t>C2-20150410.lif - TGN46-DeltaAAIL-GFP+ST-cherry_ethanol I and C1-20150410.lif - TGN46-DeltaAAIL-GFP+ST-cherry_ethanol I</t>
  </si>
  <si>
    <t>C2-20150410.lif - TGN46-DeltaAAIL-GFP+TGN46-mRFP_ceramide II and C1-20150410.lif - TGN46-DeltaAAIL-GFP+TGN46-mRFP_ceramide II</t>
  </si>
  <si>
    <t>C2-20150410.lif - TGN46-DeltaAAIL-GFP+TGN46-mRFP_ceramide I and C1-20150410.lif - TGN46-DeltaAAIL-GFP+TGN46-mRFP_ceramide I</t>
  </si>
  <si>
    <t>C2-20150410.lif - TGN46-DeltaAAIL-GFP+TGN46-mRFP_ethanol II and C1-20150410.lif - TGN46-DeltaAAIL-GFP+TGN46-mRFP_ethanol II</t>
  </si>
  <si>
    <t>C2-20150410.lif - TGN46-DeltaAAIL-GFP+TGN46-mRFP_ethanol I and C1-20150410.lif - TGN46-DeltaAAIL-GFP+TGN46-mRFP_ethanol I</t>
  </si>
  <si>
    <t>C2-20150410.lif - TGN46-DeltaAA-GFP+ST-cherry_ceramide II and C1-20150410.lif - TGN46-DeltaAA-GFP+ST-cherry_ceramide II</t>
  </si>
  <si>
    <t>C2-20150410.lif - TGN46-DeltaAA-GFP+ST-cherry_ceramide I and C1-20150410.lif - TGN46-DeltaAA-GFP+ST-cherry_ceramide I</t>
  </si>
  <si>
    <t>C2-20150410.lif - TGN46-DeltaAA-GFP+ST-cherry_ethanol II and C1-20150410.lif - TGN46-DeltaAA-GFP+ST-cherry_ethanol II</t>
  </si>
  <si>
    <t>C2-20150410.lif - TGN46-DeltaAA-GFP+ST-cherry_ethanol I and C1-20150410.lif - TGN46-DeltaAA-GFP+ST-cherry_ethanol I</t>
  </si>
  <si>
    <t>C2-20150410.lif - TGN46-DeltaAA-GFP+TGN46-mRFP_ceramide II and C1-20150410.lif - TGN46-DeltaAA-GFP+TGN46-mRFP_ceramide II</t>
  </si>
  <si>
    <t>C2-20150410.lif - TGN46-DeltaAA-GFP+TGN46-mRFP_ceramide I and C1-20150410.lif - TGN46-DeltaAA-GFP+TGN46-mRFP_ceramide I</t>
  </si>
  <si>
    <t>C2-20150410.lif - TGN46-DeltaAA-GFP+TGN46-mRFP_ethanol II and C1-20150410.lif - TGN46-DeltaAA-GFP+TGN46-mRFP_ethanol II</t>
  </si>
  <si>
    <t>C2-20150410.lif - TGN46-DeltaAA-GFP+TGN46-mRFP_ethanol I and C1-20150410.lif - TGN46-DeltaAA-GFP+TGN46-mRFP_ethanol I</t>
  </si>
  <si>
    <t>C2-20150410.lif - TGN46-GFP+ST-cherry_ceramide II and C1-20150410.lif - TGN46-GFP+ST-cherry_ceramide II</t>
  </si>
  <si>
    <t>C2-20150410.lif - TGN46-GFP+ST-cherry_ceramide I and C1-20150410.lif - TGN46-GFP+ST-cherry_ceramide I</t>
  </si>
  <si>
    <t>C2-20150410.lif - TGN46-GFP+ST-cherry_ethanol II and C1-20150410.lif - TGN46-GFP+ST-cherry_ethanol II</t>
  </si>
  <si>
    <t>C2-20150410.lif - TGN46-GFP+ST-cherry_ethanol I and C1-20150410.lif - TGN46-GFP+ST-cherry_ethanol I</t>
  </si>
  <si>
    <t>C2-20150410.lif - TGN46-GFP+TGN46-mRFP_ceramide II and C1-20150410.lif - TGN46-GFP+TGN46-mRFP_ceramide II</t>
  </si>
  <si>
    <t>C2-20150410.lif - TGN46-GFP+TGN46-mRFP_ceramide stack I and C1-20150410.lif - TGN46-GFP+TGN46-mRFP_ceramide stack I</t>
  </si>
  <si>
    <t>C2-20150410.lif - TGN46-GFP+TGN46-mRFP_ceramide I and C1-20150410.lif - TGN46-GFP+TGN46-mRFP_ceramide I</t>
  </si>
  <si>
    <t>C2-20150410.lif - TGN46-GFP+TGN46-mRFP_ethanol III and C1-20150410.lif - TGN46-GFP+TGN46-mRFP_ethanol III</t>
  </si>
  <si>
    <t>C2-20150410.lif - TGN46-GFP+TGN46-mRFP_ethanol II and C1-20150410.lif - TGN46-GFP+TGN46-mRFP_ethanol II</t>
  </si>
  <si>
    <t>C2-20150410.lif - TGN46-GFP+TGN46-mRFP_ethanol I and C1-20150410.lif - TGN46-GFP+TGN46-mRFP_ethanol I</t>
  </si>
  <si>
    <t>C2-20150421.lif - TGN46-DeltaAAIL-GFP+ST-mCherry_ceramide II and C1-20150421.lif - TGN46-DeltaAAIL-GFP+ST-mCherry_ceramide II</t>
  </si>
  <si>
    <t>C2-20150421.lif - TGN46-DeltaAAIL-GFP+ST-mCherry_ceramide I and C1-20150421.lif - TGN46-DeltaAAIL-GFP+ST-mCherry_ceramide I</t>
  </si>
  <si>
    <t>C2-20150421.lif - TGN46-DeltaAAIL-GFP+ST-mCherry_ethanol II and C1-20150421.lif - TGN46-DeltaAAIL-GFP+ST-mCherry_ethanol II</t>
  </si>
  <si>
    <t>C2-20150421.lif - TGN46-DeltaAAIL-GFP+ST-mCherry_ethanol I and C1-20150421.lif - TGN46-DeltaAAIL-GFP+ST-mCherry_ethanol I</t>
  </si>
  <si>
    <t>C2-20150421.lif - TGN46-DeltaAAIL-GFP+TGN46-mRFP_ceramide II and C1-20150421.lif - TGN46-DeltaAAIL-GFP+TGN46-mRFP_ceramide II</t>
  </si>
  <si>
    <t>C2-20150421.lif - TGN46-DeltaAAIL-GFP+TGN46-mRFP_ceramide I and C1-20150421.lif - TGN46-DeltaAAIL-GFP+TGN46-mRFP_ceramide I</t>
  </si>
  <si>
    <t>C2-20150421.lif - TGN46-DeltaAAIL-GFP+TGN46-mRFP_ethanol II and C1-20150421.lif - TGN46-DeltaAAIL-GFP+TGN46-mRFP_ethanol II</t>
  </si>
  <si>
    <t>C2-20150421.lif - TGN46-DeltaAAIL-GFP+TGN46-mRFP_ethanol I and C1-20150421.lif - TGN46-DeltaAAIL-GFP+TGN46-mRFP_ethanol I</t>
  </si>
  <si>
    <t>C2-20150421.lif - TGN46-DeltaAA-GFP+ST-mCherry_ceramide II and C1-20150421.lif - TGN46-DeltaAA-GFP+ST-mCherry_ceramide II</t>
  </si>
  <si>
    <t>C2-20150421.lif - TGN46-DeltaAA-GFP+ST-mCherry_ceramide I and C1-20150421.lif - TGN46-DeltaAA-GFP+ST-mCherry_ceramide I</t>
  </si>
  <si>
    <t>C2-20150421.lif - TGN46-DeltaAA-GFP+ST-mCherry_ethanol II and C1-20150421.lif - TGN46-DeltaAA-GFP+ST-mCherry_ethanol II</t>
  </si>
  <si>
    <t>C2-20150421.lif - TGN46-DeltaAA-GFP+ST-mCherry_ethanol I and C1-20150421.lif - TGN46-DeltaAA-GFP+ST-mCherry_ethanol I</t>
  </si>
  <si>
    <t>C2-20150421.lif - TGN46-DeltaAA-GFP+TGN46-mRFP_ceramide I and C1-20150421.lif - TGN46-DeltaAA-GFP+TGN46-mRFP_ceramide I</t>
  </si>
  <si>
    <t>C2-20150421.lif - TGN46-DeltaAA-GFP+TGN46-mRFP_ceramide II and C1-20150421.lif - TGN46-DeltaAA-GFP+TGN46-mRFP_ceramide II</t>
  </si>
  <si>
    <t>C2-20150421.lif - TGN46-DeltaAA-GFP+TGN46-mRFP_ethanol II and C1-20150421.lif - TGN46-DeltaAA-GFP+TGN46-mRFP_ethanol II</t>
  </si>
  <si>
    <t>C2-20150421.lif - TGN46-DeltaAA-GFP+TGN46-mRFP_ethanol I and C1-20150421.lif - TGN46-DeltaAA-GFP+TGN46-mRFP_ethanol I</t>
  </si>
  <si>
    <t>C2-20150421.lif - TGN46-GFP+ST-mCherry_ceramide II and C1-20150421.lif - TGN46-GFP+ST-mCherry_ceramide II</t>
  </si>
  <si>
    <t>C2-20150421.lif - TGN46-GFP+ST-mCherry_ceramide I and C1-20150421.lif - TGN46-GFP+ST-mCherry_ceramide I</t>
  </si>
  <si>
    <t>C2-20150421.lif - TGN46-GFP+ST-mCherry_ethanol II and C1-20150421.lif - TGN46-GFP+ST-mCherry_ethanol II</t>
  </si>
  <si>
    <t>C2-20150421.lif - TGN46-GFP+ST-mCherry_ethanol I and C1-20150421.lif - TGN46-GFP+ST-mCherry_ethanol I</t>
  </si>
  <si>
    <t>C2-20150421.lif - TGN46-GFP+TGN46-mRFP_ceramide II and C1-20150421.lif - TGN46-GFP+TGN46-mRFP_ceramide II</t>
  </si>
  <si>
    <t>C2-20150421.lif - TGN46-GFP+TGN46-mRFP_ceramidel I and C1-20150421.lif - TGN46-GFP+TGN46-mRFP_ceramidel I</t>
  </si>
  <si>
    <t>C2-20150421.lif - TGN46-GFP+TGN46-mRFP_ethanol II and C1-20150421.lif - TGN46-GFP+TGN46-mRFP_ethanol II</t>
  </si>
  <si>
    <t>C2-20150421.lif - TGN46-GFP+TGN46-mRFP_ethanol I and C1-20150421.lif - TGN46-GFP+TGN46-mRFP_ethanol I</t>
  </si>
  <si>
    <t>C2-20150423.lif - TGN46-DeltaAAIL-GFP+ST-mCherry_ceramide II and C1-20150423.lif - TGN46-DeltaAAIL-GFP+ST-mCherry_ceramide II</t>
  </si>
  <si>
    <t>C2-20150423.lif - TGN46-DeltaAAIL-GFP+ST-mCherry_ceramide I and C1-20150423.lif - TGN46-DeltaAAIL-GFP+ST-mCherry_ceramide I</t>
  </si>
  <si>
    <t>C2-20150423.lif - TGN46-DeltaAAIL-GFP+ST-mCherry_ethanol II and C1-20150423.lif - TGN46-DeltaAAIL-GFP+ST-mCherry_ethanol II</t>
  </si>
  <si>
    <t>C2-20150423.lif - TGN46-DeltaAAIL-GFP+ST-mCherry_ethanol I and C1-20150423.lif - TGN46-DeltaAAIL-GFP+ST-mCherry_ethanol I</t>
  </si>
  <si>
    <t>C2-20150423.lif - TGN46-DeltaAAIL-GFP+TGN46-mRFP_ceramide II and C1-20150423.lif - TGN46-DeltaAAIL-GFP+TGN46-mRFP_ceramide II</t>
  </si>
  <si>
    <t>C2-20150423.lif - TGN46-DeltaAAIL-GFP+TGN46-mRFP_ceramide I and C1-20150423.lif - TGN46-DeltaAAIL-GFP+TGN46-mRFP_ceramide I</t>
  </si>
  <si>
    <t>C2-20150423.lif - TGN46-DeltaAAIL-GFP+TGN46-mRFP_ethanol II and C1-20150423.lif - TGN46-DeltaAAIL-GFP+TGN46-mRFP_ethanol II</t>
  </si>
  <si>
    <t>C2-20150423.lif - TGN46-DeltaAAIL-GFP+TGN46-mRFP_ethanol I and C1-20150423.lif - TGN46-DeltaAAIL-GFP+TGN46-mRFP_ethanol I</t>
  </si>
  <si>
    <t>C2-20150423.lif - TGN46-DeltaAA-GFP+TGN46-mRFP_ceramide II and C1-20150423.lif - TGN46-DeltaAA-GFP+TGN46-mRFP_ceramide II</t>
  </si>
  <si>
    <t>C2-20150423.lif - TGN46-DeltaAA-GFP+TGN46-mRFP_ceramide I and C1-20150423.lif - TGN46-DeltaAA-GFP+TGN46-mRFP_ceramide I</t>
  </si>
  <si>
    <t>C2-20150423.lif - TGN46-DeltaAA-GFP+ST-mCherry_ceramide II and C1-20150423.lif - TGN46-DeltaAA-GFP+ST-mCherry_ceramide II</t>
  </si>
  <si>
    <t>C2-20150423.lif - TGN46-DeltaAA-GFP+ST-mCherry_ceramide I and C1-20150423.lif - TGN46-DeltaAA-GFP+ST-mCherry_ceramide I</t>
  </si>
  <si>
    <t>C2-20150423.lif - TGN46-DeltaAA-GFP+ST-mCherry_ethanol II and C1-20150423.lif - TGN46-DeltaAA-GFP+ST-mCherry_ethanol II</t>
  </si>
  <si>
    <t>C2-20150423.lif - TGN46-DeltaAA-GFP+TGN46-mRFP_ethanol II and C1-20150423.lif - TGN46-DeltaAA-GFP+TGN46-mRFP_ethanol II</t>
  </si>
  <si>
    <t>C2-20150423.lif - TGN46-DeltaAA-GFP+TGN46-mRFP_ethanol I and C1-20150423.lif - TGN46-DeltaAA-GFP+TGN46-mRFP_ethanol I</t>
  </si>
  <si>
    <t>C2-20150423.lif - TGN46-DeltaAA-GFP+ST-mCherry_ethanol I and C1-20150423.lif - TGN46-DeltaAA-GFP+ST-mCherry_ethanol I</t>
  </si>
  <si>
    <t>C2-20150423.lif - TGN46-GFP+ST-mCherry_ceramide II and C1-20150423.lif - TGN46-GFP+ST-mCherry_ceramide II</t>
  </si>
  <si>
    <t>C2-20150423.lif - TGN46-GFP+ST-mCherry_ceramide I and C1-20150423.lif - TGN46-GFP+ST-mCherry_ceramide I</t>
  </si>
  <si>
    <t>C2-20150423.lif - TGN46-GFP+ST-mCherry_ethanol II and C1-20150423.lif - TGN46-GFP+ST-mCherry_ethanol II</t>
  </si>
  <si>
    <t>C2-20150423.lif - TGN46-GFP+ST-mCherry_ethanol I and C1-20150423.lif - TGN46-GFP+ST-mCherry_ethanol I</t>
  </si>
  <si>
    <t>C2-20150423.lif - TGN46-GFP+TGN46-mRFP_ceramide II and C1-20150423.lif - TGN46-GFP+TGN46-mRFP_ceramide II</t>
  </si>
  <si>
    <t>C2-20150423.lif - TGN46-GFP+TGN46-mRFP_ceramide I and C1-20150423.lif - TGN46-GFP+TGN46-mRFP_ceramide I</t>
  </si>
  <si>
    <t>C2-20150423.lif - TGN46-GFP+TGN46-mRFP_ethanol II and C1-20150423.lif - TGN46-GFP+TGN46-mRFP_ethanol II</t>
  </si>
  <si>
    <t>c:2/2; z:1/5 - TGN46-GFP+TGN46-mRFP_ethanol I and c:1/2; z:1/5 - TGN46-GFP+TGN46-mRFP_ethanol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</si>
</sst>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9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4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007836591719"/>
          <c:y val="0.138483965014577"/>
          <c:w val="0.794621418520404"/>
          <c:h val="0.532774914863331"/>
        </c:manualLayout>
      </c:layout>
      <c:barChart>
        <c:barDir val="col"/>
        <c:grouping val="clustered"/>
        <c:varyColors val="0"/>
        <c:ser>
          <c:idx val="0"/>
          <c:order val="0"/>
          <c:tx>
            <c:v>Ethanol</c:v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Analysis!$AI$3:$AI$8</c:f>
                <c:numCache>
                  <c:formatCode>General</c:formatCode>
                  <c:ptCount val="6"/>
                  <c:pt idx="0">
                    <c:v>0.0237714815132194</c:v>
                  </c:pt>
                  <c:pt idx="1">
                    <c:v>0.0320670304899666</c:v>
                  </c:pt>
                  <c:pt idx="2">
                    <c:v>0.038531084132742</c:v>
                  </c:pt>
                  <c:pt idx="3">
                    <c:v>0.0120940756846758</c:v>
                  </c:pt>
                  <c:pt idx="4">
                    <c:v>0.0329970107901983</c:v>
                  </c:pt>
                  <c:pt idx="5">
                    <c:v>0.0302639184823242</c:v>
                  </c:pt>
                </c:numCache>
              </c:numRef>
            </c:plus>
            <c:minus>
              <c:numRef>
                <c:f>Analysis!$AI$3:$AI$8</c:f>
                <c:numCache>
                  <c:formatCode>General</c:formatCode>
                  <c:ptCount val="6"/>
                  <c:pt idx="0">
                    <c:v>0.0237714815132194</c:v>
                  </c:pt>
                  <c:pt idx="1">
                    <c:v>0.0320670304899666</c:v>
                  </c:pt>
                  <c:pt idx="2">
                    <c:v>0.038531084132742</c:v>
                  </c:pt>
                  <c:pt idx="3">
                    <c:v>0.0120940756846758</c:v>
                  </c:pt>
                  <c:pt idx="4">
                    <c:v>0.0329970107901983</c:v>
                  </c:pt>
                  <c:pt idx="5">
                    <c:v>0.0302639184823242</c:v>
                  </c:pt>
                </c:numCache>
              </c:numRef>
            </c:minus>
          </c:errBars>
          <c:cat>
            <c:strRef>
              <c:f>Analysis!$B$9:$B$14</c:f>
              <c:strCache>
                <c:ptCount val="6"/>
                <c:pt idx="0">
                  <c:v>TGN46-GFP+TGN46-mRFP</c:v>
                </c:pt>
                <c:pt idx="1">
                  <c:v>TGN46-DeltaAA-GFP+TGN46-mRFP</c:v>
                </c:pt>
                <c:pt idx="2">
                  <c:v>TGN46-DeltaAAIL-GFP+TGN46-mRFP</c:v>
                </c:pt>
                <c:pt idx="3">
                  <c:v>TGN46-GFP+ST-mCherry</c:v>
                </c:pt>
                <c:pt idx="4">
                  <c:v>TGN46-DeltaAA-GFP+ST-mCherry</c:v>
                </c:pt>
                <c:pt idx="5">
                  <c:v>TGN46-DeltaAAIL-GFP+ST-mCherry</c:v>
                </c:pt>
              </c:strCache>
            </c:strRef>
          </c:cat>
          <c:val>
            <c:numRef>
              <c:f>Analysis!$AF$3:$AF$8</c:f>
              <c:numCache>
                <c:formatCode>General</c:formatCode>
                <c:ptCount val="6"/>
                <c:pt idx="0">
                  <c:v>0.908333333333333</c:v>
                </c:pt>
                <c:pt idx="1">
                  <c:v>0.890833333333333</c:v>
                </c:pt>
                <c:pt idx="2">
                  <c:v>0.902333333333333</c:v>
                </c:pt>
                <c:pt idx="3">
                  <c:v>0.842</c:v>
                </c:pt>
                <c:pt idx="4">
                  <c:v>0.784428571428571</c:v>
                </c:pt>
                <c:pt idx="5">
                  <c:v>0.83</c:v>
                </c:pt>
              </c:numCache>
            </c:numRef>
          </c:val>
        </c:ser>
        <c:ser>
          <c:idx val="1"/>
          <c:order val="1"/>
          <c:tx>
            <c:v>ceramide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Analysis!$AI$9:$AI$14</c:f>
                <c:numCache>
                  <c:formatCode>General</c:formatCode>
                  <c:ptCount val="6"/>
                  <c:pt idx="0">
                    <c:v>0.00900925450115971</c:v>
                  </c:pt>
                  <c:pt idx="1">
                    <c:v>0.00729457910737428</c:v>
                  </c:pt>
                  <c:pt idx="2">
                    <c:v>0.0178225824291668</c:v>
                  </c:pt>
                  <c:pt idx="3">
                    <c:v>0.0382752295522689</c:v>
                  </c:pt>
                  <c:pt idx="4">
                    <c:v>0.0597832207407969</c:v>
                  </c:pt>
                  <c:pt idx="5">
                    <c:v>0.0680896467900958</c:v>
                  </c:pt>
                </c:numCache>
              </c:numRef>
            </c:plus>
            <c:minus>
              <c:numRef>
                <c:f>Analysis!$AI$9:$AI$14</c:f>
                <c:numCache>
                  <c:formatCode>General</c:formatCode>
                  <c:ptCount val="6"/>
                  <c:pt idx="0">
                    <c:v>0.00900925450115971</c:v>
                  </c:pt>
                  <c:pt idx="1">
                    <c:v>0.00729457910737428</c:v>
                  </c:pt>
                  <c:pt idx="2">
                    <c:v>0.0178225824291668</c:v>
                  </c:pt>
                  <c:pt idx="3">
                    <c:v>0.0382752295522689</c:v>
                  </c:pt>
                  <c:pt idx="4">
                    <c:v>0.0597832207407969</c:v>
                  </c:pt>
                  <c:pt idx="5">
                    <c:v>0.0680896467900958</c:v>
                  </c:pt>
                </c:numCache>
              </c:numRef>
            </c:minus>
          </c:errBars>
          <c:cat>
            <c:strRef>
              <c:f>Analysis!$B$9:$B$14</c:f>
              <c:strCache>
                <c:ptCount val="6"/>
                <c:pt idx="0">
                  <c:v>TGN46-GFP+TGN46-mRFP</c:v>
                </c:pt>
                <c:pt idx="1">
                  <c:v>TGN46-DeltaAA-GFP+TGN46-mRFP</c:v>
                </c:pt>
                <c:pt idx="2">
                  <c:v>TGN46-DeltaAAIL-GFP+TGN46-mRFP</c:v>
                </c:pt>
                <c:pt idx="3">
                  <c:v>TGN46-GFP+ST-mCherry</c:v>
                </c:pt>
                <c:pt idx="4">
                  <c:v>TGN46-DeltaAA-GFP+ST-mCherry</c:v>
                </c:pt>
                <c:pt idx="5">
                  <c:v>TGN46-DeltaAAIL-GFP+ST-mCherry</c:v>
                </c:pt>
              </c:strCache>
            </c:strRef>
          </c:cat>
          <c:val>
            <c:numRef>
              <c:f>Analysis!$AF$9:$AF$14</c:f>
              <c:numCache>
                <c:formatCode>General</c:formatCode>
                <c:ptCount val="6"/>
                <c:pt idx="0">
                  <c:v>0.954333333333333</c:v>
                </c:pt>
                <c:pt idx="1">
                  <c:v>0.942142857142857</c:v>
                </c:pt>
                <c:pt idx="2">
                  <c:v>0.945333333333333</c:v>
                </c:pt>
                <c:pt idx="3">
                  <c:v>0.727571428571429</c:v>
                </c:pt>
                <c:pt idx="4">
                  <c:v>0.588625</c:v>
                </c:pt>
                <c:pt idx="5">
                  <c:v>0.682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769144"/>
        <c:axId val="-2128886696"/>
      </c:barChart>
      <c:catAx>
        <c:axId val="-2128769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19050">
            <a:solidFill>
              <a:schemeClr val="tx1"/>
            </a:solidFill>
          </a:ln>
        </c:spPr>
        <c:crossAx val="-2128886696"/>
        <c:crosses val="autoZero"/>
        <c:auto val="1"/>
        <c:lblAlgn val="ctr"/>
        <c:lblOffset val="100"/>
        <c:noMultiLvlLbl val="0"/>
      </c:catAx>
      <c:valAx>
        <c:axId val="-2128886696"/>
        <c:scaling>
          <c:orientation val="minMax"/>
          <c:max val="1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0"/>
                  <a:t>Pearson's</a:t>
                </a:r>
                <a:r>
                  <a:rPr lang="en-US" sz="1200" b="0" baseline="0"/>
                  <a:t> correlation coefficient</a:t>
                </a:r>
                <a:endParaRPr lang="en-US" sz="1200" b="0"/>
              </a:p>
            </c:rich>
          </c:tx>
          <c:layout>
            <c:manualLayout>
              <c:xMode val="edge"/>
              <c:yMode val="edge"/>
              <c:x val="0.0172704410047603"/>
              <c:y val="0.16763848396501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-2128769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898382149839"/>
          <c:y val="0.0222925897017975"/>
          <c:w val="0.187654475992323"/>
          <c:h val="0.1463769197217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172720</xdr:colOff>
      <xdr:row>16</xdr:row>
      <xdr:rowOff>91440</xdr:rowOff>
    </xdr:from>
    <xdr:to>
      <xdr:col>34</xdr:col>
      <xdr:colOff>546100</xdr:colOff>
      <xdr:row>40</xdr:row>
      <xdr:rowOff>71120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"/>
  <sheetViews>
    <sheetView tabSelected="1" zoomScale="125" zoomScaleNormal="125" zoomScalePageLayoutView="125" workbookViewId="0">
      <pane xSplit="2" topLeftCell="AA1" activePane="topRight" state="frozen"/>
      <selection pane="topRight" activeCell="AJ7" sqref="AJ7"/>
    </sheetView>
  </sheetViews>
  <sheetFormatPr baseColWidth="10" defaultRowHeight="15" x14ac:dyDescent="0"/>
  <cols>
    <col min="2" max="2" width="31" bestFit="1" customWidth="1"/>
    <col min="3" max="7" width="6.33203125" bestFit="1" customWidth="1"/>
    <col min="8" max="8" width="9.5" bestFit="1" customWidth="1"/>
    <col min="9" max="9" width="6.33203125" bestFit="1" customWidth="1"/>
    <col min="10" max="11" width="9.5" bestFit="1" customWidth="1"/>
    <col min="12" max="17" width="6.33203125" bestFit="1" customWidth="1"/>
    <col min="18" max="18" width="9.5" bestFit="1" customWidth="1"/>
    <col min="19" max="20" width="6.33203125" customWidth="1"/>
    <col min="21" max="21" width="6.33203125" bestFit="1" customWidth="1"/>
    <col min="22" max="22" width="9.5" bestFit="1" customWidth="1"/>
    <col min="23" max="25" width="6.33203125" customWidth="1"/>
    <col min="26" max="26" width="9.33203125" bestFit="1" customWidth="1"/>
    <col min="27" max="30" width="6.33203125" customWidth="1"/>
  </cols>
  <sheetData>
    <row r="1" spans="1:36" s="3" customFormat="1">
      <c r="C1" s="8">
        <v>20150410</v>
      </c>
      <c r="D1" s="8"/>
      <c r="E1" s="8"/>
      <c r="F1" s="8"/>
      <c r="G1" s="8"/>
      <c r="H1" s="9">
        <v>20150421</v>
      </c>
      <c r="I1" s="9"/>
      <c r="J1" s="8">
        <v>20150423</v>
      </c>
      <c r="K1" s="8"/>
      <c r="L1" s="4"/>
      <c r="M1" s="4"/>
      <c r="N1" s="4"/>
      <c r="O1" s="4"/>
      <c r="P1" s="4"/>
      <c r="Q1" s="4"/>
      <c r="R1" s="6"/>
      <c r="S1" s="6"/>
      <c r="T1" s="6"/>
      <c r="U1" s="6"/>
      <c r="V1" s="6"/>
      <c r="W1" s="6"/>
      <c r="X1" s="6"/>
      <c r="Y1" s="6"/>
      <c r="Z1" s="5"/>
    </row>
    <row r="2" spans="1:36">
      <c r="AF2" t="s">
        <v>11</v>
      </c>
      <c r="AG2" t="s">
        <v>12</v>
      </c>
      <c r="AH2" t="s">
        <v>13</v>
      </c>
      <c r="AI2" t="s">
        <v>14</v>
      </c>
    </row>
    <row r="3" spans="1:36">
      <c r="A3" s="7" t="s">
        <v>0</v>
      </c>
      <c r="B3" t="s">
        <v>15</v>
      </c>
      <c r="C3">
        <v>0.78300000000000003</v>
      </c>
      <c r="D3">
        <v>0.82799999999999996</v>
      </c>
      <c r="E3">
        <v>0.97799999999999998</v>
      </c>
      <c r="F3">
        <v>0.97199999999999998</v>
      </c>
      <c r="G3">
        <v>0.94799999999999995</v>
      </c>
      <c r="H3">
        <v>0.84799999999999998</v>
      </c>
      <c r="I3">
        <v>0.96799999999999997</v>
      </c>
      <c r="J3">
        <v>0.93700000000000006</v>
      </c>
      <c r="K3">
        <v>0.91300000000000003</v>
      </c>
      <c r="L3" s="1"/>
      <c r="M3" s="1"/>
      <c r="Z3" s="1"/>
      <c r="AA3" s="1"/>
      <c r="AB3" s="1"/>
      <c r="AF3">
        <f t="shared" ref="AF3:AF11" si="0">AVERAGE(C3:AE3)</f>
        <v>0.90833333333333344</v>
      </c>
      <c r="AG3">
        <f t="shared" ref="AG3:AG11" si="1">COUNT(C3:AE3)</f>
        <v>9</v>
      </c>
      <c r="AH3">
        <f t="shared" ref="AH3:AH11" si="2">STDEV(C3:AE3)</f>
        <v>7.1314444539658309E-2</v>
      </c>
      <c r="AI3">
        <f>AH3/SQRT(AG3)</f>
        <v>2.3771481513219436E-2</v>
      </c>
      <c r="AJ3">
        <f>TTEST($C$3:$K$3,C3:K3,2,2)</f>
        <v>1</v>
      </c>
    </row>
    <row r="4" spans="1:36">
      <c r="A4" s="7"/>
      <c r="B4" t="s">
        <v>16</v>
      </c>
      <c r="C4">
        <v>0.73599999999999999</v>
      </c>
      <c r="D4">
        <v>0.90600000000000003</v>
      </c>
      <c r="H4">
        <v>0.95399999999999996</v>
      </c>
      <c r="I4">
        <v>0.89600000000000002</v>
      </c>
      <c r="J4">
        <v>0.92</v>
      </c>
      <c r="K4">
        <v>0.93300000000000005</v>
      </c>
      <c r="L4" s="1"/>
      <c r="M4" s="1"/>
      <c r="N4" s="1"/>
      <c r="O4" s="1"/>
      <c r="P4" s="1"/>
      <c r="Q4" s="1"/>
      <c r="Z4" s="1"/>
      <c r="AA4" s="1"/>
      <c r="AB4" s="1"/>
      <c r="AC4" s="1"/>
      <c r="AF4">
        <f t="shared" si="0"/>
        <v>0.89083333333333325</v>
      </c>
      <c r="AG4">
        <f t="shared" si="1"/>
        <v>6</v>
      </c>
      <c r="AH4">
        <f t="shared" si="2"/>
        <v>7.8547862266688501E-2</v>
      </c>
      <c r="AI4">
        <f t="shared" ref="AI4:AI14" si="3">AH4/SQRT(AG4)</f>
        <v>3.2067030489966557E-2</v>
      </c>
      <c r="AJ4">
        <f>TTEST($C$3:$K$3,C4:K4,2,2)</f>
        <v>0.66180075768052016</v>
      </c>
    </row>
    <row r="5" spans="1:36">
      <c r="A5" s="7"/>
      <c r="B5" t="s">
        <v>17</v>
      </c>
      <c r="C5">
        <v>0.84699999999999998</v>
      </c>
      <c r="D5">
        <v>0.73399999999999999</v>
      </c>
      <c r="F5" s="2"/>
      <c r="G5" s="2"/>
      <c r="H5">
        <v>0.93700000000000006</v>
      </c>
      <c r="I5">
        <v>0.96099999999999997</v>
      </c>
      <c r="J5">
        <v>0.96599999999999997</v>
      </c>
      <c r="K5">
        <v>0.96899999999999997</v>
      </c>
      <c r="L5" s="1"/>
      <c r="M5" s="1"/>
      <c r="N5" s="1"/>
      <c r="O5" s="1"/>
      <c r="R5" s="1"/>
      <c r="S5" s="1"/>
      <c r="T5" s="1"/>
      <c r="Z5" s="1"/>
      <c r="AA5" s="1"/>
      <c r="AB5" s="1"/>
      <c r="AF5">
        <f t="shared" si="0"/>
        <v>0.90233333333333332</v>
      </c>
      <c r="AG5">
        <f t="shared" si="1"/>
        <v>6</v>
      </c>
      <c r="AH5">
        <f t="shared" si="2"/>
        <v>9.4381495361467269E-2</v>
      </c>
      <c r="AI5">
        <f t="shared" si="3"/>
        <v>3.8531084132742033E-2</v>
      </c>
      <c r="AJ5">
        <f>TTEST($C$3:$K$3,C5:K5,2,2)</f>
        <v>0.89034002308343507</v>
      </c>
    </row>
    <row r="6" spans="1:36">
      <c r="A6" s="7"/>
      <c r="B6" t="s">
        <v>18</v>
      </c>
      <c r="C6">
        <v>0.84799999999999998</v>
      </c>
      <c r="D6">
        <v>0.871</v>
      </c>
      <c r="F6" s="2"/>
      <c r="G6" s="2"/>
      <c r="H6">
        <v>0.81200000000000006</v>
      </c>
      <c r="I6">
        <v>0.84299999999999997</v>
      </c>
      <c r="J6">
        <v>0.875</v>
      </c>
      <c r="K6">
        <v>0.80300000000000005</v>
      </c>
      <c r="L6" s="1"/>
      <c r="M6" s="1"/>
      <c r="N6" s="1"/>
      <c r="O6" s="1"/>
      <c r="R6" s="1"/>
      <c r="S6" s="1"/>
      <c r="T6" s="1"/>
      <c r="Z6" s="1"/>
      <c r="AA6" s="1"/>
      <c r="AB6" s="1"/>
      <c r="AF6">
        <f t="shared" si="0"/>
        <v>0.84199999999999997</v>
      </c>
      <c r="AG6">
        <f t="shared" si="1"/>
        <v>6</v>
      </c>
      <c r="AH6">
        <f t="shared" si="2"/>
        <v>2.9624314338056814E-2</v>
      </c>
      <c r="AI6">
        <f t="shared" ref="AI6:AI7" si="4">AH6/SQRT(AG6)</f>
        <v>1.2094075684675801E-2</v>
      </c>
      <c r="AJ6">
        <f>TTEST($C$6:$K$6,C6:K6,2,2)</f>
        <v>1</v>
      </c>
    </row>
    <row r="7" spans="1:36">
      <c r="A7" s="7"/>
      <c r="B7" t="s">
        <v>19</v>
      </c>
      <c r="C7">
        <v>0.71299999999999997</v>
      </c>
      <c r="D7">
        <v>0.80800000000000005</v>
      </c>
      <c r="E7">
        <v>0.80900000000000005</v>
      </c>
      <c r="F7" s="2"/>
      <c r="G7" s="2"/>
      <c r="H7">
        <v>0.83399999999999996</v>
      </c>
      <c r="I7">
        <v>0.78200000000000003</v>
      </c>
      <c r="J7">
        <v>0.90800000000000003</v>
      </c>
      <c r="K7">
        <v>0.63700000000000001</v>
      </c>
      <c r="L7" s="1"/>
      <c r="M7" s="1"/>
      <c r="N7" s="1"/>
      <c r="O7" s="1"/>
      <c r="R7" s="1"/>
      <c r="S7" s="1"/>
      <c r="T7" s="1"/>
      <c r="Z7" s="1"/>
      <c r="AA7" s="1"/>
      <c r="AB7" s="1"/>
      <c r="AF7">
        <f t="shared" si="0"/>
        <v>0.78442857142857136</v>
      </c>
      <c r="AG7">
        <f t="shared" si="1"/>
        <v>7</v>
      </c>
      <c r="AH7">
        <f t="shared" si="2"/>
        <v>8.7301884559379733E-2</v>
      </c>
      <c r="AI7">
        <f t="shared" si="4"/>
        <v>3.2997010790198351E-2</v>
      </c>
      <c r="AJ7">
        <f>TTEST($C$6:$K$6,C7:K7,2,2)</f>
        <v>0.1535023124871247</v>
      </c>
    </row>
    <row r="8" spans="1:36">
      <c r="A8" s="7"/>
      <c r="B8" t="s">
        <v>20</v>
      </c>
      <c r="C8">
        <v>0.70899999999999996</v>
      </c>
      <c r="D8">
        <v>0.82799999999999996</v>
      </c>
      <c r="H8">
        <v>0.74099999999999999</v>
      </c>
      <c r="I8">
        <v>0.89</v>
      </c>
      <c r="J8">
        <v>0.873</v>
      </c>
      <c r="K8">
        <v>0.93200000000000005</v>
      </c>
      <c r="L8">
        <v>0.83699999999999997</v>
      </c>
      <c r="M8" s="1"/>
      <c r="N8" s="1"/>
      <c r="O8" s="1"/>
      <c r="P8" s="1"/>
      <c r="Q8" s="1"/>
      <c r="R8" s="1"/>
      <c r="S8" s="1"/>
      <c r="T8" s="1"/>
      <c r="U8" s="2"/>
      <c r="V8" s="2"/>
      <c r="W8" s="2"/>
      <c r="X8" s="2"/>
      <c r="Y8" s="2"/>
      <c r="Z8" s="1"/>
      <c r="AA8" s="1"/>
      <c r="AB8" s="1"/>
      <c r="AC8" s="1"/>
      <c r="AD8" s="2"/>
      <c r="AE8" s="2"/>
      <c r="AF8">
        <f t="shared" si="0"/>
        <v>0.83000000000000007</v>
      </c>
      <c r="AG8">
        <f t="shared" si="1"/>
        <v>7</v>
      </c>
      <c r="AH8">
        <f t="shared" si="2"/>
        <v>8.0070802002561073E-2</v>
      </c>
      <c r="AI8">
        <f t="shared" si="3"/>
        <v>3.0263918482324171E-2</v>
      </c>
      <c r="AJ8">
        <f>TTEST($C$6:$K$6,C8:K8,2,2)</f>
        <v>0.7346214754454754</v>
      </c>
    </row>
    <row r="9" spans="1:36">
      <c r="A9" s="7" t="s">
        <v>1</v>
      </c>
      <c r="B9" t="s">
        <v>15</v>
      </c>
      <c r="C9">
        <v>0.96699999999999997</v>
      </c>
      <c r="D9">
        <v>0.90800000000000003</v>
      </c>
      <c r="E9">
        <v>0.90700000000000003</v>
      </c>
      <c r="F9">
        <v>0.97</v>
      </c>
      <c r="G9">
        <v>0.97099999999999997</v>
      </c>
      <c r="H9">
        <v>0.96299999999999997</v>
      </c>
      <c r="I9">
        <v>0.97799999999999998</v>
      </c>
      <c r="J9">
        <v>0.96099999999999997</v>
      </c>
      <c r="K9">
        <v>0.96399999999999997</v>
      </c>
      <c r="L9" s="1"/>
      <c r="M9" s="1"/>
      <c r="Z9" s="1"/>
      <c r="AA9" s="1"/>
      <c r="AB9" s="1"/>
      <c r="AC9" s="1"/>
      <c r="AF9">
        <f t="shared" si="0"/>
        <v>0.95433333333333337</v>
      </c>
      <c r="AG9">
        <f t="shared" si="1"/>
        <v>9</v>
      </c>
      <c r="AH9">
        <f t="shared" si="2"/>
        <v>2.7027763503479133E-2</v>
      </c>
      <c r="AI9">
        <f t="shared" si="3"/>
        <v>9.0092545011597105E-3</v>
      </c>
      <c r="AJ9">
        <f>TTEST($C$9:$K$9,C9:K9,2,2)</f>
        <v>1</v>
      </c>
    </row>
    <row r="10" spans="1:36">
      <c r="A10" s="7"/>
      <c r="B10" t="s">
        <v>16</v>
      </c>
      <c r="C10">
        <v>0.94899999999999995</v>
      </c>
      <c r="D10">
        <v>0.96499999999999997</v>
      </c>
      <c r="H10">
        <v>0.96799999999999997</v>
      </c>
      <c r="I10">
        <v>0.93799999999999994</v>
      </c>
      <c r="J10">
        <v>0.91700000000000004</v>
      </c>
      <c r="K10">
        <v>0.92800000000000005</v>
      </c>
      <c r="L10">
        <v>0.93</v>
      </c>
      <c r="M10" s="1"/>
      <c r="Z10" s="1"/>
      <c r="AA10" s="1"/>
      <c r="AB10" s="1"/>
      <c r="AF10">
        <f t="shared" si="0"/>
        <v>0.94214285714285695</v>
      </c>
      <c r="AG10">
        <f t="shared" si="1"/>
        <v>7</v>
      </c>
      <c r="AH10">
        <f t="shared" si="2"/>
        <v>1.9299642236999866E-2</v>
      </c>
      <c r="AI10">
        <f t="shared" si="3"/>
        <v>7.2945791073742777E-3</v>
      </c>
      <c r="AJ10">
        <f>TTEST($C$9:$K$9,C10:K10,2,2)</f>
        <v>0.44812864634159244</v>
      </c>
    </row>
    <row r="11" spans="1:36">
      <c r="A11" s="7"/>
      <c r="B11" t="s">
        <v>17</v>
      </c>
      <c r="C11">
        <v>0.88300000000000001</v>
      </c>
      <c r="D11">
        <v>0.89700000000000002</v>
      </c>
      <c r="G11" s="2"/>
      <c r="H11">
        <v>0.96199999999999997</v>
      </c>
      <c r="I11">
        <v>0.97699999999999998</v>
      </c>
      <c r="J11">
        <v>0.97</v>
      </c>
      <c r="K11">
        <v>0.98299999999999998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>
        <f t="shared" si="0"/>
        <v>0.94533333333333325</v>
      </c>
      <c r="AG11">
        <f t="shared" si="1"/>
        <v>6</v>
      </c>
      <c r="AH11">
        <f t="shared" si="2"/>
        <v>4.3656232850151709E-2</v>
      </c>
      <c r="AI11">
        <f t="shared" si="3"/>
        <v>1.7822582429166775E-2</v>
      </c>
      <c r="AJ11">
        <f>TTEST($C$9:$K$9,C11:K11,2,2)</f>
        <v>0.62778227238442075</v>
      </c>
    </row>
    <row r="12" spans="1:36">
      <c r="A12" s="7"/>
      <c r="B12" t="s">
        <v>18</v>
      </c>
      <c r="C12">
        <v>0.63100000000000001</v>
      </c>
      <c r="D12">
        <v>0.63600000000000001</v>
      </c>
      <c r="E12">
        <v>0.61499999999999999</v>
      </c>
      <c r="G12" s="2"/>
      <c r="H12">
        <v>0.85199999999999998</v>
      </c>
      <c r="I12">
        <v>0.83799999999999997</v>
      </c>
      <c r="J12">
        <v>0.78600000000000003</v>
      </c>
      <c r="K12">
        <v>0.73499999999999999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>
        <f t="shared" ref="AF12" si="5">AVERAGE(C12:AE12)</f>
        <v>0.72757142857142865</v>
      </c>
      <c r="AG12">
        <f t="shared" ref="AG12" si="6">COUNT(C12:AE12)</f>
        <v>7</v>
      </c>
      <c r="AH12">
        <f t="shared" ref="AH12" si="7">STDEV(C12:AE12)</f>
        <v>0.10126673876921366</v>
      </c>
      <c r="AI12">
        <f t="shared" si="3"/>
        <v>3.8275229552268919E-2</v>
      </c>
      <c r="AJ12">
        <f>TTEST($C$12:$K$12,C12:K12,2,2)</f>
        <v>1</v>
      </c>
    </row>
    <row r="13" spans="1:36">
      <c r="A13" s="7"/>
      <c r="B13" t="s">
        <v>19</v>
      </c>
      <c r="C13">
        <v>0.67400000000000004</v>
      </c>
      <c r="D13">
        <v>0.373</v>
      </c>
      <c r="E13">
        <v>0.46300000000000002</v>
      </c>
      <c r="G13" s="2"/>
      <c r="H13">
        <v>0.45500000000000002</v>
      </c>
      <c r="I13">
        <v>0.55100000000000005</v>
      </c>
      <c r="J13">
        <v>0.88300000000000001</v>
      </c>
      <c r="K13">
        <v>0.74399999999999999</v>
      </c>
      <c r="L13">
        <v>0.56599999999999995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>
        <f>AVERAGE(C13:AE13)</f>
        <v>0.58862500000000006</v>
      </c>
      <c r="AG13">
        <f>COUNT(C13:AE13)</f>
        <v>8</v>
      </c>
      <c r="AH13">
        <f>STDEV(C13:AE13)</f>
        <v>0.16909248314795899</v>
      </c>
      <c r="AI13">
        <f t="shared" si="3"/>
        <v>5.9783220740796901E-2</v>
      </c>
      <c r="AJ13">
        <f>TTEST($C$12:$K$12,C13:K13,2,2)</f>
        <v>0.1108515322199079</v>
      </c>
    </row>
    <row r="14" spans="1:36">
      <c r="A14" s="7"/>
      <c r="B14" t="s">
        <v>20</v>
      </c>
      <c r="C14">
        <v>0.48199999999999998</v>
      </c>
      <c r="D14">
        <v>0.52</v>
      </c>
      <c r="H14">
        <v>0.70699999999999996</v>
      </c>
      <c r="I14">
        <v>0.64700000000000002</v>
      </c>
      <c r="J14">
        <v>0.89800000000000002</v>
      </c>
      <c r="K14">
        <v>0.83799999999999997</v>
      </c>
      <c r="L14" s="1"/>
      <c r="M14" s="1"/>
      <c r="N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F14">
        <f>AVERAGE(C14:AE14)</f>
        <v>0.68199999999999994</v>
      </c>
      <c r="AG14">
        <f>COUNT(C14:AE14)</f>
        <v>6</v>
      </c>
      <c r="AH14">
        <f>STDEV(C14:AE14)</f>
        <v>0.16678489140206931</v>
      </c>
      <c r="AI14">
        <f t="shared" si="3"/>
        <v>6.8089646790095854E-2</v>
      </c>
      <c r="AJ14">
        <f>TTEST($C$12:$K$12,C14:K14,2,2)</f>
        <v>0.55646695429072945</v>
      </c>
    </row>
    <row r="16" spans="1:36">
      <c r="H16" s="1"/>
      <c r="I16" s="1"/>
    </row>
  </sheetData>
  <mergeCells count="7">
    <mergeCell ref="V1:Y1"/>
    <mergeCell ref="R1:U1"/>
    <mergeCell ref="A3:A8"/>
    <mergeCell ref="A9:A14"/>
    <mergeCell ref="C1:G1"/>
    <mergeCell ref="H1:I1"/>
    <mergeCell ref="J1:K1"/>
  </mergeCells>
  <phoneticPr fontId="5" type="noConversion"/>
  <pageMargins left="0.75000000000000011" right="0.75000000000000011" top="1" bottom="1" header="0.5" footer="0.5"/>
  <pageSetup paperSize="9" scale="8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sqref="A1:B34"/>
    </sheetView>
  </sheetViews>
  <sheetFormatPr baseColWidth="10" defaultRowHeight="15" x14ac:dyDescent="0"/>
  <sheetData>
    <row r="1" spans="1:8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8">
      <c r="A2" t="s">
        <v>21</v>
      </c>
      <c r="B2">
        <v>0.48199999999999998</v>
      </c>
      <c r="C2">
        <v>0.57599999999999996</v>
      </c>
      <c r="D2">
        <v>1</v>
      </c>
      <c r="E2">
        <v>1</v>
      </c>
      <c r="F2">
        <v>1</v>
      </c>
      <c r="G2" t="s">
        <v>10</v>
      </c>
      <c r="H2" t="s">
        <v>10</v>
      </c>
    </row>
    <row r="3" spans="1:8">
      <c r="A3" t="s">
        <v>22</v>
      </c>
      <c r="B3">
        <v>0.52</v>
      </c>
      <c r="C3">
        <v>0.63900000000000001</v>
      </c>
      <c r="D3">
        <v>1</v>
      </c>
      <c r="E3">
        <v>1</v>
      </c>
      <c r="F3">
        <v>1</v>
      </c>
      <c r="G3" t="s">
        <v>10</v>
      </c>
      <c r="H3" t="s">
        <v>10</v>
      </c>
    </row>
    <row r="4" spans="1:8">
      <c r="A4" t="s">
        <v>23</v>
      </c>
      <c r="B4">
        <v>0.70899999999999996</v>
      </c>
      <c r="C4">
        <v>0.76800000000000002</v>
      </c>
      <c r="D4">
        <v>1</v>
      </c>
      <c r="E4">
        <v>1</v>
      </c>
      <c r="F4">
        <v>1</v>
      </c>
      <c r="G4" t="s">
        <v>10</v>
      </c>
      <c r="H4" t="s">
        <v>10</v>
      </c>
    </row>
    <row r="5" spans="1:8">
      <c r="A5" t="s">
        <v>24</v>
      </c>
      <c r="B5">
        <v>0.82799999999999996</v>
      </c>
      <c r="C5">
        <v>0.86799999999999999</v>
      </c>
      <c r="D5">
        <v>1</v>
      </c>
      <c r="E5">
        <v>1</v>
      </c>
      <c r="F5">
        <v>1</v>
      </c>
      <c r="G5" t="s">
        <v>10</v>
      </c>
      <c r="H5" t="s">
        <v>10</v>
      </c>
    </row>
    <row r="6" spans="1:8">
      <c r="A6" t="s">
        <v>25</v>
      </c>
      <c r="B6">
        <v>0.88300000000000001</v>
      </c>
      <c r="C6">
        <v>0.91900000000000004</v>
      </c>
      <c r="D6">
        <v>1</v>
      </c>
      <c r="E6">
        <v>1</v>
      </c>
      <c r="F6">
        <v>1</v>
      </c>
      <c r="G6" t="s">
        <v>10</v>
      </c>
      <c r="H6" t="s">
        <v>10</v>
      </c>
    </row>
    <row r="7" spans="1:8">
      <c r="A7" t="s">
        <v>26</v>
      </c>
      <c r="B7">
        <v>0.89700000000000002</v>
      </c>
      <c r="C7">
        <v>0.92700000000000005</v>
      </c>
      <c r="D7">
        <v>1</v>
      </c>
      <c r="E7">
        <v>1</v>
      </c>
      <c r="F7">
        <v>1</v>
      </c>
      <c r="G7" t="s">
        <v>10</v>
      </c>
      <c r="H7" t="s">
        <v>10</v>
      </c>
    </row>
    <row r="8" spans="1:8">
      <c r="A8" t="s">
        <v>27</v>
      </c>
      <c r="B8">
        <v>0.84699999999999998</v>
      </c>
      <c r="C8">
        <v>0.91700000000000004</v>
      </c>
      <c r="D8">
        <v>1</v>
      </c>
      <c r="E8">
        <v>1</v>
      </c>
      <c r="F8">
        <v>1</v>
      </c>
      <c r="G8" t="s">
        <v>10</v>
      </c>
      <c r="H8" t="s">
        <v>10</v>
      </c>
    </row>
    <row r="9" spans="1:8">
      <c r="A9" t="s">
        <v>28</v>
      </c>
      <c r="B9">
        <v>0.73399999999999999</v>
      </c>
      <c r="C9">
        <v>0.84199999999999997</v>
      </c>
      <c r="D9">
        <v>1</v>
      </c>
      <c r="E9">
        <v>1</v>
      </c>
      <c r="F9">
        <v>1</v>
      </c>
      <c r="G9" t="s">
        <v>10</v>
      </c>
      <c r="H9" t="s">
        <v>10</v>
      </c>
    </row>
    <row r="10" spans="1:8">
      <c r="A10" t="s">
        <v>29</v>
      </c>
      <c r="B10">
        <v>0.67400000000000004</v>
      </c>
      <c r="C10">
        <v>0.78900000000000003</v>
      </c>
      <c r="D10">
        <v>1</v>
      </c>
      <c r="E10">
        <v>1</v>
      </c>
      <c r="F10">
        <v>1</v>
      </c>
      <c r="G10" t="s">
        <v>10</v>
      </c>
      <c r="H10" t="s">
        <v>10</v>
      </c>
    </row>
    <row r="11" spans="1:8">
      <c r="A11" t="s">
        <v>30</v>
      </c>
      <c r="B11">
        <v>0.373</v>
      </c>
      <c r="C11">
        <v>0.505</v>
      </c>
      <c r="D11">
        <v>1</v>
      </c>
      <c r="E11">
        <v>1</v>
      </c>
      <c r="F11">
        <v>1</v>
      </c>
      <c r="G11" t="s">
        <v>10</v>
      </c>
      <c r="H11" t="s">
        <v>10</v>
      </c>
    </row>
    <row r="12" spans="1:8">
      <c r="A12" t="s">
        <v>30</v>
      </c>
      <c r="B12">
        <v>0.46300000000000002</v>
      </c>
      <c r="C12">
        <v>0.622</v>
      </c>
      <c r="D12">
        <v>1</v>
      </c>
      <c r="E12">
        <v>1</v>
      </c>
      <c r="F12">
        <v>1</v>
      </c>
      <c r="G12" t="s">
        <v>10</v>
      </c>
      <c r="H12" t="s">
        <v>10</v>
      </c>
    </row>
    <row r="13" spans="1:8">
      <c r="A13" t="s">
        <v>31</v>
      </c>
      <c r="B13">
        <v>0.71299999999999997</v>
      </c>
      <c r="C13">
        <v>0.81399999999999995</v>
      </c>
      <c r="D13">
        <v>1</v>
      </c>
      <c r="E13">
        <v>1</v>
      </c>
      <c r="F13">
        <v>1</v>
      </c>
      <c r="G13" t="s">
        <v>10</v>
      </c>
      <c r="H13" t="s">
        <v>10</v>
      </c>
    </row>
    <row r="14" spans="1:8">
      <c r="A14" t="s">
        <v>31</v>
      </c>
      <c r="B14">
        <v>0.80800000000000005</v>
      </c>
      <c r="C14">
        <v>0.86899999999999999</v>
      </c>
      <c r="D14">
        <v>1</v>
      </c>
      <c r="E14">
        <v>1</v>
      </c>
      <c r="F14">
        <v>1</v>
      </c>
      <c r="G14" t="s">
        <v>10</v>
      </c>
      <c r="H14" t="s">
        <v>10</v>
      </c>
    </row>
    <row r="15" spans="1:8">
      <c r="A15" t="s">
        <v>32</v>
      </c>
      <c r="B15">
        <v>0.80900000000000005</v>
      </c>
      <c r="C15">
        <v>0.85699999999999998</v>
      </c>
      <c r="D15">
        <v>1</v>
      </c>
      <c r="E15">
        <v>1</v>
      </c>
      <c r="F15">
        <v>1</v>
      </c>
      <c r="G15" t="s">
        <v>10</v>
      </c>
      <c r="H15" t="s">
        <v>10</v>
      </c>
    </row>
    <row r="16" spans="1:8">
      <c r="A16" t="s">
        <v>33</v>
      </c>
      <c r="B16">
        <v>0.94899999999999995</v>
      </c>
      <c r="C16">
        <v>0.96199999999999997</v>
      </c>
      <c r="D16">
        <v>1</v>
      </c>
      <c r="E16">
        <v>1</v>
      </c>
      <c r="F16">
        <v>1</v>
      </c>
      <c r="G16" t="s">
        <v>10</v>
      </c>
      <c r="H16" t="s">
        <v>10</v>
      </c>
    </row>
    <row r="17" spans="1:8">
      <c r="A17" t="s">
        <v>34</v>
      </c>
      <c r="B17">
        <v>0.96499999999999997</v>
      </c>
      <c r="C17">
        <v>0.97099999999999997</v>
      </c>
      <c r="D17">
        <v>1</v>
      </c>
      <c r="E17">
        <v>1</v>
      </c>
      <c r="F17">
        <v>1</v>
      </c>
      <c r="G17" t="s">
        <v>10</v>
      </c>
      <c r="H17" t="s">
        <v>10</v>
      </c>
    </row>
    <row r="18" spans="1:8">
      <c r="A18" t="s">
        <v>35</v>
      </c>
      <c r="B18">
        <v>0.73599999999999999</v>
      </c>
      <c r="C18">
        <v>0.84899999999999998</v>
      </c>
      <c r="D18">
        <v>1</v>
      </c>
      <c r="E18">
        <v>1</v>
      </c>
      <c r="F18">
        <v>1</v>
      </c>
      <c r="G18" t="s">
        <v>10</v>
      </c>
      <c r="H18" t="s">
        <v>10</v>
      </c>
    </row>
    <row r="19" spans="1:8">
      <c r="A19" t="s">
        <v>36</v>
      </c>
      <c r="B19">
        <v>0.90600000000000003</v>
      </c>
      <c r="C19">
        <v>0.94699999999999995</v>
      </c>
      <c r="D19">
        <v>1</v>
      </c>
      <c r="E19">
        <v>1</v>
      </c>
      <c r="F19">
        <v>1</v>
      </c>
      <c r="G19" t="s">
        <v>10</v>
      </c>
      <c r="H19" t="s">
        <v>10</v>
      </c>
    </row>
    <row r="20" spans="1:8">
      <c r="A20" t="s">
        <v>37</v>
      </c>
      <c r="B20">
        <v>0.63100000000000001</v>
      </c>
      <c r="C20">
        <v>0.76300000000000001</v>
      </c>
      <c r="D20">
        <v>1</v>
      </c>
      <c r="E20">
        <v>1</v>
      </c>
      <c r="F20">
        <v>1</v>
      </c>
      <c r="G20" t="s">
        <v>10</v>
      </c>
      <c r="H20" t="s">
        <v>10</v>
      </c>
    </row>
    <row r="21" spans="1:8">
      <c r="A21" t="s">
        <v>37</v>
      </c>
      <c r="B21">
        <v>0.63600000000000001</v>
      </c>
      <c r="C21">
        <v>0.76900000000000002</v>
      </c>
      <c r="D21">
        <v>1</v>
      </c>
      <c r="E21">
        <v>1</v>
      </c>
      <c r="F21">
        <v>1</v>
      </c>
      <c r="G21" t="s">
        <v>10</v>
      </c>
      <c r="H21" t="s">
        <v>10</v>
      </c>
    </row>
    <row r="22" spans="1:8">
      <c r="A22" t="s">
        <v>38</v>
      </c>
      <c r="B22">
        <v>0.61499999999999999</v>
      </c>
      <c r="C22">
        <v>0.69299999999999995</v>
      </c>
      <c r="D22">
        <v>1</v>
      </c>
      <c r="E22">
        <v>1</v>
      </c>
      <c r="F22">
        <v>1</v>
      </c>
      <c r="G22" t="s">
        <v>10</v>
      </c>
      <c r="H22" t="s">
        <v>10</v>
      </c>
    </row>
    <row r="23" spans="1:8">
      <c r="A23" t="s">
        <v>39</v>
      </c>
      <c r="B23">
        <v>0.84799999999999998</v>
      </c>
      <c r="C23">
        <v>0.89200000000000002</v>
      </c>
      <c r="D23">
        <v>1</v>
      </c>
      <c r="E23">
        <v>1</v>
      </c>
      <c r="F23">
        <v>1</v>
      </c>
      <c r="G23" t="s">
        <v>10</v>
      </c>
      <c r="H23" t="s">
        <v>10</v>
      </c>
    </row>
    <row r="24" spans="1:8">
      <c r="A24" t="s">
        <v>40</v>
      </c>
      <c r="B24">
        <v>0.871</v>
      </c>
      <c r="C24">
        <v>0.89200000000000002</v>
      </c>
      <c r="D24">
        <v>1</v>
      </c>
      <c r="E24">
        <v>1</v>
      </c>
      <c r="F24">
        <v>1</v>
      </c>
      <c r="G24" t="s">
        <v>10</v>
      </c>
      <c r="H24" t="s">
        <v>10</v>
      </c>
    </row>
    <row r="25" spans="1:8">
      <c r="A25" t="s">
        <v>41</v>
      </c>
      <c r="B25">
        <v>0.96699999999999997</v>
      </c>
      <c r="C25">
        <v>0.97299999999999998</v>
      </c>
      <c r="D25">
        <v>1</v>
      </c>
      <c r="E25">
        <v>1</v>
      </c>
      <c r="F25">
        <v>1</v>
      </c>
      <c r="G25" t="s">
        <v>10</v>
      </c>
      <c r="H25" t="s">
        <v>10</v>
      </c>
    </row>
    <row r="26" spans="1:8">
      <c r="A26" t="s">
        <v>42</v>
      </c>
      <c r="B26">
        <v>0.90800000000000003</v>
      </c>
      <c r="C26">
        <v>0.92900000000000005</v>
      </c>
      <c r="D26">
        <v>1</v>
      </c>
      <c r="E26">
        <v>1</v>
      </c>
      <c r="F26">
        <v>1</v>
      </c>
      <c r="G26" t="s">
        <v>10</v>
      </c>
      <c r="H26" t="s">
        <v>10</v>
      </c>
    </row>
    <row r="27" spans="1:8">
      <c r="A27" t="s">
        <v>42</v>
      </c>
      <c r="B27">
        <v>0.90700000000000003</v>
      </c>
      <c r="C27">
        <v>0.90800000000000003</v>
      </c>
      <c r="D27">
        <v>1</v>
      </c>
      <c r="E27">
        <v>1</v>
      </c>
      <c r="F27">
        <v>1</v>
      </c>
      <c r="G27" t="s">
        <v>10</v>
      </c>
      <c r="H27" t="s">
        <v>10</v>
      </c>
    </row>
    <row r="28" spans="1:8">
      <c r="A28" t="s">
        <v>43</v>
      </c>
      <c r="B28">
        <v>0.97</v>
      </c>
      <c r="C28">
        <v>0.97499999999999998</v>
      </c>
      <c r="D28">
        <v>1</v>
      </c>
      <c r="E28">
        <v>1</v>
      </c>
      <c r="F28">
        <v>1</v>
      </c>
      <c r="G28" t="s">
        <v>10</v>
      </c>
      <c r="H28" t="s">
        <v>10</v>
      </c>
    </row>
    <row r="29" spans="1:8">
      <c r="A29" t="s">
        <v>43</v>
      </c>
      <c r="B29">
        <v>0.97099999999999997</v>
      </c>
      <c r="C29">
        <v>0.97899999999999998</v>
      </c>
      <c r="D29">
        <v>1</v>
      </c>
      <c r="E29">
        <v>1</v>
      </c>
      <c r="F29">
        <v>1</v>
      </c>
      <c r="G29" t="s">
        <v>10</v>
      </c>
      <c r="H29" t="s">
        <v>10</v>
      </c>
    </row>
    <row r="30" spans="1:8">
      <c r="A30" t="s">
        <v>44</v>
      </c>
      <c r="B30">
        <v>0.78300000000000003</v>
      </c>
      <c r="C30">
        <v>0.88300000000000001</v>
      </c>
      <c r="D30">
        <v>1</v>
      </c>
      <c r="E30">
        <v>1</v>
      </c>
      <c r="F30">
        <v>1</v>
      </c>
      <c r="G30" t="s">
        <v>10</v>
      </c>
      <c r="H30" t="s">
        <v>10</v>
      </c>
    </row>
    <row r="31" spans="1:8">
      <c r="A31" t="s">
        <v>45</v>
      </c>
      <c r="B31">
        <v>0.82799999999999996</v>
      </c>
      <c r="C31">
        <v>0.91</v>
      </c>
      <c r="D31">
        <v>1</v>
      </c>
      <c r="E31">
        <v>1</v>
      </c>
      <c r="F31">
        <v>1</v>
      </c>
      <c r="G31" t="s">
        <v>10</v>
      </c>
      <c r="H31" t="s">
        <v>10</v>
      </c>
    </row>
    <row r="32" spans="1:8">
      <c r="A32" t="s">
        <v>46</v>
      </c>
      <c r="B32">
        <v>0.97799999999999998</v>
      </c>
      <c r="C32">
        <v>0.98399999999999999</v>
      </c>
      <c r="D32">
        <v>1</v>
      </c>
      <c r="E32">
        <v>1</v>
      </c>
      <c r="F32">
        <v>1</v>
      </c>
      <c r="G32" t="s">
        <v>10</v>
      </c>
      <c r="H32" t="s">
        <v>10</v>
      </c>
    </row>
    <row r="33" spans="1:8">
      <c r="A33" t="s">
        <v>46</v>
      </c>
      <c r="B33">
        <v>0.97199999999999998</v>
      </c>
      <c r="C33">
        <v>0.98599999999999999</v>
      </c>
      <c r="D33">
        <v>1</v>
      </c>
      <c r="E33">
        <v>1</v>
      </c>
      <c r="F33">
        <v>1</v>
      </c>
      <c r="G33" t="s">
        <v>10</v>
      </c>
      <c r="H33" t="s">
        <v>10</v>
      </c>
    </row>
    <row r="34" spans="1:8">
      <c r="A34" t="s">
        <v>46</v>
      </c>
      <c r="B34">
        <v>0.94799999999999995</v>
      </c>
      <c r="C34">
        <v>0.96799999999999997</v>
      </c>
      <c r="D34">
        <v>1</v>
      </c>
      <c r="E34">
        <v>1</v>
      </c>
      <c r="F34">
        <v>1</v>
      </c>
      <c r="G34" t="s">
        <v>10</v>
      </c>
      <c r="H34" t="s">
        <v>10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B25"/>
    </sheetView>
  </sheetViews>
  <sheetFormatPr baseColWidth="10" defaultRowHeight="15" x14ac:dyDescent="0"/>
  <sheetData>
    <row r="1" spans="1:8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8">
      <c r="A2" t="s">
        <v>47</v>
      </c>
      <c r="B2">
        <v>0.70699999999999996</v>
      </c>
      <c r="C2">
        <v>0.80500000000000005</v>
      </c>
      <c r="D2">
        <v>1</v>
      </c>
      <c r="E2">
        <v>1</v>
      </c>
      <c r="F2">
        <v>1</v>
      </c>
      <c r="G2" t="s">
        <v>10</v>
      </c>
      <c r="H2" t="s">
        <v>10</v>
      </c>
    </row>
    <row r="3" spans="1:8">
      <c r="A3" t="s">
        <v>48</v>
      </c>
      <c r="B3">
        <v>0.64700000000000002</v>
      </c>
      <c r="C3">
        <v>0.75900000000000001</v>
      </c>
      <c r="D3">
        <v>1</v>
      </c>
      <c r="E3">
        <v>1</v>
      </c>
      <c r="F3">
        <v>1</v>
      </c>
      <c r="G3" t="s">
        <v>10</v>
      </c>
      <c r="H3" t="s">
        <v>10</v>
      </c>
    </row>
    <row r="4" spans="1:8">
      <c r="A4" t="s">
        <v>49</v>
      </c>
      <c r="B4">
        <v>0.74099999999999999</v>
      </c>
      <c r="C4">
        <v>0.81200000000000006</v>
      </c>
      <c r="D4">
        <v>1</v>
      </c>
      <c r="E4">
        <v>1</v>
      </c>
      <c r="F4">
        <v>1</v>
      </c>
      <c r="G4" t="s">
        <v>10</v>
      </c>
      <c r="H4" t="s">
        <v>10</v>
      </c>
    </row>
    <row r="5" spans="1:8">
      <c r="A5" t="s">
        <v>50</v>
      </c>
      <c r="B5">
        <v>0.89</v>
      </c>
      <c r="C5">
        <v>0.93300000000000005</v>
      </c>
      <c r="D5">
        <v>1</v>
      </c>
      <c r="E5">
        <v>1</v>
      </c>
      <c r="F5">
        <v>1</v>
      </c>
      <c r="G5" t="s">
        <v>10</v>
      </c>
      <c r="H5" t="s">
        <v>10</v>
      </c>
    </row>
    <row r="6" spans="1:8">
      <c r="A6" t="s">
        <v>51</v>
      </c>
      <c r="B6">
        <v>0.96199999999999997</v>
      </c>
      <c r="C6">
        <v>0.97099999999999997</v>
      </c>
      <c r="D6">
        <v>1</v>
      </c>
      <c r="E6">
        <v>1</v>
      </c>
      <c r="F6">
        <v>1</v>
      </c>
      <c r="G6" t="s">
        <v>10</v>
      </c>
      <c r="H6" t="s">
        <v>10</v>
      </c>
    </row>
    <row r="7" spans="1:8">
      <c r="A7" t="s">
        <v>52</v>
      </c>
      <c r="B7">
        <v>0.97699999999999998</v>
      </c>
      <c r="C7">
        <v>0.98399999999999999</v>
      </c>
      <c r="D7">
        <v>1</v>
      </c>
      <c r="E7">
        <v>1</v>
      </c>
      <c r="F7">
        <v>1</v>
      </c>
      <c r="G7" t="s">
        <v>10</v>
      </c>
      <c r="H7" t="s">
        <v>10</v>
      </c>
    </row>
    <row r="8" spans="1:8">
      <c r="A8" t="s">
        <v>53</v>
      </c>
      <c r="B8">
        <v>0.93700000000000006</v>
      </c>
      <c r="C8">
        <v>0.96799999999999997</v>
      </c>
      <c r="D8">
        <v>1</v>
      </c>
      <c r="E8">
        <v>1</v>
      </c>
      <c r="F8">
        <v>1</v>
      </c>
      <c r="G8" t="s">
        <v>10</v>
      </c>
      <c r="H8" t="s">
        <v>10</v>
      </c>
    </row>
    <row r="9" spans="1:8">
      <c r="A9" t="s">
        <v>54</v>
      </c>
      <c r="B9">
        <v>0.96099999999999997</v>
      </c>
      <c r="C9">
        <v>0.97699999999999998</v>
      </c>
      <c r="D9">
        <v>1</v>
      </c>
      <c r="E9">
        <v>1</v>
      </c>
      <c r="F9">
        <v>1</v>
      </c>
      <c r="G9" t="s">
        <v>10</v>
      </c>
      <c r="H9" t="s">
        <v>10</v>
      </c>
    </row>
    <row r="10" spans="1:8">
      <c r="A10" t="s">
        <v>55</v>
      </c>
      <c r="B10">
        <v>0.45500000000000002</v>
      </c>
      <c r="C10">
        <v>0.55800000000000005</v>
      </c>
      <c r="D10">
        <v>1</v>
      </c>
      <c r="E10">
        <v>1</v>
      </c>
      <c r="F10">
        <v>1</v>
      </c>
      <c r="G10" t="s">
        <v>10</v>
      </c>
      <c r="H10" t="s">
        <v>10</v>
      </c>
    </row>
    <row r="11" spans="1:8">
      <c r="A11" t="s">
        <v>56</v>
      </c>
      <c r="B11">
        <v>0.55100000000000005</v>
      </c>
      <c r="C11">
        <v>0.65800000000000003</v>
      </c>
      <c r="D11">
        <v>1</v>
      </c>
      <c r="E11">
        <v>1</v>
      </c>
      <c r="F11">
        <v>1</v>
      </c>
      <c r="G11" t="s">
        <v>10</v>
      </c>
      <c r="H11" t="s">
        <v>10</v>
      </c>
    </row>
    <row r="12" spans="1:8">
      <c r="A12" t="s">
        <v>57</v>
      </c>
      <c r="B12">
        <v>0.83399999999999996</v>
      </c>
      <c r="C12">
        <v>0.86599999999999999</v>
      </c>
      <c r="D12">
        <v>1</v>
      </c>
      <c r="E12">
        <v>1</v>
      </c>
      <c r="F12">
        <v>1</v>
      </c>
      <c r="G12" t="s">
        <v>10</v>
      </c>
      <c r="H12" t="s">
        <v>10</v>
      </c>
    </row>
    <row r="13" spans="1:8">
      <c r="A13" t="s">
        <v>58</v>
      </c>
      <c r="B13">
        <v>0.78200000000000003</v>
      </c>
      <c r="C13">
        <v>0.81799999999999995</v>
      </c>
      <c r="D13">
        <v>1</v>
      </c>
      <c r="E13">
        <v>1</v>
      </c>
      <c r="F13">
        <v>1</v>
      </c>
      <c r="G13" t="s">
        <v>10</v>
      </c>
      <c r="H13" t="s">
        <v>10</v>
      </c>
    </row>
    <row r="14" spans="1:8">
      <c r="A14" t="s">
        <v>59</v>
      </c>
      <c r="B14">
        <v>0.96799999999999997</v>
      </c>
      <c r="C14">
        <v>0.97499999999999998</v>
      </c>
      <c r="D14">
        <v>1</v>
      </c>
      <c r="E14">
        <v>1</v>
      </c>
      <c r="F14">
        <v>1</v>
      </c>
      <c r="G14" t="s">
        <v>10</v>
      </c>
      <c r="H14" t="s">
        <v>10</v>
      </c>
    </row>
    <row r="15" spans="1:8">
      <c r="A15" t="s">
        <v>60</v>
      </c>
      <c r="B15">
        <v>0.93799999999999994</v>
      </c>
      <c r="C15">
        <v>0.95199999999999996</v>
      </c>
      <c r="D15">
        <v>1</v>
      </c>
      <c r="E15">
        <v>1</v>
      </c>
      <c r="F15">
        <v>1</v>
      </c>
      <c r="G15" t="s">
        <v>10</v>
      </c>
      <c r="H15" t="s">
        <v>10</v>
      </c>
    </row>
    <row r="16" spans="1:8">
      <c r="A16" t="s">
        <v>61</v>
      </c>
      <c r="B16">
        <v>0.95399999999999996</v>
      </c>
      <c r="C16">
        <v>0.96899999999999997</v>
      </c>
      <c r="D16">
        <v>1</v>
      </c>
      <c r="E16">
        <v>1</v>
      </c>
      <c r="F16">
        <v>1</v>
      </c>
      <c r="G16" t="s">
        <v>10</v>
      </c>
      <c r="H16" t="s">
        <v>10</v>
      </c>
    </row>
    <row r="17" spans="1:8">
      <c r="A17" t="s">
        <v>62</v>
      </c>
      <c r="B17">
        <v>0.89600000000000002</v>
      </c>
      <c r="C17">
        <v>0.93799999999999994</v>
      </c>
      <c r="D17">
        <v>1</v>
      </c>
      <c r="E17">
        <v>1</v>
      </c>
      <c r="F17">
        <v>1</v>
      </c>
      <c r="G17" t="s">
        <v>10</v>
      </c>
      <c r="H17" t="s">
        <v>10</v>
      </c>
    </row>
    <row r="18" spans="1:8">
      <c r="A18" t="s">
        <v>63</v>
      </c>
      <c r="B18">
        <v>0.85199999999999998</v>
      </c>
      <c r="C18">
        <v>0.88800000000000001</v>
      </c>
      <c r="D18">
        <v>1</v>
      </c>
      <c r="E18">
        <v>1</v>
      </c>
      <c r="F18">
        <v>1</v>
      </c>
      <c r="G18" t="s">
        <v>10</v>
      </c>
      <c r="H18" t="s">
        <v>10</v>
      </c>
    </row>
    <row r="19" spans="1:8">
      <c r="A19" t="s">
        <v>64</v>
      </c>
      <c r="B19">
        <v>0.83799999999999997</v>
      </c>
      <c r="C19">
        <v>0.874</v>
      </c>
      <c r="D19">
        <v>1</v>
      </c>
      <c r="E19">
        <v>1</v>
      </c>
      <c r="F19">
        <v>1</v>
      </c>
      <c r="G19" t="s">
        <v>10</v>
      </c>
      <c r="H19" t="s">
        <v>10</v>
      </c>
    </row>
    <row r="20" spans="1:8">
      <c r="A20" t="s">
        <v>65</v>
      </c>
      <c r="B20">
        <v>0.81200000000000006</v>
      </c>
      <c r="C20">
        <v>0.89100000000000001</v>
      </c>
      <c r="D20">
        <v>1</v>
      </c>
      <c r="E20">
        <v>1</v>
      </c>
      <c r="F20">
        <v>1</v>
      </c>
      <c r="G20" t="s">
        <v>10</v>
      </c>
      <c r="H20" t="s">
        <v>10</v>
      </c>
    </row>
    <row r="21" spans="1:8">
      <c r="A21" t="s">
        <v>66</v>
      </c>
      <c r="B21">
        <v>0.84299999999999997</v>
      </c>
      <c r="C21">
        <v>0.89200000000000002</v>
      </c>
      <c r="D21">
        <v>1</v>
      </c>
      <c r="E21">
        <v>1</v>
      </c>
      <c r="F21">
        <v>1</v>
      </c>
      <c r="G21" t="s">
        <v>10</v>
      </c>
      <c r="H21" t="s">
        <v>10</v>
      </c>
    </row>
    <row r="22" spans="1:8">
      <c r="A22" t="s">
        <v>67</v>
      </c>
      <c r="B22">
        <v>0.96299999999999997</v>
      </c>
      <c r="C22">
        <v>0.97599999999999998</v>
      </c>
      <c r="D22">
        <v>1</v>
      </c>
      <c r="E22">
        <v>1</v>
      </c>
      <c r="F22">
        <v>1</v>
      </c>
      <c r="G22" t="s">
        <v>10</v>
      </c>
      <c r="H22" t="s">
        <v>10</v>
      </c>
    </row>
    <row r="23" spans="1:8">
      <c r="A23" t="s">
        <v>68</v>
      </c>
      <c r="B23">
        <v>0.97799999999999998</v>
      </c>
      <c r="C23">
        <v>0.98299999999999998</v>
      </c>
      <c r="D23">
        <v>1</v>
      </c>
      <c r="E23">
        <v>1</v>
      </c>
      <c r="F23">
        <v>1</v>
      </c>
      <c r="G23" t="s">
        <v>10</v>
      </c>
      <c r="H23" t="s">
        <v>10</v>
      </c>
    </row>
    <row r="24" spans="1:8">
      <c r="A24" t="s">
        <v>69</v>
      </c>
      <c r="B24">
        <v>0.84799999999999998</v>
      </c>
      <c r="C24">
        <v>0.89900000000000002</v>
      </c>
      <c r="D24">
        <v>1</v>
      </c>
      <c r="E24">
        <v>1</v>
      </c>
      <c r="F24">
        <v>1</v>
      </c>
      <c r="G24" t="s">
        <v>10</v>
      </c>
      <c r="H24" t="s">
        <v>10</v>
      </c>
    </row>
    <row r="25" spans="1:8">
      <c r="A25" t="s">
        <v>70</v>
      </c>
      <c r="B25">
        <v>0.96799999999999997</v>
      </c>
      <c r="C25">
        <v>0.97799999999999998</v>
      </c>
      <c r="D25">
        <v>1</v>
      </c>
      <c r="E25">
        <v>1</v>
      </c>
      <c r="F25">
        <v>1</v>
      </c>
      <c r="G25" t="s">
        <v>10</v>
      </c>
      <c r="H25" t="s">
        <v>10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B28"/>
    </sheetView>
  </sheetViews>
  <sheetFormatPr baseColWidth="10" defaultRowHeight="15" x14ac:dyDescent="0"/>
  <sheetData>
    <row r="1" spans="1:8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8">
      <c r="A2" t="s">
        <v>71</v>
      </c>
      <c r="B2">
        <v>0.89800000000000002</v>
      </c>
      <c r="C2">
        <v>0.92400000000000004</v>
      </c>
      <c r="D2">
        <v>1</v>
      </c>
      <c r="E2">
        <v>1</v>
      </c>
      <c r="F2">
        <v>1</v>
      </c>
      <c r="G2" t="s">
        <v>10</v>
      </c>
      <c r="H2" t="s">
        <v>10</v>
      </c>
    </row>
    <row r="3" spans="1:8">
      <c r="A3" t="s">
        <v>72</v>
      </c>
      <c r="B3">
        <v>0.83799999999999997</v>
      </c>
      <c r="C3">
        <v>0.86599999999999999</v>
      </c>
      <c r="D3">
        <v>1</v>
      </c>
      <c r="E3">
        <v>1</v>
      </c>
      <c r="F3">
        <v>1</v>
      </c>
      <c r="G3" t="s">
        <v>10</v>
      </c>
      <c r="H3" t="s">
        <v>10</v>
      </c>
    </row>
    <row r="4" spans="1:8">
      <c r="A4" t="s">
        <v>73</v>
      </c>
      <c r="B4">
        <v>0.873</v>
      </c>
      <c r="C4">
        <v>0.91500000000000004</v>
      </c>
      <c r="D4">
        <v>1</v>
      </c>
      <c r="E4">
        <v>1</v>
      </c>
      <c r="F4">
        <v>1</v>
      </c>
      <c r="G4" t="s">
        <v>10</v>
      </c>
      <c r="H4" t="s">
        <v>10</v>
      </c>
    </row>
    <row r="5" spans="1:8">
      <c r="A5" t="s">
        <v>74</v>
      </c>
      <c r="B5">
        <v>0.93200000000000005</v>
      </c>
      <c r="C5">
        <v>0.95799999999999996</v>
      </c>
      <c r="D5">
        <v>1</v>
      </c>
      <c r="E5">
        <v>1</v>
      </c>
      <c r="F5">
        <v>1</v>
      </c>
      <c r="G5" t="s">
        <v>10</v>
      </c>
      <c r="H5" t="s">
        <v>10</v>
      </c>
    </row>
    <row r="6" spans="1:8">
      <c r="A6" t="s">
        <v>74</v>
      </c>
      <c r="B6">
        <v>0.83699999999999997</v>
      </c>
      <c r="C6">
        <v>0.90700000000000003</v>
      </c>
      <c r="D6">
        <v>1</v>
      </c>
      <c r="E6">
        <v>1</v>
      </c>
      <c r="F6">
        <v>1</v>
      </c>
      <c r="G6" t="s">
        <v>10</v>
      </c>
      <c r="H6" t="s">
        <v>10</v>
      </c>
    </row>
    <row r="7" spans="1:8">
      <c r="A7" t="s">
        <v>75</v>
      </c>
      <c r="B7">
        <v>0.97</v>
      </c>
      <c r="C7">
        <v>0.97699999999999998</v>
      </c>
      <c r="D7">
        <v>1</v>
      </c>
      <c r="E7">
        <v>1</v>
      </c>
      <c r="F7">
        <v>1</v>
      </c>
      <c r="G7" t="s">
        <v>10</v>
      </c>
      <c r="H7" t="s">
        <v>10</v>
      </c>
    </row>
    <row r="8" spans="1:8">
      <c r="A8" t="s">
        <v>76</v>
      </c>
      <c r="B8">
        <v>0.98299999999999998</v>
      </c>
      <c r="C8">
        <v>0.98799999999999999</v>
      </c>
      <c r="D8">
        <v>1</v>
      </c>
      <c r="E8">
        <v>1</v>
      </c>
      <c r="F8">
        <v>1</v>
      </c>
      <c r="G8" t="s">
        <v>10</v>
      </c>
      <c r="H8" t="s">
        <v>10</v>
      </c>
    </row>
    <row r="9" spans="1:8">
      <c r="A9" t="s">
        <v>77</v>
      </c>
      <c r="B9">
        <v>0.96599999999999997</v>
      </c>
      <c r="C9">
        <v>0.98</v>
      </c>
      <c r="D9">
        <v>1</v>
      </c>
      <c r="E9">
        <v>1</v>
      </c>
      <c r="F9">
        <v>1</v>
      </c>
      <c r="G9" t="s">
        <v>10</v>
      </c>
      <c r="H9" t="s">
        <v>10</v>
      </c>
    </row>
    <row r="10" spans="1:8">
      <c r="A10" t="s">
        <v>78</v>
      </c>
      <c r="B10">
        <v>0.96899999999999997</v>
      </c>
      <c r="C10">
        <v>0.98</v>
      </c>
      <c r="D10">
        <v>1</v>
      </c>
      <c r="E10">
        <v>1</v>
      </c>
      <c r="F10">
        <v>1</v>
      </c>
      <c r="G10" t="s">
        <v>10</v>
      </c>
      <c r="H10" t="s">
        <v>10</v>
      </c>
    </row>
    <row r="11" spans="1:8">
      <c r="A11" t="s">
        <v>79</v>
      </c>
      <c r="B11">
        <v>0.91700000000000004</v>
      </c>
      <c r="C11">
        <v>0.93600000000000005</v>
      </c>
      <c r="D11">
        <v>1</v>
      </c>
      <c r="E11">
        <v>1</v>
      </c>
      <c r="F11">
        <v>1</v>
      </c>
      <c r="G11" t="s">
        <v>10</v>
      </c>
      <c r="H11" t="s">
        <v>10</v>
      </c>
    </row>
    <row r="12" spans="1:8">
      <c r="A12" t="s">
        <v>80</v>
      </c>
      <c r="B12">
        <v>0.92800000000000005</v>
      </c>
      <c r="C12">
        <v>0.93899999999999995</v>
      </c>
      <c r="D12">
        <v>1</v>
      </c>
      <c r="E12">
        <v>1</v>
      </c>
      <c r="F12">
        <v>1</v>
      </c>
      <c r="G12" t="s">
        <v>10</v>
      </c>
      <c r="H12" t="s">
        <v>10</v>
      </c>
    </row>
    <row r="13" spans="1:8">
      <c r="A13" t="s">
        <v>80</v>
      </c>
      <c r="B13">
        <v>0.93</v>
      </c>
      <c r="C13">
        <v>0.94199999999999995</v>
      </c>
      <c r="D13">
        <v>1</v>
      </c>
      <c r="E13">
        <v>1</v>
      </c>
      <c r="F13">
        <v>1</v>
      </c>
      <c r="G13" t="s">
        <v>10</v>
      </c>
      <c r="H13" t="s">
        <v>10</v>
      </c>
    </row>
    <row r="14" spans="1:8">
      <c r="A14" t="s">
        <v>81</v>
      </c>
      <c r="B14">
        <v>0.88300000000000001</v>
      </c>
      <c r="C14">
        <v>0.88300000000000001</v>
      </c>
      <c r="D14">
        <v>1</v>
      </c>
      <c r="E14">
        <v>1</v>
      </c>
      <c r="F14">
        <v>1</v>
      </c>
      <c r="G14" t="s">
        <v>10</v>
      </c>
      <c r="H14" t="s">
        <v>10</v>
      </c>
    </row>
    <row r="15" spans="1:8">
      <c r="A15" t="s">
        <v>81</v>
      </c>
      <c r="B15">
        <v>0.74399999999999999</v>
      </c>
      <c r="C15">
        <v>0.79400000000000004</v>
      </c>
      <c r="D15">
        <v>1</v>
      </c>
      <c r="E15">
        <v>1</v>
      </c>
      <c r="F15">
        <v>1</v>
      </c>
      <c r="G15" t="s">
        <v>10</v>
      </c>
      <c r="H15" t="s">
        <v>10</v>
      </c>
    </row>
    <row r="16" spans="1:8">
      <c r="A16" t="s">
        <v>82</v>
      </c>
      <c r="B16">
        <v>0.56599999999999995</v>
      </c>
      <c r="C16">
        <v>0.64100000000000001</v>
      </c>
      <c r="D16">
        <v>1</v>
      </c>
      <c r="E16">
        <v>1</v>
      </c>
      <c r="F16">
        <v>1</v>
      </c>
      <c r="G16" t="s">
        <v>10</v>
      </c>
      <c r="H16" t="s">
        <v>10</v>
      </c>
    </row>
    <row r="17" spans="1:8">
      <c r="A17" t="s">
        <v>83</v>
      </c>
      <c r="B17">
        <v>0.90800000000000003</v>
      </c>
      <c r="C17">
        <v>0.93</v>
      </c>
      <c r="D17">
        <v>1</v>
      </c>
      <c r="E17">
        <v>1</v>
      </c>
      <c r="F17">
        <v>1</v>
      </c>
      <c r="G17" t="s">
        <v>10</v>
      </c>
      <c r="H17" t="s">
        <v>10</v>
      </c>
    </row>
    <row r="18" spans="1:8">
      <c r="A18" t="s">
        <v>84</v>
      </c>
      <c r="B18">
        <v>0.92</v>
      </c>
      <c r="C18">
        <v>0.95399999999999996</v>
      </c>
      <c r="D18">
        <v>1</v>
      </c>
      <c r="E18">
        <v>1</v>
      </c>
      <c r="F18">
        <v>1</v>
      </c>
      <c r="G18" t="s">
        <v>10</v>
      </c>
      <c r="H18" t="s">
        <v>10</v>
      </c>
    </row>
    <row r="19" spans="1:8">
      <c r="A19" t="s">
        <v>85</v>
      </c>
      <c r="B19">
        <v>0.93300000000000005</v>
      </c>
      <c r="C19">
        <v>0.95599999999999996</v>
      </c>
      <c r="D19">
        <v>1</v>
      </c>
      <c r="E19">
        <v>1</v>
      </c>
      <c r="F19">
        <v>1</v>
      </c>
      <c r="G19" t="s">
        <v>10</v>
      </c>
      <c r="H19" t="s">
        <v>10</v>
      </c>
    </row>
    <row r="20" spans="1:8">
      <c r="A20" t="s">
        <v>86</v>
      </c>
      <c r="B20">
        <v>0.63700000000000001</v>
      </c>
      <c r="C20">
        <v>0.76800000000000002</v>
      </c>
      <c r="D20">
        <v>1</v>
      </c>
      <c r="E20">
        <v>1</v>
      </c>
      <c r="F20">
        <v>1</v>
      </c>
      <c r="G20" t="s">
        <v>10</v>
      </c>
      <c r="H20" t="s">
        <v>10</v>
      </c>
    </row>
    <row r="21" spans="1:8">
      <c r="A21" t="s">
        <v>87</v>
      </c>
      <c r="B21">
        <v>0.78600000000000003</v>
      </c>
      <c r="C21">
        <v>0.82</v>
      </c>
      <c r="D21">
        <v>1</v>
      </c>
      <c r="E21">
        <v>1</v>
      </c>
      <c r="F21">
        <v>1</v>
      </c>
      <c r="G21" t="s">
        <v>10</v>
      </c>
      <c r="H21" t="s">
        <v>10</v>
      </c>
    </row>
    <row r="22" spans="1:8">
      <c r="A22" t="s">
        <v>88</v>
      </c>
      <c r="B22">
        <v>0.73499999999999999</v>
      </c>
      <c r="C22">
        <v>0.75600000000000001</v>
      </c>
      <c r="D22">
        <v>1</v>
      </c>
      <c r="E22">
        <v>1</v>
      </c>
      <c r="F22">
        <v>1</v>
      </c>
      <c r="G22" t="s">
        <v>10</v>
      </c>
      <c r="H22" t="s">
        <v>10</v>
      </c>
    </row>
    <row r="23" spans="1:8">
      <c r="A23" t="s">
        <v>89</v>
      </c>
      <c r="B23">
        <v>0.875</v>
      </c>
      <c r="C23">
        <v>0.90600000000000003</v>
      </c>
      <c r="D23">
        <v>1</v>
      </c>
      <c r="E23">
        <v>1</v>
      </c>
      <c r="F23">
        <v>1</v>
      </c>
      <c r="G23" t="s">
        <v>10</v>
      </c>
      <c r="H23" t="s">
        <v>10</v>
      </c>
    </row>
    <row r="24" spans="1:8">
      <c r="A24" t="s">
        <v>90</v>
      </c>
      <c r="B24">
        <v>0.80300000000000005</v>
      </c>
      <c r="C24">
        <v>0.84699999999999998</v>
      </c>
      <c r="D24">
        <v>1</v>
      </c>
      <c r="E24">
        <v>1</v>
      </c>
      <c r="F24">
        <v>1</v>
      </c>
      <c r="G24" t="s">
        <v>10</v>
      </c>
      <c r="H24" t="s">
        <v>10</v>
      </c>
    </row>
    <row r="25" spans="1:8">
      <c r="A25" t="s">
        <v>91</v>
      </c>
      <c r="B25">
        <v>0.96099999999999997</v>
      </c>
      <c r="C25">
        <v>0.97199999999999998</v>
      </c>
      <c r="D25">
        <v>1</v>
      </c>
      <c r="E25">
        <v>1</v>
      </c>
      <c r="F25">
        <v>1</v>
      </c>
      <c r="G25" t="s">
        <v>10</v>
      </c>
      <c r="H25" t="s">
        <v>10</v>
      </c>
    </row>
    <row r="26" spans="1:8">
      <c r="A26" t="s">
        <v>92</v>
      </c>
      <c r="B26">
        <v>0.96399999999999997</v>
      </c>
      <c r="C26">
        <v>0.97</v>
      </c>
      <c r="D26">
        <v>1</v>
      </c>
      <c r="E26">
        <v>1</v>
      </c>
      <c r="F26">
        <v>1</v>
      </c>
      <c r="G26" t="s">
        <v>10</v>
      </c>
      <c r="H26" t="s">
        <v>10</v>
      </c>
    </row>
    <row r="27" spans="1:8">
      <c r="A27" t="s">
        <v>93</v>
      </c>
      <c r="B27">
        <v>0.93700000000000006</v>
      </c>
      <c r="C27">
        <v>0.95399999999999996</v>
      </c>
      <c r="D27">
        <v>1</v>
      </c>
      <c r="E27">
        <v>1</v>
      </c>
      <c r="F27">
        <v>1</v>
      </c>
      <c r="G27" t="s">
        <v>10</v>
      </c>
      <c r="H27" t="s">
        <v>10</v>
      </c>
    </row>
    <row r="28" spans="1:8">
      <c r="A28" t="s">
        <v>94</v>
      </c>
      <c r="B28">
        <v>0.91300000000000003</v>
      </c>
      <c r="C28">
        <v>0.93</v>
      </c>
      <c r="D28">
        <v>1</v>
      </c>
      <c r="E28">
        <v>1</v>
      </c>
      <c r="F28">
        <v>1</v>
      </c>
      <c r="G28" t="s">
        <v>10</v>
      </c>
      <c r="H28" t="s">
        <v>10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Analysis</vt:lpstr>
      <vt:lpstr>20150410</vt:lpstr>
      <vt:lpstr>20150421</vt:lpstr>
      <vt:lpstr>20150423</vt:lpstr>
    </vt:vector>
  </TitlesOfParts>
  <Company>CRG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Campelo</dc:creator>
  <cp:lastModifiedBy>Felix Campelo</cp:lastModifiedBy>
  <cp:lastPrinted>2015-04-24T14:23:41Z</cp:lastPrinted>
  <dcterms:created xsi:type="dcterms:W3CDTF">2015-02-16T18:01:13Z</dcterms:created>
  <dcterms:modified xsi:type="dcterms:W3CDTF">2016-02-10T17:01:54Z</dcterms:modified>
</cp:coreProperties>
</file>