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020" activeTab="5"/>
  </bookViews>
  <sheets>
    <sheet name="Figure 2A" sheetId="1" r:id="rId1"/>
    <sheet name="Figure 2B" sheetId="2" r:id="rId2"/>
    <sheet name="Figure 2C" sheetId="4" r:id="rId3"/>
    <sheet name="Figure 2D" sheetId="5" r:id="rId4"/>
    <sheet name="Figure 2E" sheetId="6" r:id="rId5"/>
    <sheet name="Figure 2F" sheetId="7" r:id="rId6"/>
  </sheets>
  <calcPr calcId="144525" concurrentCalc="0"/>
</workbook>
</file>

<file path=xl/sharedStrings.xml><?xml version="1.0" encoding="utf-8"?>
<sst xmlns="http://schemas.openxmlformats.org/spreadsheetml/2006/main" count="131">
  <si>
    <t>Figure 2A</t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</si>
  <si>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Xylose vs Control</t>
    </r>
  </si>
  <si>
    <t>Replicate</t>
  </si>
  <si>
    <r>
      <t>Control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</si>
  <si>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>Xylose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</si>
  <si>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t>Preference Index (PI)</t>
  </si>
  <si>
    <t>Mean</t>
  </si>
  <si>
    <t>SEM</t>
  </si>
  <si>
    <r>
      <t xml:space="preserve">Data were analyzed with paired </t>
    </r>
    <r>
      <rPr>
        <i/>
        <sz val="12"/>
        <color theme="1"/>
        <rFont val="Times New Roman"/>
        <charset val="134"/>
      </rPr>
      <t xml:space="preserve">t </t>
    </r>
    <r>
      <rPr>
        <sz val="12"/>
        <color theme="1"/>
        <rFont val="Times New Roman"/>
        <charset val="134"/>
      </rPr>
      <t xml:space="preserve">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</si>
  <si>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Trehalose vs Control</t>
    </r>
  </si>
  <si>
    <r>
      <t>Trehalose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</si>
  <si>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Sucrose vs Control</t>
    </r>
  </si>
  <si>
    <r>
      <t>Sucrose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</si>
  <si>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Data were analyzed by paired </t>
    </r>
    <r>
      <rPr>
        <i/>
        <sz val="12"/>
        <color theme="1"/>
        <rFont val="Times New Roman"/>
        <charset val="134"/>
      </rPr>
      <t>t</t>
    </r>
    <r>
      <rPr>
        <sz val="12"/>
        <color theme="1"/>
        <rFont val="Times New Roman"/>
        <charset val="134"/>
      </rPr>
      <t xml:space="preserve"> 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</si>
  <si>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Glucose vs Control</t>
    </r>
  </si>
  <si>
    <r>
      <t>Glucose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</si>
  <si>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Data were analyzed by paired </t>
    </r>
    <r>
      <rPr>
        <i/>
        <sz val="12"/>
        <color theme="1"/>
        <rFont val="Times New Roman"/>
        <charset val="134"/>
      </rPr>
      <t>t</t>
    </r>
    <r>
      <rPr>
        <sz val="12"/>
        <color theme="1"/>
        <rFont val="Times New Roman"/>
        <charset val="134"/>
      </rPr>
      <t xml:space="preserve"> test, </t>
    </r>
    <r>
      <rPr>
        <i/>
        <sz val="12"/>
        <color theme="1"/>
        <rFont val="Times New Roman"/>
        <charset val="134"/>
      </rPr>
      <t xml:space="preserve">P </t>
    </r>
    <r>
      <rPr>
        <sz val="12"/>
        <color theme="1"/>
        <rFont val="Times New Roman"/>
        <charset val="134"/>
      </rPr>
      <t>&lt; 0.05.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</si>
  <si>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Galactose vs Control</t>
    </r>
  </si>
  <si>
    <r>
      <t>Galactose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</si>
  <si>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Fucose vs Control</t>
    </r>
  </si>
  <si>
    <r>
      <t>Fucose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</si>
  <si>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Fructose vs Control</t>
    </r>
  </si>
  <si>
    <r>
      <t>Fructose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</si>
  <si>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Arabinose vs Control</t>
    </r>
  </si>
  <si>
    <r>
      <t>Arabinose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</si>
  <si>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4"/>
        <color theme="1"/>
        <rFont val="Times New Roman"/>
        <charset val="134"/>
      </rPr>
      <t>H. armigera</t>
    </r>
    <r>
      <rPr>
        <b/>
        <sz val="14"/>
        <color theme="1"/>
        <rFont val="Times New Roman"/>
        <charset val="134"/>
      </rPr>
      <t xml:space="preserve"> 5</t>
    </r>
    <r>
      <rPr>
        <b/>
        <vertAlign val="superscript"/>
        <sz val="14"/>
        <color theme="1"/>
        <rFont val="Times New Roman"/>
        <charset val="134"/>
      </rPr>
      <t>th</t>
    </r>
    <r>
      <rPr>
        <b/>
        <sz val="14"/>
        <color theme="1"/>
        <rFont val="Times New Roman"/>
        <charset val="134"/>
      </rPr>
      <t>-instar larvae in two-choice test (Extended Data Fig. 2)</t>
    </r>
  </si>
  <si>
    <t>Table Analyzed</t>
  </si>
  <si>
    <r>
      <t xml:space="preserve">fructose 100 mM </t>
    </r>
    <r>
      <rPr>
        <b/>
        <sz val="12"/>
        <color theme="1"/>
        <rFont val="华文宋体"/>
        <charset val="134"/>
      </rPr>
      <t>统计分析</t>
    </r>
  </si>
  <si>
    <t>Treatment</t>
  </si>
  <si>
    <r>
      <t>Fructose 100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</si>
  <si>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t>Replicate 1</t>
  </si>
  <si>
    <t>Column B</t>
  </si>
  <si>
    <t>100 mM fructose</t>
  </si>
  <si>
    <t>Replicate 2</t>
  </si>
  <si>
    <t>vs.</t>
  </si>
  <si>
    <t>Replicate 3</t>
  </si>
  <si>
    <t>Column A</t>
  </si>
  <si>
    <t>control</t>
  </si>
  <si>
    <t>Replicate 4</t>
  </si>
  <si>
    <t>Replicate 5</t>
  </si>
  <si>
    <t>Paired t test</t>
  </si>
  <si>
    <t>Replicate 6</t>
  </si>
  <si>
    <t>P value</t>
  </si>
  <si>
    <t>Replicate 7</t>
  </si>
  <si>
    <t>P value summary</t>
  </si>
  <si>
    <t>**</t>
  </si>
  <si>
    <t>Replicate 8</t>
  </si>
  <si>
    <t>Significantly different (P &lt; 0.05)?</t>
  </si>
  <si>
    <t>Yes</t>
  </si>
  <si>
    <t>Replicate 9</t>
  </si>
  <si>
    <t>One- or two-tailed P value?</t>
  </si>
  <si>
    <t>Two-tailed</t>
  </si>
  <si>
    <t>Replicate 10</t>
  </si>
  <si>
    <t>t, df</t>
  </si>
  <si>
    <t>t=3.075, df=19</t>
  </si>
  <si>
    <t>Replicate 11</t>
  </si>
  <si>
    <t>Number of pairs</t>
  </si>
  <si>
    <t>Replicate 12</t>
  </si>
  <si>
    <t>Replicate 13</t>
  </si>
  <si>
    <t>How big is the difference?</t>
  </si>
  <si>
    <t>Replicate 14</t>
  </si>
  <si>
    <t>Mean of differences (B - A)</t>
  </si>
  <si>
    <t>Replicate 15</t>
  </si>
  <si>
    <t>SD of differences</t>
  </si>
  <si>
    <t>Replicate 16</t>
  </si>
  <si>
    <t>SEM of differences</t>
  </si>
  <si>
    <t>Replicate 17</t>
  </si>
  <si>
    <t>95% confidence interval</t>
  </si>
  <si>
    <t>0.09886 to 0.5201</t>
  </si>
  <si>
    <t>Replicate 18</t>
  </si>
  <si>
    <t>R squared (partial eta squared)</t>
  </si>
  <si>
    <t>Replicate 19</t>
  </si>
  <si>
    <t>Replicate 20</t>
  </si>
  <si>
    <t>How effective was the pairing?</t>
  </si>
  <si>
    <t>Correlation coefficient (r)</t>
  </si>
  <si>
    <t>P value (one tailed)</t>
  </si>
  <si>
    <r>
      <t xml:space="preserve">Data were analyzed by paired-samples t test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</t>
    </r>
  </si>
  <si>
    <t>*</t>
  </si>
  <si>
    <t>Statistical analysis data were shown in right, and statistical analysis were peformed by Grapgpad 8.2.1</t>
  </si>
  <si>
    <t>Was the pairing significantly effective?</t>
  </si>
  <si>
    <t>Figure 2B</t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</si>
  <si>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0.01 mM Sucrose vs Control</t>
    </r>
  </si>
  <si>
    <r>
      <t>Sucrose 0.01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</si>
  <si>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Data were analyzed by the paired </t>
    </r>
    <r>
      <rPr>
        <i/>
        <sz val="12"/>
        <color theme="1"/>
        <rFont val="Times New Roman"/>
        <charset val="134"/>
      </rPr>
      <t>t</t>
    </r>
    <r>
      <rPr>
        <sz val="12"/>
        <color theme="1"/>
        <rFont val="Times New Roman"/>
        <charset val="134"/>
      </rPr>
      <t xml:space="preserve"> test, 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</si>
  <si>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0.1 mM Sucrose vs Control</t>
    </r>
  </si>
  <si>
    <r>
      <t>Sucrose 0.1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</si>
  <si>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1 mM Sucrose vs Control</t>
    </r>
  </si>
  <si>
    <r>
      <t>Sucrose 1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</si>
  <si>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10 mM Sucrose vs Control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</si>
  <si>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test: 100 mM Sucrose vs Control</t>
    </r>
  </si>
  <si>
    <r>
      <t>Sucrose 100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</si>
  <si>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t>Figure 2C</t>
  </si>
  <si>
    <t xml:space="preserve">Proboscis extension reflex (PER) in adult females upon antennal stimulation by eight sugars  (%) </t>
  </si>
  <si>
    <r>
      <t>H</t>
    </r>
    <r>
      <rPr>
        <b/>
        <vertAlign val="sub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O</t>
    </r>
  </si>
  <si>
    <t>Arabinose 100 mM</t>
  </si>
  <si>
    <t>Fructose 100 mM</t>
  </si>
  <si>
    <t>Fucose 100 mM</t>
  </si>
  <si>
    <t>Galactose 100 mM</t>
  </si>
  <si>
    <t>Glucose 100 mM</t>
  </si>
  <si>
    <t>Sucrose 100 mM</t>
  </si>
  <si>
    <t>Trehalose 100mM</t>
  </si>
  <si>
    <t>Xylose 100 mM</t>
  </si>
  <si>
    <t>Proboscis extension reflex (PER) in adult females upon antennal stimulation by eight sugars (arcsine converted data)</t>
  </si>
  <si>
    <r>
      <t xml:space="preserve">Data were analyzed by independent-samples </t>
    </r>
    <r>
      <rPr>
        <i/>
        <sz val="12"/>
        <color theme="1"/>
        <rFont val="Times New Roman"/>
        <charset val="134"/>
      </rPr>
      <t>t</t>
    </r>
    <r>
      <rPr>
        <sz val="12"/>
        <color theme="1"/>
        <rFont val="Times New Roman"/>
        <charset val="134"/>
      </rPr>
      <t xml:space="preserve"> 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</si>
  <si>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t>Figure 2D</t>
  </si>
  <si>
    <t xml:space="preserve">PER in adult females upon tarsal stimulation by eight sugars (%) </t>
  </si>
  <si>
    <t>Trehalose 100 mM</t>
  </si>
  <si>
    <t xml:space="preserve">PER in adult females upon tarsal stimulation by eight sugars (arcsine converted data) </t>
  </si>
  <si>
    <t>Figure 2E</t>
  </si>
  <si>
    <t xml:space="preserve">PER in adult females upon antennal stimulation by different concentrations of sucrose (%) </t>
  </si>
  <si>
    <t>0 mM</t>
  </si>
  <si>
    <t>0.01 mM</t>
  </si>
  <si>
    <t>0.1 mM</t>
  </si>
  <si>
    <t>1 mM</t>
  </si>
  <si>
    <t>10 mM</t>
  </si>
  <si>
    <t>100 mM</t>
  </si>
  <si>
    <t>1000 mM</t>
  </si>
  <si>
    <t>PER in adult females upon antennal stimulation by different concentrations of sucrose (arcsin converted data)</t>
  </si>
  <si>
    <r>
      <t xml:space="preserve">Data were analyzed by one-way ANOVA with Tukey's HSD 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</si>
  <si>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t>PER in adult females upon antennal stimulation by different concentrations of fucose (%)</t>
  </si>
  <si>
    <t>PER in adult females upon antennal stimulation by different concentrations of fucose (arcsin converted data)</t>
  </si>
  <si>
    <r>
      <t xml:space="preserve">Data were analyzed by one-way ANOVA with Tukey's HSD 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</t>
    </r>
  </si>
  <si>
    <t xml:space="preserve">PER in adult females upon antennal stimulation by different concentrations of fructose (%) </t>
  </si>
  <si>
    <t>PER in adult females upon antennal stimulation by different concentrations of fructose (arcsin converted data)</t>
  </si>
  <si>
    <t>Figure 2F</t>
  </si>
  <si>
    <t xml:space="preserve">PER in adult females upon tarsal stimulation by different concentrations of sucrose (%) </t>
  </si>
  <si>
    <t>PER in adult females upon tarsal stimulation by different concentrations of sucrose (arcsin converted data)</t>
  </si>
  <si>
    <t>PER in adult females upon tarsal stimulation by different concentrations of fucose (%)</t>
  </si>
  <si>
    <t>PER in adult females upon tarsal stimulation by different concentrations of fucose (arcsin converted data)</t>
  </si>
  <si>
    <t>PER in adult females upon tarsal stimulation by different concentrations of fructose (%)</t>
  </si>
  <si>
    <t>PER in adult females upon tarsal stimulation by different concentrations of fructose (arcsin converted data)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</si>
</sst>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0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Arial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2"/>
      <color theme="1"/>
      <name val="Times New Roman"/>
      <charset val="134"/>
    </font>
    <font>
      <b/>
      <vertAlign val="subscript"/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vertAlign val="superscript"/>
      <sz val="12"/>
      <color theme="1"/>
      <name val="Times New Roman"/>
      <charset val="134"/>
    </font>
    <font>
      <b/>
      <i/>
      <sz val="14"/>
      <color theme="1"/>
      <name val="Times New Roman"/>
      <charset val="134"/>
    </font>
    <font>
      <b/>
      <vertAlign val="superscript"/>
      <sz val="14"/>
      <color theme="1"/>
      <name val="Times New Roman"/>
      <charset val="134"/>
    </font>
    <font>
      <b/>
      <sz val="12"/>
      <color theme="1"/>
      <name val="华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8" fontId="2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7" fontId="2" fillId="0" borderId="7" xfId="0" applyNumberFormat="1" applyFont="1" applyBorder="1" applyAlignment="1">
      <alignment horizontal="center"/>
    </xf>
    <xf numFmtId="178" fontId="1" fillId="0" borderId="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3" xfId="0" applyFont="1" applyBorder="1" applyAlignment="1"/>
    <xf numFmtId="0" fontId="2" fillId="0" borderId="9" xfId="0" applyFont="1" applyBorder="1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J512"/>
  <sheetViews>
    <sheetView workbookViewId="0">
      <selection activeCell="F196" sqref="F196"/>
    </sheetView>
  </sheetViews>
  <sheetFormatPr defaultColWidth="9" defaultRowHeight="14"/>
  <cols>
    <col min="1" max="1" width="9" style="3"/>
    <col min="2" max="5" width="20.625" style="18" customWidth="1"/>
    <col min="6" max="6" width="22" style="18" customWidth="1"/>
    <col min="7" max="7" width="18" style="3" customWidth="1"/>
    <col min="8" max="8" width="21" style="3" customWidth="1"/>
    <col min="9" max="12" width="9" style="3"/>
    <col min="13" max="13" width="13.8" style="3"/>
    <col min="14" max="16384" width="9" style="3"/>
  </cols>
  <sheetData>
    <row r="1" s="2" customFormat="1" spans="1:6">
      <c r="A1" s="29" t="s">
        <v>0</v>
      </c>
      <c r="B1" s="18"/>
      <c r="C1" s="18"/>
      <c r="D1" s="18"/>
      <c r="E1" s="18"/>
      <c r="F1" s="18"/>
    </row>
    <row r="2" s="2" customFormat="1" spans="2:6">
      <c r="B2" s="18"/>
      <c r="C2" s="18"/>
      <c r="D2" s="18"/>
      <c r="E2" s="18"/>
      <c r="F2" s="18"/>
    </row>
    <row r="3" s="2" customFormat="1" spans="1:29">
      <c r="A3" s="2">
        <v>1</v>
      </c>
      <c r="B3" s="1" t="s">
        <v>1</v>
      </c>
      <c r="C3" s="1"/>
      <c r="D3" s="1"/>
      <c r="E3" s="1"/>
      <c r="F3" s="34"/>
      <c r="G3" s="34"/>
      <c r="H3" s="34"/>
      <c r="I3" s="39"/>
      <c r="J3" s="39"/>
      <c r="K3" s="39"/>
      <c r="L3" s="39"/>
      <c r="M3" s="39"/>
      <c r="N3" s="39"/>
      <c r="O3" s="39"/>
      <c r="P3" s="39"/>
      <c r="Q3" s="15"/>
      <c r="W3" s="15"/>
      <c r="AC3" s="15"/>
    </row>
    <row r="4" s="2" customFormat="1" spans="2:16">
      <c r="B4" s="5" t="s">
        <v>2</v>
      </c>
      <c r="C4" s="7" t="s">
        <v>3</v>
      </c>
      <c r="D4" s="7" t="s">
        <v>4</v>
      </c>
      <c r="E4" s="7" t="s">
        <v>5</v>
      </c>
      <c r="F4" s="18"/>
      <c r="H4" s="39"/>
      <c r="I4" s="39"/>
      <c r="J4" s="39"/>
      <c r="K4" s="39"/>
      <c r="L4" s="39"/>
      <c r="M4" s="39"/>
      <c r="N4" s="39"/>
      <c r="O4" s="39"/>
      <c r="P4" s="39"/>
    </row>
    <row r="5" s="2" customFormat="1" spans="2:16">
      <c r="B5" s="8">
        <v>1</v>
      </c>
      <c r="C5" s="18">
        <v>0.99104</v>
      </c>
      <c r="D5" s="16">
        <v>0.9424</v>
      </c>
      <c r="E5" s="16">
        <f>(D5-C5)/(C5+D5)</f>
        <v>-0.0251572327044025</v>
      </c>
      <c r="F5" s="18"/>
      <c r="H5" s="39"/>
      <c r="I5" s="39"/>
      <c r="J5" s="39"/>
      <c r="K5" s="39"/>
      <c r="L5" s="39"/>
      <c r="M5" s="39"/>
      <c r="N5" s="39"/>
      <c r="O5" s="39"/>
      <c r="P5" s="39"/>
    </row>
    <row r="6" s="2" customFormat="1" spans="2:16">
      <c r="B6" s="8">
        <v>2</v>
      </c>
      <c r="C6" s="18">
        <v>0.9728</v>
      </c>
      <c r="D6" s="16">
        <v>0.99712</v>
      </c>
      <c r="E6" s="16">
        <f t="shared" ref="E6:E24" si="0">(D6-C6)/(C6+D6)</f>
        <v>0.0123456790123457</v>
      </c>
      <c r="F6" s="18"/>
      <c r="H6" s="39"/>
      <c r="I6" s="39"/>
      <c r="J6" s="39"/>
      <c r="K6" s="39"/>
      <c r="L6" s="39"/>
      <c r="M6" s="39"/>
      <c r="N6" s="39"/>
      <c r="O6" s="39"/>
      <c r="P6" s="39"/>
    </row>
    <row r="7" s="2" customFormat="1" spans="2:16">
      <c r="B7" s="8">
        <v>3</v>
      </c>
      <c r="C7" s="18">
        <v>0.93632</v>
      </c>
      <c r="D7" s="16">
        <v>1.10048</v>
      </c>
      <c r="E7" s="16">
        <f t="shared" si="0"/>
        <v>0.0805970149253731</v>
      </c>
      <c r="F7" s="18"/>
      <c r="H7" s="39"/>
      <c r="I7" s="39"/>
      <c r="J7" s="39"/>
      <c r="K7" s="39"/>
      <c r="L7" s="39"/>
      <c r="M7" s="39"/>
      <c r="N7" s="39"/>
      <c r="O7" s="39"/>
      <c r="P7" s="39"/>
    </row>
    <row r="8" s="2" customFormat="1" spans="2:16">
      <c r="B8" s="8">
        <v>4</v>
      </c>
      <c r="C8" s="18">
        <v>0.97888</v>
      </c>
      <c r="D8" s="16">
        <v>0.93632</v>
      </c>
      <c r="E8" s="16">
        <f t="shared" si="0"/>
        <v>-0.0222222222222222</v>
      </c>
      <c r="F8" s="18"/>
      <c r="H8" s="39"/>
      <c r="I8" s="39"/>
      <c r="J8" s="39"/>
      <c r="K8" s="39"/>
      <c r="L8" s="39"/>
      <c r="M8" s="39"/>
      <c r="N8" s="39"/>
      <c r="O8" s="39"/>
      <c r="P8" s="39"/>
    </row>
    <row r="9" s="2" customFormat="1" spans="2:16">
      <c r="B9" s="8">
        <v>5</v>
      </c>
      <c r="C9" s="18">
        <v>0.95456</v>
      </c>
      <c r="D9" s="16">
        <v>0.93632</v>
      </c>
      <c r="E9" s="16">
        <f t="shared" si="0"/>
        <v>-0.00964630225080382</v>
      </c>
      <c r="F9" s="18"/>
      <c r="H9" s="39"/>
      <c r="I9" s="39"/>
      <c r="J9" s="39"/>
      <c r="K9" s="39"/>
      <c r="L9" s="39"/>
      <c r="M9" s="39"/>
      <c r="N9" s="39"/>
      <c r="O9" s="39"/>
      <c r="P9" s="39"/>
    </row>
    <row r="10" s="2" customFormat="1" spans="2:16">
      <c r="B10" s="8">
        <v>6</v>
      </c>
      <c r="C10" s="18">
        <v>0.95456</v>
      </c>
      <c r="D10" s="16">
        <v>0.89376</v>
      </c>
      <c r="E10" s="16">
        <f t="shared" si="0"/>
        <v>-0.0328947368421052</v>
      </c>
      <c r="F10" s="18"/>
      <c r="H10" s="39"/>
      <c r="I10" s="39"/>
      <c r="J10" s="39"/>
      <c r="K10" s="39"/>
      <c r="L10" s="39"/>
      <c r="M10" s="39"/>
      <c r="N10" s="39"/>
      <c r="O10" s="39"/>
      <c r="P10" s="39"/>
    </row>
    <row r="11" s="2" customFormat="1" spans="2:16">
      <c r="B11" s="8">
        <v>7</v>
      </c>
      <c r="C11" s="18">
        <v>0.92416</v>
      </c>
      <c r="D11" s="16">
        <v>0.83904</v>
      </c>
      <c r="E11" s="16">
        <f t="shared" si="0"/>
        <v>-0.0482758620689655</v>
      </c>
      <c r="F11" s="18"/>
      <c r="H11" s="39"/>
      <c r="I11" s="39"/>
      <c r="J11" s="39"/>
      <c r="K11" s="39"/>
      <c r="L11" s="39"/>
      <c r="M11" s="39"/>
      <c r="N11" s="39"/>
      <c r="O11" s="39"/>
      <c r="P11" s="39"/>
    </row>
    <row r="12" s="2" customFormat="1" spans="2:16">
      <c r="B12" s="8">
        <v>8</v>
      </c>
      <c r="C12" s="18">
        <v>1.03968</v>
      </c>
      <c r="D12" s="16">
        <v>0.8816</v>
      </c>
      <c r="E12" s="16">
        <f t="shared" si="0"/>
        <v>-0.0822784810126582</v>
      </c>
      <c r="F12" s="18"/>
      <c r="H12" s="39"/>
      <c r="I12" s="39"/>
      <c r="J12" s="39"/>
      <c r="K12" s="39"/>
      <c r="L12" s="39"/>
      <c r="M12" s="39"/>
      <c r="N12" s="39"/>
      <c r="O12" s="39"/>
      <c r="P12" s="39"/>
    </row>
    <row r="13" s="2" customFormat="1" spans="2:16">
      <c r="B13" s="8">
        <v>9</v>
      </c>
      <c r="C13" s="18">
        <v>0.93024</v>
      </c>
      <c r="D13" s="16">
        <v>0.93632</v>
      </c>
      <c r="E13" s="16">
        <f t="shared" si="0"/>
        <v>0.00325732899022806</v>
      </c>
      <c r="F13" s="18"/>
      <c r="H13" s="39"/>
      <c r="I13" s="39"/>
      <c r="J13" s="39"/>
      <c r="K13" s="39"/>
      <c r="L13" s="39"/>
      <c r="M13" s="39"/>
      <c r="N13" s="39"/>
      <c r="O13" s="39"/>
      <c r="P13" s="39"/>
    </row>
    <row r="14" s="2" customFormat="1" spans="2:16">
      <c r="B14" s="8">
        <v>10</v>
      </c>
      <c r="C14" s="18">
        <v>0.92416</v>
      </c>
      <c r="D14" s="16">
        <v>0.95456</v>
      </c>
      <c r="E14" s="16">
        <f t="shared" si="0"/>
        <v>0.0161812297734628</v>
      </c>
      <c r="F14" s="18"/>
      <c r="H14" s="39"/>
      <c r="I14" s="39"/>
      <c r="J14" s="39"/>
      <c r="K14" s="39"/>
      <c r="L14" s="39"/>
      <c r="M14" s="39"/>
      <c r="N14" s="39"/>
      <c r="O14" s="39"/>
      <c r="P14" s="39"/>
    </row>
    <row r="15" s="2" customFormat="1" spans="2:16">
      <c r="B15" s="8">
        <v>11</v>
      </c>
      <c r="C15" s="18">
        <v>1.40448</v>
      </c>
      <c r="D15" s="16">
        <v>0.97888</v>
      </c>
      <c r="E15" s="16">
        <f t="shared" si="0"/>
        <v>-0.178571428571429</v>
      </c>
      <c r="F15" s="18"/>
      <c r="H15" s="39"/>
      <c r="I15" s="39"/>
      <c r="J15" s="39"/>
      <c r="K15" s="39"/>
      <c r="L15" s="39"/>
      <c r="M15" s="39"/>
      <c r="N15" s="39"/>
      <c r="O15" s="39"/>
      <c r="P15" s="39"/>
    </row>
    <row r="16" s="2" customFormat="1" spans="2:16">
      <c r="B16" s="8">
        <v>12</v>
      </c>
      <c r="C16" s="18">
        <v>1.02144</v>
      </c>
      <c r="D16" s="16">
        <v>1.02144</v>
      </c>
      <c r="E16" s="16">
        <f t="shared" si="0"/>
        <v>0</v>
      </c>
      <c r="F16" s="18"/>
      <c r="H16" s="39"/>
      <c r="I16" s="39"/>
      <c r="J16" s="39"/>
      <c r="K16" s="39"/>
      <c r="L16" s="39"/>
      <c r="M16" s="39"/>
      <c r="N16" s="39"/>
      <c r="O16" s="39"/>
      <c r="P16" s="39"/>
    </row>
    <row r="17" s="2" customFormat="1" spans="2:16">
      <c r="B17" s="8">
        <v>13</v>
      </c>
      <c r="C17" s="18">
        <v>0.86944</v>
      </c>
      <c r="D17" s="16">
        <v>0.9424</v>
      </c>
      <c r="E17" s="16">
        <f t="shared" si="0"/>
        <v>0.0402684563758389</v>
      </c>
      <c r="F17" s="18"/>
      <c r="H17" s="39"/>
      <c r="I17" s="39"/>
      <c r="J17" s="39"/>
      <c r="K17" s="39"/>
      <c r="L17" s="39"/>
      <c r="M17" s="39"/>
      <c r="N17" s="39"/>
      <c r="O17" s="39"/>
      <c r="P17" s="39"/>
    </row>
    <row r="18" s="2" customFormat="1" spans="2:16">
      <c r="B18" s="8">
        <v>14</v>
      </c>
      <c r="C18" s="18">
        <v>0.9728</v>
      </c>
      <c r="D18" s="16">
        <v>0.98496</v>
      </c>
      <c r="E18" s="16">
        <f t="shared" si="0"/>
        <v>0.00621118012422358</v>
      </c>
      <c r="F18" s="18"/>
      <c r="H18" s="39"/>
      <c r="I18" s="39"/>
      <c r="J18" s="39"/>
      <c r="K18" s="39"/>
      <c r="L18" s="39"/>
      <c r="M18" s="39"/>
      <c r="N18" s="39"/>
      <c r="O18" s="39"/>
      <c r="P18" s="39"/>
    </row>
    <row r="19" s="2" customFormat="1" spans="2:16">
      <c r="B19" s="8">
        <v>15</v>
      </c>
      <c r="C19" s="18">
        <v>0.95456</v>
      </c>
      <c r="D19" s="16">
        <v>0.9424</v>
      </c>
      <c r="E19" s="16">
        <f t="shared" si="0"/>
        <v>-0.00641025641025638</v>
      </c>
      <c r="F19" s="18"/>
      <c r="H19" s="39"/>
      <c r="I19" s="39"/>
      <c r="J19" s="39"/>
      <c r="K19" s="39"/>
      <c r="L19" s="39"/>
      <c r="M19" s="39"/>
      <c r="N19" s="39"/>
      <c r="O19" s="39"/>
      <c r="P19" s="39"/>
    </row>
    <row r="20" s="2" customFormat="1" spans="2:16">
      <c r="B20" s="8">
        <v>16</v>
      </c>
      <c r="C20" s="18">
        <v>1.00928</v>
      </c>
      <c r="D20" s="16">
        <v>0.89984</v>
      </c>
      <c r="E20" s="16">
        <f t="shared" si="0"/>
        <v>-0.0573248407643312</v>
      </c>
      <c r="F20" s="18"/>
      <c r="H20" s="39"/>
      <c r="I20" s="39"/>
      <c r="J20" s="39"/>
      <c r="K20" s="39"/>
      <c r="L20" s="39"/>
      <c r="M20" s="39"/>
      <c r="N20" s="39"/>
      <c r="O20" s="39"/>
      <c r="P20" s="39"/>
    </row>
    <row r="21" s="2" customFormat="1" spans="2:16">
      <c r="B21" s="8">
        <v>17</v>
      </c>
      <c r="C21" s="18">
        <v>0.89984</v>
      </c>
      <c r="D21" s="16">
        <v>0.85728</v>
      </c>
      <c r="E21" s="16">
        <f t="shared" si="0"/>
        <v>-0.0242214532871972</v>
      </c>
      <c r="F21" s="18"/>
      <c r="H21" s="39"/>
      <c r="I21" s="39"/>
      <c r="J21" s="39"/>
      <c r="K21" s="39"/>
      <c r="L21" s="39"/>
      <c r="M21" s="39"/>
      <c r="N21" s="39"/>
      <c r="O21" s="39"/>
      <c r="P21" s="39"/>
    </row>
    <row r="22" s="2" customFormat="1" spans="2:16">
      <c r="B22" s="8">
        <v>18</v>
      </c>
      <c r="C22" s="18">
        <v>0.90592</v>
      </c>
      <c r="D22" s="16">
        <v>0.6992</v>
      </c>
      <c r="E22" s="16">
        <f t="shared" si="0"/>
        <v>-0.128787878787879</v>
      </c>
      <c r="F22" s="18"/>
      <c r="H22" s="39"/>
      <c r="I22" s="39"/>
      <c r="J22" s="39"/>
      <c r="K22" s="39"/>
      <c r="L22" s="39"/>
      <c r="M22" s="39"/>
      <c r="N22" s="39"/>
      <c r="O22" s="39"/>
      <c r="P22" s="39"/>
    </row>
    <row r="23" s="2" customFormat="1" spans="2:16">
      <c r="B23" s="8">
        <v>19</v>
      </c>
      <c r="C23" s="18">
        <v>0.61408</v>
      </c>
      <c r="D23" s="16">
        <v>1.01536</v>
      </c>
      <c r="E23" s="16">
        <f t="shared" si="0"/>
        <v>0.246268656716418</v>
      </c>
      <c r="F23" s="18"/>
      <c r="H23" s="39"/>
      <c r="I23" s="39"/>
      <c r="J23" s="39"/>
      <c r="K23" s="39"/>
      <c r="L23" s="39"/>
      <c r="M23" s="39"/>
      <c r="N23" s="39"/>
      <c r="O23" s="39"/>
      <c r="P23" s="39"/>
    </row>
    <row r="24" s="2" customFormat="1" spans="2:16">
      <c r="B24" s="8">
        <v>20</v>
      </c>
      <c r="C24" s="18">
        <v>0.912</v>
      </c>
      <c r="D24" s="16">
        <v>0.97888</v>
      </c>
      <c r="E24" s="16">
        <f t="shared" si="0"/>
        <v>0.0353697749196141</v>
      </c>
      <c r="F24" s="18"/>
      <c r="H24" s="39"/>
      <c r="I24" s="39"/>
      <c r="J24" s="39"/>
      <c r="K24" s="39"/>
      <c r="L24" s="39"/>
      <c r="M24" s="39"/>
      <c r="N24" s="39"/>
      <c r="O24" s="39"/>
      <c r="P24" s="39"/>
    </row>
    <row r="25" s="2" customFormat="1" spans="2:16">
      <c r="B25" s="10" t="s">
        <v>6</v>
      </c>
      <c r="C25" s="37">
        <f>AVERAGE(C5:C24)</f>
        <v>0.958512</v>
      </c>
      <c r="D25" s="36">
        <f>AVERAGE(D5:D24)</f>
        <v>0.936928</v>
      </c>
      <c r="E25" s="36">
        <f>AVERAGE(E5:E24)</f>
        <v>-0.00876456870423727</v>
      </c>
      <c r="F25" s="18"/>
      <c r="H25" s="39"/>
      <c r="I25" s="39"/>
      <c r="J25" s="39"/>
      <c r="K25" s="39"/>
      <c r="L25" s="39"/>
      <c r="M25" s="39"/>
      <c r="N25" s="39"/>
      <c r="O25" s="39"/>
      <c r="P25" s="39"/>
    </row>
    <row r="26" s="2" customFormat="1" spans="2:16">
      <c r="B26" s="13" t="s">
        <v>7</v>
      </c>
      <c r="C26" s="14">
        <v>0.03046</v>
      </c>
      <c r="D26" s="14">
        <v>0.0184</v>
      </c>
      <c r="E26" s="14">
        <v>0.01869</v>
      </c>
      <c r="F26" s="18"/>
      <c r="H26" s="39"/>
      <c r="I26" s="39"/>
      <c r="J26" s="39"/>
      <c r="K26" s="39"/>
      <c r="L26" s="39"/>
      <c r="M26" s="39"/>
      <c r="N26" s="39"/>
      <c r="O26" s="39"/>
      <c r="P26" s="39"/>
    </row>
    <row r="27" s="2" customFormat="1" spans="2:16">
      <c r="B27" s="38" t="s">
        <v>8</v>
      </c>
      <c r="C27" s="18"/>
      <c r="D27" s="18"/>
      <c r="E27" s="18"/>
      <c r="F27" s="18"/>
      <c r="H27" s="39"/>
      <c r="I27" s="39"/>
      <c r="J27" s="39"/>
      <c r="K27" s="39"/>
      <c r="L27" s="39"/>
      <c r="M27" s="39"/>
      <c r="N27" s="39"/>
      <c r="O27" s="39"/>
      <c r="P27" s="39"/>
    </row>
    <row r="28" s="2" customFormat="1" spans="2:16">
      <c r="B28" s="18"/>
      <c r="C28" s="18"/>
      <c r="D28" s="18"/>
      <c r="E28" s="18"/>
      <c r="F28" s="18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="2" customFormat="1" spans="2:16">
      <c r="B29" s="18"/>
      <c r="C29" s="18"/>
      <c r="D29" s="18"/>
      <c r="E29" s="18"/>
      <c r="F29" s="18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="2" customFormat="1" spans="1:16">
      <c r="A30" s="2">
        <v>2</v>
      </c>
      <c r="B30" s="1" t="s">
        <v>9</v>
      </c>
      <c r="C30" s="1"/>
      <c r="D30" s="1"/>
      <c r="E30" s="1"/>
      <c r="F30" s="18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="2" customFormat="1" spans="2:16">
      <c r="B31" s="5" t="s">
        <v>2</v>
      </c>
      <c r="C31" s="7" t="s">
        <v>3</v>
      </c>
      <c r="D31" s="7" t="s">
        <v>10</v>
      </c>
      <c r="E31" s="7" t="s">
        <v>5</v>
      </c>
      <c r="F31" s="18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="2" customFormat="1" spans="2:16">
      <c r="B32" s="8">
        <v>1</v>
      </c>
      <c r="C32" s="18">
        <v>0.88374</v>
      </c>
      <c r="D32" s="16">
        <v>0.908064</v>
      </c>
      <c r="E32" s="16">
        <f>(D32-C32)/(C32+D32)</f>
        <v>0.0135751454958243</v>
      </c>
      <c r="F32" s="18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="2" customFormat="1" spans="2:16">
      <c r="B33" s="8">
        <v>2</v>
      </c>
      <c r="C33" s="18">
        <v>0.90442</v>
      </c>
      <c r="D33" s="16">
        <v>0.950624</v>
      </c>
      <c r="E33" s="16">
        <f t="shared" ref="E33:E51" si="1">(D33-C33)/(C33+D33)</f>
        <v>0.0249072259202477</v>
      </c>
      <c r="F33" s="18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="2" customFormat="1" spans="2:16">
      <c r="B34" s="8">
        <v>3</v>
      </c>
      <c r="C34" s="18">
        <v>0.93846</v>
      </c>
      <c r="D34" s="16">
        <v>0.905632</v>
      </c>
      <c r="E34" s="16">
        <f t="shared" si="1"/>
        <v>-0.0178017148819039</v>
      </c>
      <c r="F34" s="18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="2" customFormat="1" spans="2:16">
      <c r="B35" s="8">
        <v>4</v>
      </c>
      <c r="C35" s="18">
        <v>0.964</v>
      </c>
      <c r="D35" s="16">
        <v>0.937248</v>
      </c>
      <c r="E35" s="16">
        <f t="shared" si="1"/>
        <v>-0.0140707577338674</v>
      </c>
      <c r="F35" s="18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="2" customFormat="1" spans="2:16">
      <c r="B36" s="8">
        <v>5</v>
      </c>
      <c r="C36" s="18">
        <v>0.91901</v>
      </c>
      <c r="D36" s="16">
        <v>0.943328</v>
      </c>
      <c r="E36" s="16">
        <f t="shared" si="1"/>
        <v>0.0130577800592589</v>
      </c>
      <c r="F36" s="18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="2" customFormat="1" spans="2:16">
      <c r="B37" s="8">
        <v>6</v>
      </c>
      <c r="C37" s="18">
        <v>0.9105</v>
      </c>
      <c r="D37" s="16">
        <v>0.906848</v>
      </c>
      <c r="E37" s="16">
        <f t="shared" si="1"/>
        <v>-0.00200952156659043</v>
      </c>
      <c r="F37" s="18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="2" customFormat="1" spans="2:16">
      <c r="B38" s="8">
        <v>7</v>
      </c>
      <c r="C38" s="18">
        <v>0.8728</v>
      </c>
      <c r="D38" s="16">
        <v>0.944544</v>
      </c>
      <c r="E38" s="16">
        <f t="shared" si="1"/>
        <v>0.0394773911818566</v>
      </c>
      <c r="F38" s="18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="2" customFormat="1" spans="2:16">
      <c r="B39" s="8">
        <v>8</v>
      </c>
      <c r="C39" s="18">
        <v>1.06858</v>
      </c>
      <c r="D39" s="16">
        <v>0.966432</v>
      </c>
      <c r="E39" s="16">
        <f t="shared" si="1"/>
        <v>-0.0501952814037461</v>
      </c>
      <c r="F39" s="18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="2" customFormat="1" spans="2:16">
      <c r="B40" s="8">
        <v>9</v>
      </c>
      <c r="C40" s="18">
        <v>1.16829</v>
      </c>
      <c r="D40" s="16">
        <v>0.893472</v>
      </c>
      <c r="E40" s="16">
        <f t="shared" si="1"/>
        <v>-0.133292785491245</v>
      </c>
      <c r="F40" s="18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="2" customFormat="1" spans="2:16">
      <c r="B41" s="8">
        <v>10</v>
      </c>
      <c r="C41" s="18">
        <v>0.93238</v>
      </c>
      <c r="D41" s="16">
        <v>0.929952</v>
      </c>
      <c r="E41" s="16">
        <f t="shared" si="1"/>
        <v>-0.00130374176033059</v>
      </c>
      <c r="F41" s="18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="2" customFormat="1" spans="2:16">
      <c r="B42" s="8">
        <v>11</v>
      </c>
      <c r="C42" s="18">
        <v>0.91901</v>
      </c>
      <c r="D42" s="16">
        <v>0.931168</v>
      </c>
      <c r="E42" s="16">
        <f t="shared" si="1"/>
        <v>0.00657125963015451</v>
      </c>
      <c r="F42" s="18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="2" customFormat="1" spans="2:16">
      <c r="B43" s="8">
        <v>12</v>
      </c>
      <c r="C43" s="18">
        <v>0.94819</v>
      </c>
      <c r="D43" s="16">
        <v>0.900768</v>
      </c>
      <c r="E43" s="16">
        <f t="shared" si="1"/>
        <v>-0.0256479595534349</v>
      </c>
      <c r="F43" s="18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="2" customFormat="1" spans="2:16">
      <c r="B44" s="8">
        <v>13</v>
      </c>
      <c r="C44" s="18">
        <v>0.87523</v>
      </c>
      <c r="D44" s="16">
        <v>0.887392</v>
      </c>
      <c r="E44" s="16">
        <f t="shared" si="1"/>
        <v>0.00689994791849869</v>
      </c>
      <c r="F44" s="18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="2" customFormat="1" spans="2:16">
      <c r="B45" s="8">
        <v>14</v>
      </c>
      <c r="C45" s="18">
        <v>0.67094</v>
      </c>
      <c r="D45" s="16">
        <v>0.835104</v>
      </c>
      <c r="E45" s="16">
        <f t="shared" si="1"/>
        <v>0.109003455410333</v>
      </c>
      <c r="F45" s="18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="2" customFormat="1" spans="2:16">
      <c r="B46" s="8">
        <v>15</v>
      </c>
      <c r="C46" s="18">
        <v>0.93846</v>
      </c>
      <c r="D46" s="16">
        <v>0.912928</v>
      </c>
      <c r="E46" s="16">
        <f t="shared" si="1"/>
        <v>-0.0137907343031282</v>
      </c>
      <c r="F46" s="18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="2" customFormat="1" spans="2:16">
      <c r="B47" s="8">
        <v>16</v>
      </c>
      <c r="C47" s="18">
        <v>0.91414</v>
      </c>
      <c r="D47" s="16">
        <v>0.919008</v>
      </c>
      <c r="E47" s="16">
        <f t="shared" si="1"/>
        <v>0.00265554117834463</v>
      </c>
      <c r="F47" s="18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="2" customFormat="1" spans="2:16">
      <c r="B48" s="8">
        <v>17</v>
      </c>
      <c r="C48" s="18">
        <v>0.94576</v>
      </c>
      <c r="D48" s="16">
        <v>0.904416</v>
      </c>
      <c r="E48" s="16">
        <f t="shared" si="1"/>
        <v>-0.0223459822200699</v>
      </c>
      <c r="F48" s="18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="2" customFormat="1" spans="2:16">
      <c r="B49" s="8">
        <v>18</v>
      </c>
      <c r="C49" s="18">
        <v>0.88374</v>
      </c>
      <c r="D49" s="16">
        <v>0.901984</v>
      </c>
      <c r="E49" s="16">
        <f t="shared" si="1"/>
        <v>0.0102165844217808</v>
      </c>
      <c r="F49" s="18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="2" customFormat="1" spans="2:16">
      <c r="B50" s="8">
        <v>19</v>
      </c>
      <c r="C50" s="18">
        <v>0.9032</v>
      </c>
      <c r="D50" s="16">
        <v>0.926304</v>
      </c>
      <c r="E50" s="16">
        <f t="shared" si="1"/>
        <v>0.0126285594346883</v>
      </c>
      <c r="F50" s="18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="2" customFormat="1" spans="2:16">
      <c r="B51" s="8">
        <v>20</v>
      </c>
      <c r="C51" s="18">
        <v>0.95427</v>
      </c>
      <c r="D51" s="16">
        <v>0.942112</v>
      </c>
      <c r="E51" s="16">
        <f t="shared" si="1"/>
        <v>-0.00641115555832106</v>
      </c>
      <c r="F51" s="18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="2" customFormat="1" spans="2:16">
      <c r="B52" s="10" t="s">
        <v>6</v>
      </c>
      <c r="C52" s="37">
        <v>0.9258</v>
      </c>
      <c r="D52" s="36">
        <v>0.9174</v>
      </c>
      <c r="E52" s="36">
        <v>-0.002394</v>
      </c>
      <c r="F52" s="18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="2" customFormat="1" spans="2:16">
      <c r="B53" s="13" t="s">
        <v>7</v>
      </c>
      <c r="C53" s="14">
        <v>0.02039</v>
      </c>
      <c r="D53" s="14">
        <v>0.006415</v>
      </c>
      <c r="E53" s="14">
        <v>0.009849</v>
      </c>
      <c r="F53" s="18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="2" customFormat="1" spans="2:16">
      <c r="B54" s="38" t="s">
        <v>8</v>
      </c>
      <c r="C54" s="18"/>
      <c r="D54" s="18"/>
      <c r="E54" s="18"/>
      <c r="F54" s="18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="2" customFormat="1" spans="3:16">
      <c r="C55" s="18"/>
      <c r="D55" s="18"/>
      <c r="E55" s="18"/>
      <c r="F55" s="18"/>
      <c r="G55" s="39"/>
      <c r="H55" s="39"/>
      <c r="I55" s="39"/>
      <c r="J55" s="39"/>
      <c r="K55" s="39"/>
      <c r="L55" s="39"/>
      <c r="M55" s="39"/>
      <c r="N55" s="39"/>
      <c r="O55" s="39"/>
      <c r="P55" s="39"/>
    </row>
    <row r="56" s="2" customFormat="1" spans="2:16">
      <c r="B56" s="18"/>
      <c r="C56" s="18"/>
      <c r="D56" s="18"/>
      <c r="E56" s="18"/>
      <c r="F56" s="18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="2" customFormat="1" ht="20.1" customHeight="1" spans="1:16">
      <c r="A57" s="2">
        <v>3</v>
      </c>
      <c r="B57" s="1" t="s">
        <v>11</v>
      </c>
      <c r="C57" s="1"/>
      <c r="D57" s="1"/>
      <c r="E57" s="1"/>
      <c r="F57" s="34"/>
      <c r="H57" s="39"/>
      <c r="I57" s="39"/>
      <c r="J57" s="39"/>
      <c r="K57" s="39"/>
      <c r="L57" s="39"/>
      <c r="M57" s="39"/>
      <c r="N57" s="39"/>
      <c r="O57" s="39"/>
      <c r="P57" s="39"/>
    </row>
    <row r="58" s="2" customFormat="1" spans="2:16">
      <c r="B58" s="5" t="s">
        <v>2</v>
      </c>
      <c r="C58" s="7" t="s">
        <v>3</v>
      </c>
      <c r="D58" s="7" t="s">
        <v>12</v>
      </c>
      <c r="E58" s="7" t="s">
        <v>5</v>
      </c>
      <c r="F58" s="18"/>
      <c r="H58" s="39"/>
      <c r="I58" s="39"/>
      <c r="J58" s="39"/>
      <c r="K58" s="39"/>
      <c r="L58" s="39"/>
      <c r="M58" s="39"/>
      <c r="N58" s="39"/>
      <c r="O58" s="39"/>
      <c r="P58" s="39"/>
    </row>
    <row r="59" s="2" customFormat="1" spans="2:16">
      <c r="B59" s="8">
        <v>1</v>
      </c>
      <c r="C59" s="12">
        <v>0.87552</v>
      </c>
      <c r="D59" s="12">
        <v>0.86336</v>
      </c>
      <c r="E59" s="12">
        <f t="shared" ref="E59:E78" si="2">(D59-C59)/(C59+D59)</f>
        <v>-0.00699300699300696</v>
      </c>
      <c r="F59" s="18"/>
      <c r="H59" s="39"/>
      <c r="I59" s="39"/>
      <c r="J59" s="39"/>
      <c r="K59" s="39"/>
      <c r="L59" s="39"/>
      <c r="M59" s="39"/>
      <c r="N59" s="39"/>
      <c r="O59" s="39"/>
      <c r="P59" s="39"/>
    </row>
    <row r="60" s="2" customFormat="1" spans="2:16">
      <c r="B60" s="8">
        <v>2</v>
      </c>
      <c r="C60" s="30">
        <v>0.8512</v>
      </c>
      <c r="D60" s="30">
        <v>1.43488</v>
      </c>
      <c r="E60" s="30">
        <f t="shared" si="2"/>
        <v>0.25531914893617</v>
      </c>
      <c r="F60" s="18"/>
      <c r="H60" s="39"/>
      <c r="I60" s="39"/>
      <c r="J60" s="39"/>
      <c r="K60" s="39"/>
      <c r="L60" s="39"/>
      <c r="M60" s="39"/>
      <c r="N60" s="39"/>
      <c r="O60" s="39"/>
      <c r="P60" s="39"/>
    </row>
    <row r="61" s="2" customFormat="1" spans="2:16">
      <c r="B61" s="8">
        <v>3</v>
      </c>
      <c r="C61" s="30">
        <v>0.88768</v>
      </c>
      <c r="D61" s="30">
        <v>0.97888</v>
      </c>
      <c r="E61" s="30">
        <f t="shared" si="2"/>
        <v>0.0488599348534202</v>
      </c>
      <c r="F61" s="18"/>
      <c r="H61" s="39"/>
      <c r="I61" s="39"/>
      <c r="J61" s="39"/>
      <c r="K61" s="39"/>
      <c r="L61" s="39"/>
      <c r="M61" s="39"/>
      <c r="N61" s="39"/>
      <c r="O61" s="39"/>
      <c r="P61" s="39"/>
    </row>
    <row r="62" s="2" customFormat="1" spans="2:16">
      <c r="B62" s="8">
        <v>4</v>
      </c>
      <c r="C62" s="30">
        <v>0.89984</v>
      </c>
      <c r="D62" s="30">
        <v>1.33152</v>
      </c>
      <c r="E62" s="30">
        <f t="shared" si="2"/>
        <v>0.193460490463215</v>
      </c>
      <c r="F62" s="18"/>
      <c r="H62" s="39"/>
      <c r="I62" s="39"/>
      <c r="J62" s="39"/>
      <c r="K62" s="39"/>
      <c r="L62" s="39"/>
      <c r="M62" s="39"/>
      <c r="N62" s="39"/>
      <c r="O62" s="39"/>
      <c r="P62" s="39"/>
    </row>
    <row r="63" s="2" customFormat="1" spans="2:16">
      <c r="B63" s="8">
        <v>5</v>
      </c>
      <c r="C63" s="30">
        <v>0.86944</v>
      </c>
      <c r="D63" s="30">
        <v>0.97888</v>
      </c>
      <c r="E63" s="30">
        <f t="shared" si="2"/>
        <v>0.0592105263157895</v>
      </c>
      <c r="F63" s="18"/>
      <c r="H63" s="39"/>
      <c r="I63" s="39"/>
      <c r="J63" s="39"/>
      <c r="K63" s="39"/>
      <c r="L63" s="39"/>
      <c r="M63" s="39"/>
      <c r="N63" s="39"/>
      <c r="O63" s="39"/>
      <c r="P63" s="39"/>
    </row>
    <row r="64" s="2" customFormat="1" spans="2:16">
      <c r="B64" s="8">
        <v>6</v>
      </c>
      <c r="C64" s="30">
        <v>0.8816</v>
      </c>
      <c r="D64" s="30">
        <v>0.8512</v>
      </c>
      <c r="E64" s="30">
        <f t="shared" si="2"/>
        <v>-0.0175438596491229</v>
      </c>
      <c r="F64" s="18"/>
      <c r="H64" s="39"/>
      <c r="I64" s="39"/>
      <c r="J64" s="39"/>
      <c r="K64" s="39"/>
      <c r="L64" s="39"/>
      <c r="M64" s="39"/>
      <c r="N64" s="39"/>
      <c r="O64" s="39"/>
      <c r="P64" s="39"/>
    </row>
    <row r="65" s="2" customFormat="1" spans="2:16">
      <c r="B65" s="8">
        <v>7</v>
      </c>
      <c r="C65" s="30">
        <v>0.89376</v>
      </c>
      <c r="D65" s="30">
        <v>0.89984</v>
      </c>
      <c r="E65" s="30">
        <f t="shared" si="2"/>
        <v>0.00338983050847456</v>
      </c>
      <c r="F65" s="18"/>
      <c r="H65" s="39"/>
      <c r="I65" s="39"/>
      <c r="J65" s="39"/>
      <c r="K65" s="39"/>
      <c r="L65" s="39"/>
      <c r="M65" s="39"/>
      <c r="N65" s="39"/>
      <c r="O65" s="39"/>
      <c r="P65" s="39"/>
    </row>
    <row r="66" s="2" customFormat="1" spans="2:16">
      <c r="B66" s="8">
        <v>8</v>
      </c>
      <c r="C66" s="30">
        <v>0.84512</v>
      </c>
      <c r="D66" s="30">
        <v>0.85728</v>
      </c>
      <c r="E66" s="30">
        <f t="shared" si="2"/>
        <v>0.00714285714285718</v>
      </c>
      <c r="F66" s="18"/>
      <c r="H66" s="39"/>
      <c r="I66" s="39"/>
      <c r="J66" s="39"/>
      <c r="K66" s="39"/>
      <c r="L66" s="39"/>
      <c r="M66" s="39"/>
      <c r="N66" s="39"/>
      <c r="O66" s="39"/>
      <c r="P66" s="39"/>
    </row>
    <row r="67" s="2" customFormat="1" spans="2:6">
      <c r="B67" s="8">
        <v>9</v>
      </c>
      <c r="C67" s="30">
        <v>0.8512</v>
      </c>
      <c r="D67" s="30">
        <v>0.84512</v>
      </c>
      <c r="E67" s="30">
        <f t="shared" si="2"/>
        <v>-0.00358422939068099</v>
      </c>
      <c r="F67" s="18"/>
    </row>
    <row r="68" s="2" customFormat="1" spans="2:6">
      <c r="B68" s="8">
        <v>10</v>
      </c>
      <c r="C68" s="30">
        <v>0.87552</v>
      </c>
      <c r="D68" s="30">
        <v>0.83296</v>
      </c>
      <c r="E68" s="30">
        <f t="shared" si="2"/>
        <v>-0.0249110320284697</v>
      </c>
      <c r="F68" s="18"/>
    </row>
    <row r="69" s="2" customFormat="1" spans="2:6">
      <c r="B69" s="8">
        <v>11</v>
      </c>
      <c r="C69" s="30">
        <v>0.89984</v>
      </c>
      <c r="D69" s="30">
        <v>0.87552</v>
      </c>
      <c r="E69" s="30">
        <f t="shared" si="2"/>
        <v>-0.0136986301369863</v>
      </c>
      <c r="F69" s="18"/>
    </row>
    <row r="70" s="2" customFormat="1" spans="2:6">
      <c r="B70" s="8">
        <v>12</v>
      </c>
      <c r="C70" s="30">
        <v>0.82688</v>
      </c>
      <c r="D70" s="30">
        <v>1.4592</v>
      </c>
      <c r="E70" s="30">
        <f t="shared" si="2"/>
        <v>0.276595744680851</v>
      </c>
      <c r="F70" s="18"/>
    </row>
    <row r="71" s="2" customFormat="1" spans="2:6">
      <c r="B71" s="8">
        <v>13</v>
      </c>
      <c r="C71" s="30">
        <v>0.62016</v>
      </c>
      <c r="D71" s="30">
        <v>1.40448</v>
      </c>
      <c r="E71" s="30">
        <f t="shared" si="2"/>
        <v>0.387387387387387</v>
      </c>
      <c r="F71" s="18"/>
    </row>
    <row r="72" s="2" customFormat="1" spans="2:6">
      <c r="B72" s="8">
        <v>14</v>
      </c>
      <c r="C72" s="30">
        <v>0.89376</v>
      </c>
      <c r="D72" s="30">
        <v>1.08224</v>
      </c>
      <c r="E72" s="30">
        <f t="shared" si="2"/>
        <v>0.0953846153846154</v>
      </c>
      <c r="F72" s="18"/>
    </row>
    <row r="73" s="2" customFormat="1" spans="2:6">
      <c r="B73" s="8">
        <v>15</v>
      </c>
      <c r="C73" s="30">
        <v>0.87552</v>
      </c>
      <c r="D73" s="30">
        <v>1.07616</v>
      </c>
      <c r="E73" s="30">
        <f t="shared" si="2"/>
        <v>0.102803738317757</v>
      </c>
      <c r="F73" s="18"/>
    </row>
    <row r="74" s="2" customFormat="1" spans="2:6">
      <c r="B74" s="8">
        <v>16</v>
      </c>
      <c r="C74" s="30">
        <v>0.86944</v>
      </c>
      <c r="D74" s="30">
        <v>1.19776</v>
      </c>
      <c r="E74" s="30">
        <f t="shared" si="2"/>
        <v>0.158823529411765</v>
      </c>
      <c r="F74" s="18"/>
    </row>
    <row r="75" s="2" customFormat="1" spans="2:6">
      <c r="B75" s="8">
        <v>17</v>
      </c>
      <c r="C75" s="30">
        <v>0.4256</v>
      </c>
      <c r="D75" s="30">
        <v>1.0944</v>
      </c>
      <c r="E75" s="30">
        <f t="shared" si="2"/>
        <v>0.44</v>
      </c>
      <c r="F75" s="18"/>
    </row>
    <row r="76" s="2" customFormat="1" spans="2:6">
      <c r="B76" s="8">
        <v>18</v>
      </c>
      <c r="C76" s="30">
        <v>0.912</v>
      </c>
      <c r="D76" s="30">
        <v>1.1856</v>
      </c>
      <c r="E76" s="30">
        <f t="shared" si="2"/>
        <v>0.130434782608696</v>
      </c>
      <c r="F76" s="18"/>
    </row>
    <row r="77" s="2" customFormat="1" spans="2:6">
      <c r="B77" s="8">
        <v>19</v>
      </c>
      <c r="C77" s="30">
        <v>0.86336</v>
      </c>
      <c r="D77" s="30">
        <v>1.36192</v>
      </c>
      <c r="E77" s="30">
        <f t="shared" si="2"/>
        <v>0.224043715846995</v>
      </c>
      <c r="F77" s="18"/>
    </row>
    <row r="78" s="2" customFormat="1" spans="2:6">
      <c r="B78" s="8">
        <v>20</v>
      </c>
      <c r="C78" s="30">
        <v>0.86944</v>
      </c>
      <c r="D78" s="30">
        <v>0.8816</v>
      </c>
      <c r="E78" s="30">
        <f t="shared" si="2"/>
        <v>0.00694444444444448</v>
      </c>
      <c r="F78" s="18"/>
    </row>
    <row r="79" s="2" customFormat="1" spans="2:15">
      <c r="B79" s="10" t="s">
        <v>6</v>
      </c>
      <c r="C79" s="37">
        <f>AVERAGE(C59:C78)</f>
        <v>0.839344</v>
      </c>
      <c r="D79" s="36">
        <f>AVERAGE(D59:D78)</f>
        <v>1.07464</v>
      </c>
      <c r="E79" s="36">
        <f>AVERAGE(E59:E78)</f>
        <v>0.116153499405209</v>
      </c>
      <c r="F79" s="18"/>
      <c r="I79" s="38"/>
      <c r="J79" s="38"/>
      <c r="K79" s="38"/>
      <c r="M79" s="38"/>
      <c r="N79" s="38"/>
      <c r="O79" s="38"/>
    </row>
    <row r="80" s="2" customFormat="1" spans="2:15">
      <c r="B80" s="13" t="s">
        <v>7</v>
      </c>
      <c r="C80" s="14">
        <v>0.02563</v>
      </c>
      <c r="D80" s="14">
        <v>0.04978</v>
      </c>
      <c r="E80" s="14">
        <v>0.0313</v>
      </c>
      <c r="F80" s="30"/>
      <c r="I80" s="38"/>
      <c r="J80" s="38"/>
      <c r="K80" s="38"/>
      <c r="M80" s="38"/>
      <c r="N80" s="38"/>
      <c r="O80" s="38"/>
    </row>
    <row r="81" s="2" customFormat="1" spans="2:6">
      <c r="B81" s="38" t="s">
        <v>13</v>
      </c>
      <c r="C81" s="18"/>
      <c r="D81" s="18"/>
      <c r="E81" s="18"/>
      <c r="F81" s="18"/>
    </row>
    <row r="82" s="2" customFormat="1" spans="2:6">
      <c r="B82" s="18"/>
      <c r="C82" s="18"/>
      <c r="D82" s="18"/>
      <c r="E82" s="18"/>
      <c r="F82" s="18"/>
    </row>
    <row r="83" s="2" customFormat="1" spans="2:6">
      <c r="B83" s="18"/>
      <c r="C83" s="18"/>
      <c r="D83" s="18"/>
      <c r="E83" s="18"/>
      <c r="F83" s="18"/>
    </row>
    <row r="84" s="2" customFormat="1" ht="20.1" customHeight="1" spans="1:6">
      <c r="A84" s="2">
        <v>4</v>
      </c>
      <c r="B84" s="1" t="s">
        <v>14</v>
      </c>
      <c r="C84" s="1"/>
      <c r="D84" s="1"/>
      <c r="E84" s="1"/>
      <c r="F84" s="34"/>
    </row>
    <row r="85" s="2" customFormat="1" spans="2:6">
      <c r="B85" s="5" t="s">
        <v>2</v>
      </c>
      <c r="C85" s="7" t="s">
        <v>3</v>
      </c>
      <c r="D85" s="7" t="s">
        <v>15</v>
      </c>
      <c r="E85" s="7" t="s">
        <v>5</v>
      </c>
      <c r="F85" s="18"/>
    </row>
    <row r="86" s="2" customFormat="1" spans="2:6">
      <c r="B86" s="8">
        <v>1</v>
      </c>
      <c r="C86" s="12">
        <v>0.93024</v>
      </c>
      <c r="D86" s="12">
        <v>1.05792</v>
      </c>
      <c r="E86" s="12">
        <f t="shared" ref="E86:E105" si="3">(D86-C86)/(C86+D86)</f>
        <v>0.0642201834862385</v>
      </c>
      <c r="F86" s="18"/>
    </row>
    <row r="87" s="2" customFormat="1" spans="2:6">
      <c r="B87" s="8">
        <v>2</v>
      </c>
      <c r="C87" s="30">
        <v>0.86944</v>
      </c>
      <c r="D87" s="30">
        <v>0.98496</v>
      </c>
      <c r="E87" s="30">
        <f t="shared" si="3"/>
        <v>0.0622950819672131</v>
      </c>
      <c r="F87" s="18"/>
    </row>
    <row r="88" s="2" customFormat="1" spans="2:6">
      <c r="B88" s="8">
        <v>3</v>
      </c>
      <c r="C88" s="30">
        <v>0.85728</v>
      </c>
      <c r="D88" s="30">
        <v>0.93632</v>
      </c>
      <c r="E88" s="30">
        <f t="shared" si="3"/>
        <v>0.0440677966101695</v>
      </c>
      <c r="F88" s="18"/>
    </row>
    <row r="89" s="2" customFormat="1" spans="2:6">
      <c r="B89" s="8">
        <v>4</v>
      </c>
      <c r="C89" s="30">
        <v>0.8512</v>
      </c>
      <c r="D89" s="30">
        <v>0.95456</v>
      </c>
      <c r="E89" s="30">
        <f t="shared" si="3"/>
        <v>0.0572390572390572</v>
      </c>
      <c r="F89" s="18"/>
    </row>
    <row r="90" s="2" customFormat="1" spans="2:6">
      <c r="B90" s="8">
        <v>5</v>
      </c>
      <c r="C90" s="30">
        <v>0.95456</v>
      </c>
      <c r="D90" s="30">
        <v>0.93024</v>
      </c>
      <c r="E90" s="30">
        <f t="shared" si="3"/>
        <v>-0.0129032258064516</v>
      </c>
      <c r="F90" s="18"/>
    </row>
    <row r="91" s="2" customFormat="1" spans="2:6">
      <c r="B91" s="8">
        <v>6</v>
      </c>
      <c r="C91" s="30">
        <v>0.93632</v>
      </c>
      <c r="D91" s="30">
        <v>1.05792</v>
      </c>
      <c r="E91" s="30">
        <f t="shared" si="3"/>
        <v>0.0609756097560975</v>
      </c>
      <c r="F91" s="18"/>
    </row>
    <row r="92" s="2" customFormat="1" spans="2:6">
      <c r="B92" s="8">
        <v>7</v>
      </c>
      <c r="C92" s="30">
        <v>0.93024</v>
      </c>
      <c r="D92" s="30">
        <v>0.92416</v>
      </c>
      <c r="E92" s="30">
        <f t="shared" si="3"/>
        <v>-0.00327868852459015</v>
      </c>
      <c r="F92" s="18"/>
    </row>
    <row r="93" s="2" customFormat="1" spans="2:6">
      <c r="B93" s="8">
        <v>8</v>
      </c>
      <c r="C93" s="30">
        <v>0.85728</v>
      </c>
      <c r="D93" s="30">
        <v>0.96064</v>
      </c>
      <c r="E93" s="30">
        <f t="shared" si="3"/>
        <v>0.0568561872909699</v>
      </c>
      <c r="F93" s="18"/>
    </row>
    <row r="94" s="2" customFormat="1" spans="2:6">
      <c r="B94" s="8">
        <v>9</v>
      </c>
      <c r="C94" s="30">
        <v>0.96672</v>
      </c>
      <c r="D94" s="30">
        <v>0.95456</v>
      </c>
      <c r="E94" s="30">
        <f t="shared" si="3"/>
        <v>-0.00632911392405066</v>
      </c>
      <c r="F94" s="18"/>
    </row>
    <row r="95" s="2" customFormat="1" spans="2:6">
      <c r="B95" s="8">
        <v>10</v>
      </c>
      <c r="C95" s="30">
        <v>0.93632</v>
      </c>
      <c r="D95" s="30">
        <v>0.93024</v>
      </c>
      <c r="E95" s="30">
        <f t="shared" si="3"/>
        <v>-0.00325732899022806</v>
      </c>
      <c r="F95" s="18"/>
    </row>
    <row r="96" s="2" customFormat="1" spans="2:6">
      <c r="B96" s="8">
        <v>11</v>
      </c>
      <c r="C96" s="30">
        <v>0.9728</v>
      </c>
      <c r="D96" s="30">
        <v>0.9728</v>
      </c>
      <c r="E96" s="30">
        <f t="shared" si="3"/>
        <v>0</v>
      </c>
      <c r="F96" s="18"/>
    </row>
    <row r="97" s="2" customFormat="1" spans="2:6">
      <c r="B97" s="8">
        <v>12</v>
      </c>
      <c r="C97" s="30">
        <v>1.02144</v>
      </c>
      <c r="D97" s="30">
        <v>0.6688</v>
      </c>
      <c r="E97" s="30">
        <f t="shared" si="3"/>
        <v>-0.20863309352518</v>
      </c>
      <c r="F97" s="18"/>
    </row>
    <row r="98" s="2" customFormat="1" spans="2:6">
      <c r="B98" s="8">
        <v>13</v>
      </c>
      <c r="C98" s="30">
        <v>1.00928</v>
      </c>
      <c r="D98" s="30">
        <v>0.98496</v>
      </c>
      <c r="E98" s="30">
        <f t="shared" si="3"/>
        <v>-0.0121951219512195</v>
      </c>
      <c r="F98" s="18"/>
    </row>
    <row r="99" s="2" customFormat="1" spans="2:6">
      <c r="B99" s="8">
        <v>14</v>
      </c>
      <c r="C99" s="30">
        <v>0.99104</v>
      </c>
      <c r="D99" s="30">
        <v>1.02752</v>
      </c>
      <c r="E99" s="30">
        <f t="shared" si="3"/>
        <v>0.0180722891566265</v>
      </c>
      <c r="F99" s="18"/>
    </row>
    <row r="100" s="2" customFormat="1" spans="2:6">
      <c r="B100" s="8">
        <v>15</v>
      </c>
      <c r="C100" s="30">
        <v>1.01536</v>
      </c>
      <c r="D100" s="30">
        <v>1.3376</v>
      </c>
      <c r="E100" s="30">
        <f t="shared" si="3"/>
        <v>0.136950904392765</v>
      </c>
      <c r="F100" s="18"/>
    </row>
    <row r="101" s="2" customFormat="1" spans="2:6">
      <c r="B101" s="8">
        <v>16</v>
      </c>
      <c r="C101" s="30">
        <v>0.17024</v>
      </c>
      <c r="D101" s="30">
        <v>1.5808</v>
      </c>
      <c r="E101" s="30">
        <f t="shared" si="3"/>
        <v>0.805555555555556</v>
      </c>
      <c r="F101" s="18"/>
    </row>
    <row r="102" s="2" customFormat="1" spans="2:6">
      <c r="B102" s="8">
        <v>17</v>
      </c>
      <c r="C102" s="30">
        <v>0.93024</v>
      </c>
      <c r="D102" s="30">
        <v>0.76608</v>
      </c>
      <c r="E102" s="30">
        <f t="shared" si="3"/>
        <v>-0.0967741935483871</v>
      </c>
      <c r="F102" s="18"/>
    </row>
    <row r="103" s="2" customFormat="1" spans="2:6">
      <c r="B103" s="8">
        <v>18</v>
      </c>
      <c r="C103" s="30">
        <v>1.0944</v>
      </c>
      <c r="D103" s="30">
        <v>0.83296</v>
      </c>
      <c r="E103" s="30">
        <f t="shared" si="3"/>
        <v>-0.135646687697161</v>
      </c>
      <c r="F103" s="18"/>
    </row>
    <row r="104" s="2" customFormat="1" spans="2:6">
      <c r="B104" s="8">
        <v>19</v>
      </c>
      <c r="C104" s="30">
        <v>0.84512</v>
      </c>
      <c r="D104" s="30">
        <v>0.8816</v>
      </c>
      <c r="E104" s="30">
        <f t="shared" si="3"/>
        <v>0.0211267605633803</v>
      </c>
      <c r="F104" s="18"/>
    </row>
    <row r="105" s="2" customFormat="1" spans="2:6">
      <c r="B105" s="8">
        <v>20</v>
      </c>
      <c r="C105" s="30">
        <v>1.5808</v>
      </c>
      <c r="D105" s="30">
        <v>0.13376</v>
      </c>
      <c r="E105" s="30">
        <f t="shared" si="3"/>
        <v>-0.843971631205674</v>
      </c>
      <c r="F105" s="18"/>
    </row>
    <row r="106" s="2" customFormat="1" spans="2:6">
      <c r="B106" s="10" t="s">
        <v>6</v>
      </c>
      <c r="C106" s="37">
        <f>AVERAGE(C86:C105)</f>
        <v>0.936016</v>
      </c>
      <c r="D106" s="36">
        <f t="shared" ref="D106:E106" si="4">AVERAGE(D86:D105)</f>
        <v>0.94392</v>
      </c>
      <c r="E106" s="36">
        <f t="shared" si="4"/>
        <v>0.000218517042256583</v>
      </c>
      <c r="F106" s="18"/>
    </row>
    <row r="107" s="2" customFormat="1" spans="2:6">
      <c r="B107" s="13" t="s">
        <v>7</v>
      </c>
      <c r="C107" s="14">
        <v>0.05342</v>
      </c>
      <c r="D107" s="14">
        <v>0.06024</v>
      </c>
      <c r="E107" s="14">
        <v>0.06225</v>
      </c>
      <c r="F107" s="30"/>
    </row>
    <row r="108" s="2" customFormat="1" spans="2:6">
      <c r="B108" s="38" t="s">
        <v>16</v>
      </c>
      <c r="C108" s="18"/>
      <c r="D108" s="18"/>
      <c r="E108" s="18"/>
      <c r="F108" s="18"/>
    </row>
    <row r="109" s="2" customFormat="1" spans="2:6">
      <c r="B109" s="18"/>
      <c r="C109" s="18"/>
      <c r="D109" s="18"/>
      <c r="E109" s="18"/>
      <c r="F109" s="18"/>
    </row>
    <row r="110" s="2" customFormat="1" spans="2:6">
      <c r="B110" s="18"/>
      <c r="C110" s="18"/>
      <c r="D110" s="18"/>
      <c r="E110" s="18"/>
      <c r="F110" s="18"/>
    </row>
    <row r="111" s="2" customFormat="1" spans="1:6">
      <c r="A111" s="2">
        <v>5</v>
      </c>
      <c r="B111" s="1" t="s">
        <v>17</v>
      </c>
      <c r="C111" s="1"/>
      <c r="D111" s="1"/>
      <c r="E111" s="1"/>
      <c r="F111" s="18"/>
    </row>
    <row r="112" s="2" customFormat="1" spans="2:6">
      <c r="B112" s="5" t="s">
        <v>2</v>
      </c>
      <c r="C112" s="7" t="s">
        <v>3</v>
      </c>
      <c r="D112" s="7" t="s">
        <v>18</v>
      </c>
      <c r="E112" s="7" t="s">
        <v>5</v>
      </c>
      <c r="F112" s="18"/>
    </row>
    <row r="113" s="2" customFormat="1" spans="2:6">
      <c r="B113" s="8">
        <v>1</v>
      </c>
      <c r="C113" s="30">
        <v>0.91808</v>
      </c>
      <c r="D113" s="30">
        <v>0.95456</v>
      </c>
      <c r="E113" s="30">
        <f t="shared" ref="E113:E132" si="5">(D113-C113)/(C113+D113)</f>
        <v>0.0194805194805195</v>
      </c>
      <c r="F113" s="18"/>
    </row>
    <row r="114" s="2" customFormat="1" spans="2:6">
      <c r="B114" s="8">
        <v>2</v>
      </c>
      <c r="C114" s="30">
        <v>1.03968</v>
      </c>
      <c r="D114" s="30">
        <v>0.93024</v>
      </c>
      <c r="E114" s="30">
        <f t="shared" si="5"/>
        <v>-0.0555555555555556</v>
      </c>
      <c r="F114" s="18"/>
    </row>
    <row r="115" s="2" customFormat="1" spans="2:6">
      <c r="B115" s="8">
        <v>3</v>
      </c>
      <c r="C115" s="30">
        <v>0.96672</v>
      </c>
      <c r="D115" s="30">
        <v>0.99104</v>
      </c>
      <c r="E115" s="30">
        <f t="shared" si="5"/>
        <v>0.0124223602484472</v>
      </c>
      <c r="F115" s="18"/>
    </row>
    <row r="116" s="2" customFormat="1" spans="2:6">
      <c r="B116" s="8">
        <v>4</v>
      </c>
      <c r="C116" s="30">
        <v>0.93024</v>
      </c>
      <c r="D116" s="30">
        <v>1.13088</v>
      </c>
      <c r="E116" s="30">
        <f t="shared" si="5"/>
        <v>0.0973451327433629</v>
      </c>
      <c r="F116" s="18"/>
    </row>
    <row r="117" s="2" customFormat="1" spans="2:6">
      <c r="B117" s="8">
        <v>5</v>
      </c>
      <c r="C117" s="30">
        <v>0.82688</v>
      </c>
      <c r="D117" s="30">
        <v>0.9424</v>
      </c>
      <c r="E117" s="30">
        <f t="shared" si="5"/>
        <v>0.0652920962199313</v>
      </c>
      <c r="F117" s="18"/>
    </row>
    <row r="118" s="2" customFormat="1" spans="2:6">
      <c r="B118" s="8">
        <v>6</v>
      </c>
      <c r="C118" s="30">
        <v>0.9424</v>
      </c>
      <c r="D118" s="30">
        <v>1.0032</v>
      </c>
      <c r="E118" s="30">
        <f t="shared" si="5"/>
        <v>0.03125</v>
      </c>
      <c r="F118" s="18"/>
    </row>
    <row r="119" s="2" customFormat="1" spans="2:6">
      <c r="B119" s="8">
        <v>7</v>
      </c>
      <c r="C119" s="30">
        <v>1.01536</v>
      </c>
      <c r="D119" s="30">
        <v>0.93024</v>
      </c>
      <c r="E119" s="30">
        <f t="shared" si="5"/>
        <v>-0.04375</v>
      </c>
      <c r="F119" s="18"/>
    </row>
    <row r="120" s="2" customFormat="1" spans="2:6">
      <c r="B120" s="8">
        <v>8</v>
      </c>
      <c r="C120" s="30">
        <v>0.99104</v>
      </c>
      <c r="D120" s="30">
        <v>1.1552</v>
      </c>
      <c r="E120" s="30">
        <f t="shared" si="5"/>
        <v>0.0764872521246459</v>
      </c>
      <c r="F120" s="18"/>
    </row>
    <row r="121" s="2" customFormat="1" spans="2:6">
      <c r="B121" s="8">
        <v>9</v>
      </c>
      <c r="C121" s="30">
        <v>1.0944</v>
      </c>
      <c r="D121" s="30">
        <v>0.95456</v>
      </c>
      <c r="E121" s="30">
        <f t="shared" si="5"/>
        <v>-0.0682492581602374</v>
      </c>
      <c r="F121" s="18"/>
    </row>
    <row r="122" s="2" customFormat="1" spans="2:6">
      <c r="B122" s="8">
        <v>10</v>
      </c>
      <c r="C122" s="30">
        <v>0.8816</v>
      </c>
      <c r="D122" s="30">
        <v>0.96064</v>
      </c>
      <c r="E122" s="30">
        <f t="shared" si="5"/>
        <v>0.0429042904290429</v>
      </c>
      <c r="F122" s="18"/>
    </row>
    <row r="123" s="2" customFormat="1" spans="2:6">
      <c r="B123" s="8">
        <v>11</v>
      </c>
      <c r="C123" s="30">
        <v>0.912</v>
      </c>
      <c r="D123" s="30">
        <v>0.96064</v>
      </c>
      <c r="E123" s="30">
        <f t="shared" si="5"/>
        <v>0.025974025974026</v>
      </c>
      <c r="F123" s="18"/>
    </row>
    <row r="124" s="2" customFormat="1" spans="2:6">
      <c r="B124" s="8">
        <v>12</v>
      </c>
      <c r="C124" s="30">
        <v>1.05792</v>
      </c>
      <c r="D124" s="30">
        <v>0.96064</v>
      </c>
      <c r="E124" s="30">
        <f t="shared" si="5"/>
        <v>-0.0481927710843373</v>
      </c>
      <c r="F124" s="18"/>
    </row>
    <row r="125" s="2" customFormat="1" spans="2:6">
      <c r="B125" s="8">
        <v>13</v>
      </c>
      <c r="C125" s="30">
        <v>1.0032</v>
      </c>
      <c r="D125" s="30">
        <v>0.97888</v>
      </c>
      <c r="E125" s="30">
        <f t="shared" si="5"/>
        <v>-0.0122699386503068</v>
      </c>
      <c r="F125" s="18"/>
    </row>
    <row r="126" s="2" customFormat="1" spans="2:6">
      <c r="B126" s="8">
        <v>14</v>
      </c>
      <c r="C126" s="30">
        <v>0.98496</v>
      </c>
      <c r="D126" s="30">
        <v>0.96672</v>
      </c>
      <c r="E126" s="30">
        <f t="shared" si="5"/>
        <v>-0.00934579439252332</v>
      </c>
      <c r="F126" s="18"/>
    </row>
    <row r="127" s="2" customFormat="1" spans="2:6">
      <c r="B127" s="8">
        <v>15</v>
      </c>
      <c r="C127" s="30">
        <v>0.79648</v>
      </c>
      <c r="D127" s="30">
        <v>1.04576</v>
      </c>
      <c r="E127" s="30">
        <f t="shared" si="5"/>
        <v>0.135313531353135</v>
      </c>
      <c r="F127" s="18"/>
    </row>
    <row r="128" s="2" customFormat="1" spans="2:6">
      <c r="B128" s="8">
        <v>16</v>
      </c>
      <c r="C128" s="30">
        <v>0.84512</v>
      </c>
      <c r="D128" s="30">
        <v>0.87552</v>
      </c>
      <c r="E128" s="30">
        <f t="shared" si="5"/>
        <v>0.0176678445229682</v>
      </c>
      <c r="F128" s="18"/>
    </row>
    <row r="129" s="2" customFormat="1" spans="2:6">
      <c r="B129" s="8">
        <v>17</v>
      </c>
      <c r="C129" s="30">
        <v>0.94848</v>
      </c>
      <c r="D129" s="30">
        <v>0.96064</v>
      </c>
      <c r="E129" s="30">
        <f t="shared" si="5"/>
        <v>0.00636942675159239</v>
      </c>
      <c r="F129" s="18"/>
    </row>
    <row r="130" s="2" customFormat="1" spans="2:6">
      <c r="B130" s="8">
        <v>18</v>
      </c>
      <c r="C130" s="30">
        <v>0.96064</v>
      </c>
      <c r="D130" s="30">
        <v>0.93632</v>
      </c>
      <c r="E130" s="30">
        <f t="shared" si="5"/>
        <v>-0.0128205128205128</v>
      </c>
      <c r="F130" s="18"/>
    </row>
    <row r="131" s="2" customFormat="1" spans="2:6">
      <c r="B131" s="8">
        <v>19</v>
      </c>
      <c r="C131" s="30">
        <v>0.94848</v>
      </c>
      <c r="D131" s="30">
        <v>0.95456</v>
      </c>
      <c r="E131" s="30">
        <f t="shared" si="5"/>
        <v>0.00319488817891372</v>
      </c>
      <c r="F131" s="18"/>
    </row>
    <row r="132" s="2" customFormat="1" spans="2:6">
      <c r="B132" s="8">
        <v>20</v>
      </c>
      <c r="C132" s="30">
        <v>0.8512</v>
      </c>
      <c r="D132" s="30">
        <v>0.96672</v>
      </c>
      <c r="E132" s="30">
        <f t="shared" si="5"/>
        <v>0.0635451505016723</v>
      </c>
      <c r="F132" s="18"/>
    </row>
    <row r="133" s="2" customFormat="1" spans="2:6">
      <c r="B133" s="10" t="s">
        <v>6</v>
      </c>
      <c r="C133" s="37">
        <f>AVERAGE(C113:C132)</f>
        <v>0.945744</v>
      </c>
      <c r="D133" s="36">
        <f t="shared" ref="D133:E133" si="6">AVERAGE(D113:D132)</f>
        <v>0.977968</v>
      </c>
      <c r="E133" s="36">
        <f t="shared" si="6"/>
        <v>0.0173531343932392</v>
      </c>
      <c r="F133" s="18"/>
    </row>
    <row r="134" s="2" customFormat="1" spans="2:6">
      <c r="B134" s="13" t="s">
        <v>7</v>
      </c>
      <c r="C134" s="14">
        <v>0.0176</v>
      </c>
      <c r="D134" s="14">
        <v>0.01463</v>
      </c>
      <c r="E134" s="14">
        <v>0.01177</v>
      </c>
      <c r="F134" s="18"/>
    </row>
    <row r="135" s="2" customFormat="1" spans="2:6">
      <c r="B135" s="38" t="s">
        <v>13</v>
      </c>
      <c r="C135" s="18"/>
      <c r="D135" s="18"/>
      <c r="E135" s="18"/>
      <c r="F135" s="18"/>
    </row>
    <row r="136" s="2" customFormat="1" spans="2:6">
      <c r="B136" s="18"/>
      <c r="C136" s="18"/>
      <c r="D136" s="18"/>
      <c r="E136" s="18"/>
      <c r="F136" s="18"/>
    </row>
    <row r="137" s="2" customFormat="1" spans="2:6">
      <c r="B137" s="18"/>
      <c r="C137" s="18"/>
      <c r="D137" s="18"/>
      <c r="E137" s="18"/>
      <c r="F137" s="18"/>
    </row>
    <row r="138" s="2" customFormat="1" spans="1:6">
      <c r="A138" s="2">
        <v>6</v>
      </c>
      <c r="B138" s="1" t="s">
        <v>19</v>
      </c>
      <c r="C138" s="1"/>
      <c r="D138" s="1"/>
      <c r="E138" s="1"/>
      <c r="F138" s="18"/>
    </row>
    <row r="139" s="2" customFormat="1" spans="2:6">
      <c r="B139" s="5" t="s">
        <v>2</v>
      </c>
      <c r="C139" s="7" t="s">
        <v>3</v>
      </c>
      <c r="D139" s="7" t="s">
        <v>20</v>
      </c>
      <c r="E139" s="7" t="s">
        <v>5</v>
      </c>
      <c r="F139" s="18"/>
    </row>
    <row r="140" s="2" customFormat="1" spans="2:6">
      <c r="B140" s="8">
        <v>1</v>
      </c>
      <c r="C140" s="16">
        <v>1.02752</v>
      </c>
      <c r="D140" s="16">
        <v>0.89984</v>
      </c>
      <c r="E140" s="16">
        <f t="shared" ref="E140:E159" si="7">(D140-C140)/(D140+C140)</f>
        <v>-0.0662460567823344</v>
      </c>
      <c r="F140" s="18"/>
    </row>
    <row r="141" s="2" customFormat="1" spans="2:6">
      <c r="B141" s="8">
        <v>2</v>
      </c>
      <c r="C141" s="16">
        <v>1.00928</v>
      </c>
      <c r="D141" s="16">
        <v>0.99712</v>
      </c>
      <c r="E141" s="16">
        <f t="shared" si="7"/>
        <v>-0.00606060606060603</v>
      </c>
      <c r="F141" s="18"/>
    </row>
    <row r="142" s="2" customFormat="1" spans="2:6">
      <c r="B142" s="8">
        <v>3</v>
      </c>
      <c r="C142" s="16">
        <v>0.89984</v>
      </c>
      <c r="D142" s="16">
        <v>0.74784</v>
      </c>
      <c r="E142" s="16">
        <f t="shared" si="7"/>
        <v>-0.0922509225092251</v>
      </c>
      <c r="F142" s="18"/>
    </row>
    <row r="143" s="2" customFormat="1" spans="2:6">
      <c r="B143" s="8">
        <v>4</v>
      </c>
      <c r="C143" s="16">
        <v>0.43776</v>
      </c>
      <c r="D143" s="16">
        <v>1.47744</v>
      </c>
      <c r="E143" s="16">
        <f t="shared" si="7"/>
        <v>0.542857142857143</v>
      </c>
      <c r="F143" s="18"/>
    </row>
    <row r="144" s="2" customFormat="1" spans="2:6">
      <c r="B144" s="8">
        <v>5</v>
      </c>
      <c r="C144" s="16">
        <v>1.14912</v>
      </c>
      <c r="D144" s="16">
        <v>0.8816</v>
      </c>
      <c r="E144" s="16">
        <f t="shared" si="7"/>
        <v>-0.131736526946108</v>
      </c>
      <c r="F144" s="18"/>
    </row>
    <row r="145" s="2" customFormat="1" spans="2:14">
      <c r="B145" s="8">
        <v>6</v>
      </c>
      <c r="C145" s="16">
        <v>0.93024</v>
      </c>
      <c r="D145" s="16">
        <v>0.89376</v>
      </c>
      <c r="E145" s="16">
        <f t="shared" si="7"/>
        <v>-0.02</v>
      </c>
      <c r="F145" s="18"/>
      <c r="J145" s="18"/>
      <c r="K145" s="18"/>
      <c r="L145" s="18"/>
      <c r="M145" s="18"/>
      <c r="N145" s="18"/>
    </row>
    <row r="146" s="2" customFormat="1" spans="2:14">
      <c r="B146" s="8">
        <v>7</v>
      </c>
      <c r="C146" s="16">
        <v>0.99104</v>
      </c>
      <c r="D146" s="16">
        <v>0.97888</v>
      </c>
      <c r="E146" s="16">
        <f t="shared" si="7"/>
        <v>-0.00617283950617287</v>
      </c>
      <c r="F146" s="18"/>
      <c r="J146" s="18"/>
      <c r="K146" s="18"/>
      <c r="L146" s="18"/>
      <c r="M146" s="18"/>
      <c r="N146" s="18"/>
    </row>
    <row r="147" s="2" customFormat="1" spans="2:14">
      <c r="B147" s="8">
        <v>8</v>
      </c>
      <c r="C147" s="16">
        <v>0.9424</v>
      </c>
      <c r="D147" s="16">
        <v>0.9728</v>
      </c>
      <c r="E147" s="16">
        <f t="shared" si="7"/>
        <v>0.0158730158730159</v>
      </c>
      <c r="F147" s="18"/>
      <c r="N147" s="34"/>
    </row>
    <row r="148" s="2" customFormat="1" spans="2:14">
      <c r="B148" s="8">
        <v>9</v>
      </c>
      <c r="C148" s="16">
        <v>1.0944</v>
      </c>
      <c r="D148" s="16">
        <v>0.92416</v>
      </c>
      <c r="E148" s="16">
        <f t="shared" si="7"/>
        <v>-0.0843373493975904</v>
      </c>
      <c r="F148" s="18"/>
      <c r="N148" s="18"/>
    </row>
    <row r="149" s="2" customFormat="1" spans="2:14">
      <c r="B149" s="8">
        <v>10</v>
      </c>
      <c r="C149" s="16">
        <v>0.86336</v>
      </c>
      <c r="D149" s="16">
        <v>0.93632</v>
      </c>
      <c r="E149" s="16">
        <f t="shared" si="7"/>
        <v>0.0405405405405406</v>
      </c>
      <c r="F149" s="18"/>
      <c r="N149" s="18"/>
    </row>
    <row r="150" s="2" customFormat="1" spans="2:14">
      <c r="B150" s="8">
        <v>11</v>
      </c>
      <c r="C150" s="16">
        <v>1.00928</v>
      </c>
      <c r="D150" s="16">
        <v>0.90592</v>
      </c>
      <c r="E150" s="16">
        <f t="shared" si="7"/>
        <v>-0.053968253968254</v>
      </c>
      <c r="F150" s="18"/>
      <c r="N150" s="18"/>
    </row>
    <row r="151" s="2" customFormat="1" spans="2:14">
      <c r="B151" s="8">
        <v>12</v>
      </c>
      <c r="C151" s="16">
        <v>0.90592</v>
      </c>
      <c r="D151" s="16">
        <v>0.92416</v>
      </c>
      <c r="E151" s="16">
        <f t="shared" si="7"/>
        <v>0.00996677740863789</v>
      </c>
      <c r="F151" s="18"/>
      <c r="N151" s="18"/>
    </row>
    <row r="152" s="2" customFormat="1" spans="2:14">
      <c r="B152" s="8">
        <v>13</v>
      </c>
      <c r="C152" s="16">
        <v>0.98496</v>
      </c>
      <c r="D152" s="16">
        <v>1.02752</v>
      </c>
      <c r="E152" s="16">
        <f t="shared" si="7"/>
        <v>0.0211480362537765</v>
      </c>
      <c r="F152" s="18"/>
      <c r="N152" s="18"/>
    </row>
    <row r="153" s="2" customFormat="1" spans="2:14">
      <c r="B153" s="8">
        <v>14</v>
      </c>
      <c r="C153" s="16">
        <v>0.84512</v>
      </c>
      <c r="D153" s="16">
        <v>0.8512</v>
      </c>
      <c r="E153" s="16">
        <f t="shared" si="7"/>
        <v>0.00358422939068099</v>
      </c>
      <c r="F153" s="18"/>
      <c r="N153" s="18"/>
    </row>
    <row r="154" s="2" customFormat="1" spans="2:14">
      <c r="B154" s="8">
        <v>15</v>
      </c>
      <c r="C154" s="16">
        <v>0.96672</v>
      </c>
      <c r="D154" s="16">
        <v>0.89376</v>
      </c>
      <c r="E154" s="16">
        <f t="shared" si="7"/>
        <v>-0.0392156862745098</v>
      </c>
      <c r="F154" s="18"/>
      <c r="H154" s="40"/>
      <c r="I154" s="40"/>
      <c r="N154" s="18"/>
    </row>
    <row r="155" s="2" customFormat="1" spans="2:14">
      <c r="B155" s="8">
        <v>16</v>
      </c>
      <c r="C155" s="16">
        <v>0.9424</v>
      </c>
      <c r="D155" s="16">
        <v>0.75392</v>
      </c>
      <c r="E155" s="16">
        <f t="shared" si="7"/>
        <v>-0.111111111111111</v>
      </c>
      <c r="F155" s="18"/>
      <c r="N155" s="18"/>
    </row>
    <row r="156" s="2" customFormat="1" spans="2:14">
      <c r="B156" s="8">
        <v>17</v>
      </c>
      <c r="C156" s="16">
        <v>0.89984</v>
      </c>
      <c r="D156" s="16">
        <v>0.85728</v>
      </c>
      <c r="E156" s="16">
        <f t="shared" si="7"/>
        <v>-0.0242214532871972</v>
      </c>
      <c r="F156" s="18"/>
      <c r="N156" s="18"/>
    </row>
    <row r="157" s="2" customFormat="1" spans="2:14">
      <c r="B157" s="8">
        <v>18</v>
      </c>
      <c r="C157" s="16">
        <v>0.82688</v>
      </c>
      <c r="D157" s="16">
        <v>0.84512</v>
      </c>
      <c r="E157" s="16">
        <f t="shared" si="7"/>
        <v>0.0109090909090909</v>
      </c>
      <c r="F157" s="18"/>
      <c r="N157" s="18"/>
    </row>
    <row r="158" s="2" customFormat="1" spans="2:14">
      <c r="B158" s="8">
        <v>19</v>
      </c>
      <c r="C158" s="16">
        <v>0.9424</v>
      </c>
      <c r="D158" s="16">
        <v>0.95456</v>
      </c>
      <c r="E158" s="16">
        <f t="shared" si="7"/>
        <v>0.00641025641025638</v>
      </c>
      <c r="F158" s="18"/>
      <c r="N158" s="18"/>
    </row>
    <row r="159" s="2" customFormat="1" spans="2:14">
      <c r="B159" s="8">
        <v>20</v>
      </c>
      <c r="C159" s="16">
        <v>0.89376</v>
      </c>
      <c r="D159" s="16">
        <v>0.83296</v>
      </c>
      <c r="E159" s="16">
        <f t="shared" si="7"/>
        <v>-0.0352112676056338</v>
      </c>
      <c r="F159" s="18"/>
      <c r="N159" s="18"/>
    </row>
    <row r="160" s="2" customFormat="1" spans="2:14">
      <c r="B160" s="10" t="s">
        <v>6</v>
      </c>
      <c r="C160" s="37">
        <f>AVERAGE(C140:C159)</f>
        <v>0.928112</v>
      </c>
      <c r="D160" s="36">
        <f t="shared" ref="D160:E160" si="8">AVERAGE(D140:D159)</f>
        <v>0.927808</v>
      </c>
      <c r="E160" s="36">
        <f t="shared" si="8"/>
        <v>-0.000962149190280017</v>
      </c>
      <c r="F160" s="18"/>
      <c r="N160" s="18"/>
    </row>
    <row r="161" s="2" customFormat="1" spans="2:14">
      <c r="B161" s="13" t="s">
        <v>7</v>
      </c>
      <c r="C161" s="14">
        <v>0.03137</v>
      </c>
      <c r="D161" s="14">
        <v>0.03314</v>
      </c>
      <c r="E161" s="14">
        <v>0.03051</v>
      </c>
      <c r="F161" s="18"/>
      <c r="N161" s="18"/>
    </row>
    <row r="162" s="2" customFormat="1" spans="2:14">
      <c r="B162" s="38" t="s">
        <v>13</v>
      </c>
      <c r="C162" s="18"/>
      <c r="D162" s="18"/>
      <c r="E162" s="18"/>
      <c r="F162" s="18"/>
      <c r="N162" s="18"/>
    </row>
    <row r="163" s="2" customFormat="1" spans="2:6">
      <c r="B163" s="18"/>
      <c r="C163" s="18"/>
      <c r="D163" s="18"/>
      <c r="E163" s="18"/>
      <c r="F163" s="18"/>
    </row>
    <row r="164" s="2" customFormat="1" spans="2:6">
      <c r="B164" s="18"/>
      <c r="C164" s="18"/>
      <c r="D164" s="18"/>
      <c r="E164" s="18"/>
      <c r="F164" s="18"/>
    </row>
    <row r="165" s="2" customFormat="1" spans="1:6">
      <c r="A165" s="2">
        <v>7</v>
      </c>
      <c r="B165" s="1" t="s">
        <v>21</v>
      </c>
      <c r="C165" s="1"/>
      <c r="D165" s="1"/>
      <c r="E165" s="1"/>
      <c r="F165" s="34"/>
    </row>
    <row r="166" s="2" customFormat="1" spans="2:6">
      <c r="B166" s="5" t="s">
        <v>2</v>
      </c>
      <c r="C166" s="7" t="s">
        <v>3</v>
      </c>
      <c r="D166" s="7" t="s">
        <v>22</v>
      </c>
      <c r="E166" s="7" t="s">
        <v>5</v>
      </c>
      <c r="F166" s="18"/>
    </row>
    <row r="167" s="2" customFormat="1" spans="2:6">
      <c r="B167" s="8">
        <v>1</v>
      </c>
      <c r="C167" s="16">
        <v>0.88768</v>
      </c>
      <c r="D167" s="16">
        <v>0.912</v>
      </c>
      <c r="E167" s="16">
        <f t="shared" ref="E167:E186" si="9">(D167-C167)/(C167+D167)</f>
        <v>0.0135135135135135</v>
      </c>
      <c r="F167" s="18"/>
    </row>
    <row r="168" s="2" customFormat="1" spans="2:6">
      <c r="B168" s="8">
        <v>2</v>
      </c>
      <c r="C168" s="16">
        <v>0.89984</v>
      </c>
      <c r="D168" s="16">
        <v>0.86944</v>
      </c>
      <c r="E168" s="16">
        <f t="shared" si="9"/>
        <v>-0.0171821305841924</v>
      </c>
      <c r="F168" s="18"/>
    </row>
    <row r="169" s="2" customFormat="1" spans="2:17">
      <c r="B169" s="8">
        <v>3</v>
      </c>
      <c r="C169" s="16">
        <v>0.78432</v>
      </c>
      <c r="D169" s="16">
        <v>0.9424</v>
      </c>
      <c r="E169" s="16">
        <f t="shared" si="9"/>
        <v>0.0915492957746479</v>
      </c>
      <c r="F169" s="18"/>
      <c r="Q169" s="40"/>
    </row>
    <row r="170" s="2" customFormat="1" spans="2:17">
      <c r="B170" s="8">
        <v>4</v>
      </c>
      <c r="C170" s="16">
        <v>0.89376</v>
      </c>
      <c r="D170" s="16">
        <v>1.19776</v>
      </c>
      <c r="E170" s="16">
        <f t="shared" si="9"/>
        <v>0.145348837209302</v>
      </c>
      <c r="F170" s="18"/>
      <c r="Q170" s="40"/>
    </row>
    <row r="171" s="2" customFormat="1" spans="2:6">
      <c r="B171" s="8">
        <v>5</v>
      </c>
      <c r="C171" s="16">
        <v>0.96064</v>
      </c>
      <c r="D171" s="16">
        <v>1.22208</v>
      </c>
      <c r="E171" s="16">
        <f t="shared" si="9"/>
        <v>0.119777158774373</v>
      </c>
      <c r="F171" s="18"/>
    </row>
    <row r="172" s="2" customFormat="1" spans="2:6">
      <c r="B172" s="8">
        <v>6</v>
      </c>
      <c r="C172" s="16">
        <v>0.93632</v>
      </c>
      <c r="D172" s="16">
        <v>0.91808</v>
      </c>
      <c r="E172" s="16">
        <f t="shared" si="9"/>
        <v>-0.00983606557377051</v>
      </c>
      <c r="F172" s="18"/>
    </row>
    <row r="173" s="2" customFormat="1" spans="2:6">
      <c r="B173" s="8">
        <v>7</v>
      </c>
      <c r="C173" s="16">
        <v>0.8208</v>
      </c>
      <c r="D173" s="16">
        <v>0.9424</v>
      </c>
      <c r="E173" s="16">
        <f t="shared" si="9"/>
        <v>0.0689655172413793</v>
      </c>
      <c r="F173" s="18"/>
    </row>
    <row r="174" s="2" customFormat="1" spans="2:6">
      <c r="B174" s="8">
        <v>8</v>
      </c>
      <c r="C174" s="16">
        <v>0.91808</v>
      </c>
      <c r="D174" s="16">
        <v>1.07008</v>
      </c>
      <c r="E174" s="16">
        <f t="shared" si="9"/>
        <v>0.0764525993883792</v>
      </c>
      <c r="F174" s="18"/>
    </row>
    <row r="175" s="2" customFormat="1" spans="2:6">
      <c r="B175" s="8">
        <v>9</v>
      </c>
      <c r="C175" s="16">
        <v>1.02144</v>
      </c>
      <c r="D175" s="16">
        <v>0.87552</v>
      </c>
      <c r="E175" s="16">
        <f t="shared" si="9"/>
        <v>-0.0769230769230769</v>
      </c>
      <c r="F175" s="18"/>
    </row>
    <row r="176" s="2" customFormat="1" spans="2:6">
      <c r="B176" s="8">
        <v>10</v>
      </c>
      <c r="C176" s="16">
        <v>0.8208</v>
      </c>
      <c r="D176" s="16">
        <v>1.064</v>
      </c>
      <c r="E176" s="16">
        <f t="shared" si="9"/>
        <v>0.129032258064516</v>
      </c>
      <c r="F176" s="18"/>
    </row>
    <row r="177" s="2" customFormat="1" spans="2:6">
      <c r="B177" s="8">
        <v>11</v>
      </c>
      <c r="C177" s="16">
        <v>0.89376</v>
      </c>
      <c r="D177" s="16">
        <v>0.79648</v>
      </c>
      <c r="E177" s="16">
        <f t="shared" si="9"/>
        <v>-0.0575539568345324</v>
      </c>
      <c r="F177" s="18"/>
    </row>
    <row r="178" s="2" customFormat="1" spans="2:6">
      <c r="B178" s="8">
        <v>12</v>
      </c>
      <c r="C178" s="16">
        <v>0.76</v>
      </c>
      <c r="D178" s="16">
        <v>0.98496</v>
      </c>
      <c r="E178" s="16">
        <f t="shared" si="9"/>
        <v>0.128919860627178</v>
      </c>
      <c r="F178" s="18"/>
    </row>
    <row r="179" s="2" customFormat="1" spans="2:6">
      <c r="B179" s="8">
        <v>13</v>
      </c>
      <c r="C179" s="16">
        <v>0.87552</v>
      </c>
      <c r="D179" s="16">
        <v>1.02144</v>
      </c>
      <c r="E179" s="16">
        <f t="shared" si="9"/>
        <v>0.0769230769230769</v>
      </c>
      <c r="F179" s="18"/>
    </row>
    <row r="180" s="2" customFormat="1" spans="2:6">
      <c r="B180" s="8">
        <v>14</v>
      </c>
      <c r="C180" s="16">
        <v>0.83904</v>
      </c>
      <c r="D180" s="16">
        <v>0.80864</v>
      </c>
      <c r="E180" s="16">
        <f t="shared" si="9"/>
        <v>-0.018450184501845</v>
      </c>
      <c r="F180" s="18"/>
    </row>
    <row r="181" s="2" customFormat="1" spans="2:6">
      <c r="B181" s="8">
        <v>15</v>
      </c>
      <c r="C181" s="16">
        <v>0.96064</v>
      </c>
      <c r="D181" s="16">
        <v>1.05184</v>
      </c>
      <c r="E181" s="16">
        <f t="shared" si="9"/>
        <v>0.0453172205438067</v>
      </c>
      <c r="F181" s="18"/>
    </row>
    <row r="182" s="2" customFormat="1" spans="2:6">
      <c r="B182" s="8">
        <v>16</v>
      </c>
      <c r="C182" s="16">
        <v>0.83904</v>
      </c>
      <c r="D182" s="16">
        <v>0.80864</v>
      </c>
      <c r="E182" s="16">
        <f t="shared" si="9"/>
        <v>-0.018450184501845</v>
      </c>
      <c r="F182" s="18"/>
    </row>
    <row r="183" s="2" customFormat="1" spans="2:6">
      <c r="B183" s="8">
        <v>17</v>
      </c>
      <c r="C183" s="16">
        <v>0.9424</v>
      </c>
      <c r="D183" s="16">
        <v>1.20384</v>
      </c>
      <c r="E183" s="16">
        <f t="shared" si="9"/>
        <v>0.121813031161473</v>
      </c>
      <c r="F183" s="18"/>
    </row>
    <row r="184" s="2" customFormat="1" spans="2:6">
      <c r="B184" s="8">
        <v>18</v>
      </c>
      <c r="C184" s="16">
        <v>0.87552</v>
      </c>
      <c r="D184" s="16">
        <v>1.10048</v>
      </c>
      <c r="E184" s="16">
        <f t="shared" si="9"/>
        <v>0.113846153846154</v>
      </c>
      <c r="F184" s="18"/>
    </row>
    <row r="185" s="2" customFormat="1" spans="2:6">
      <c r="B185" s="8">
        <v>19</v>
      </c>
      <c r="C185" s="16">
        <v>0.86944</v>
      </c>
      <c r="D185" s="16">
        <v>1.0944</v>
      </c>
      <c r="E185" s="16">
        <f t="shared" si="9"/>
        <v>0.114551083591331</v>
      </c>
      <c r="F185" s="18"/>
    </row>
    <row r="186" s="2" customFormat="1" spans="2:6">
      <c r="B186" s="8">
        <v>20</v>
      </c>
      <c r="C186" s="16">
        <v>0.70528</v>
      </c>
      <c r="D186" s="16">
        <v>0.97888</v>
      </c>
      <c r="E186" s="16">
        <f t="shared" si="9"/>
        <v>0.162454873646209</v>
      </c>
      <c r="F186" s="18"/>
    </row>
    <row r="187" s="2" customFormat="1" ht="15" customHeight="1" spans="2:6">
      <c r="B187" s="10" t="s">
        <v>6</v>
      </c>
      <c r="C187" s="11">
        <f>AVERAGE(C167:C186)</f>
        <v>0.875216</v>
      </c>
      <c r="D187" s="12">
        <f>AVERAGE(D167:D186)</f>
        <v>0.993168</v>
      </c>
      <c r="E187" s="36">
        <f>AVERAGE(E167:E186)</f>
        <v>0.0605034440693039</v>
      </c>
      <c r="F187" s="18"/>
    </row>
    <row r="188" s="2" customFormat="1" spans="2:6">
      <c r="B188" s="13" t="s">
        <v>7</v>
      </c>
      <c r="C188" s="14">
        <v>0.01674</v>
      </c>
      <c r="D188" s="14">
        <v>0.02943</v>
      </c>
      <c r="E188" s="14">
        <v>0.01624</v>
      </c>
      <c r="F188" s="30"/>
    </row>
    <row r="189" s="2" customFormat="1" spans="2:6">
      <c r="B189" s="38" t="s">
        <v>13</v>
      </c>
      <c r="C189" s="18"/>
      <c r="D189" s="18"/>
      <c r="E189" s="18"/>
      <c r="F189" s="18"/>
    </row>
    <row r="190" s="2" customFormat="1" spans="2:14">
      <c r="B190" s="18"/>
      <c r="C190" s="18"/>
      <c r="D190" s="18"/>
      <c r="E190" s="18"/>
      <c r="F190" s="18"/>
      <c r="J190" s="18"/>
      <c r="K190" s="18"/>
      <c r="L190" s="18"/>
      <c r="M190" s="18"/>
      <c r="N190" s="18"/>
    </row>
    <row r="191" s="2" customFormat="1" spans="2:14">
      <c r="B191" s="18"/>
      <c r="C191" s="18"/>
      <c r="D191" s="18"/>
      <c r="E191" s="18"/>
      <c r="F191" s="18"/>
      <c r="J191" s="18"/>
      <c r="K191" s="18"/>
      <c r="L191" s="18"/>
      <c r="M191" s="18"/>
      <c r="N191" s="18"/>
    </row>
    <row r="192" s="2" customFormat="1" spans="1:14">
      <c r="A192" s="2">
        <v>8</v>
      </c>
      <c r="B192" s="1" t="s">
        <v>23</v>
      </c>
      <c r="C192" s="1"/>
      <c r="D192" s="1"/>
      <c r="E192" s="1"/>
      <c r="F192" s="18"/>
      <c r="J192" s="18"/>
      <c r="K192" s="18"/>
      <c r="L192" s="18"/>
      <c r="M192" s="18"/>
      <c r="N192" s="18"/>
    </row>
    <row r="193" s="2" customFormat="1" spans="2:14">
      <c r="B193" s="5" t="s">
        <v>2</v>
      </c>
      <c r="C193" s="7" t="s">
        <v>3</v>
      </c>
      <c r="D193" s="7" t="s">
        <v>24</v>
      </c>
      <c r="E193" s="7" t="s">
        <v>5</v>
      </c>
      <c r="F193" s="18"/>
      <c r="J193" s="18"/>
      <c r="K193" s="18"/>
      <c r="L193" s="18"/>
      <c r="M193" s="18"/>
      <c r="N193" s="18"/>
    </row>
    <row r="194" s="2" customFormat="1" spans="2:14">
      <c r="B194" s="8">
        <v>1</v>
      </c>
      <c r="C194" s="16">
        <v>0.83296</v>
      </c>
      <c r="D194" s="16">
        <v>1.02752</v>
      </c>
      <c r="E194" s="18">
        <f t="shared" ref="E194:E213" si="10">(D194-C194)/(C194+D194)</f>
        <v>0.104575163398693</v>
      </c>
      <c r="F194" s="18"/>
      <c r="N194" s="34"/>
    </row>
    <row r="195" s="2" customFormat="1" spans="2:14">
      <c r="B195" s="8">
        <v>2</v>
      </c>
      <c r="C195" s="16">
        <v>0.96064</v>
      </c>
      <c r="D195" s="16">
        <v>0.96672</v>
      </c>
      <c r="E195" s="18">
        <f t="shared" si="10"/>
        <v>0.0031545741324921</v>
      </c>
      <c r="F195" s="18"/>
      <c r="N195" s="18"/>
    </row>
    <row r="196" s="2" customFormat="1" spans="2:14">
      <c r="B196" s="8">
        <v>3</v>
      </c>
      <c r="C196" s="16">
        <v>0.9424</v>
      </c>
      <c r="D196" s="16">
        <v>0.93632</v>
      </c>
      <c r="E196" s="18">
        <f t="shared" si="10"/>
        <v>-0.00323624595469254</v>
      </c>
      <c r="F196" s="18"/>
      <c r="N196" s="18"/>
    </row>
    <row r="197" s="2" customFormat="1" spans="2:14">
      <c r="B197" s="8">
        <v>4</v>
      </c>
      <c r="C197" s="16">
        <v>1.01536</v>
      </c>
      <c r="D197" s="16">
        <v>0.99712</v>
      </c>
      <c r="E197" s="18">
        <f t="shared" si="10"/>
        <v>-0.00906344410876135</v>
      </c>
      <c r="F197" s="18"/>
      <c r="N197" s="18"/>
    </row>
    <row r="198" s="2" customFormat="1" spans="2:14">
      <c r="B198" s="8">
        <v>5</v>
      </c>
      <c r="C198" s="16">
        <v>0.93632</v>
      </c>
      <c r="D198" s="16">
        <v>0.83296</v>
      </c>
      <c r="E198" s="18">
        <f t="shared" si="10"/>
        <v>-0.0584192439862543</v>
      </c>
      <c r="F198" s="18"/>
      <c r="N198" s="18"/>
    </row>
    <row r="199" s="2" customFormat="1" spans="2:14">
      <c r="B199" s="8">
        <v>6</v>
      </c>
      <c r="C199" s="16">
        <v>1.10048</v>
      </c>
      <c r="D199" s="16">
        <v>0.63232</v>
      </c>
      <c r="E199" s="18">
        <f t="shared" si="10"/>
        <v>-0.270175438596491</v>
      </c>
      <c r="F199" s="18"/>
      <c r="N199" s="18"/>
    </row>
    <row r="200" s="2" customFormat="1" spans="2:14">
      <c r="B200" s="8">
        <v>7</v>
      </c>
      <c r="C200" s="16">
        <v>0.93632</v>
      </c>
      <c r="D200" s="16">
        <v>0.76</v>
      </c>
      <c r="E200" s="18">
        <f t="shared" si="10"/>
        <v>-0.103942652329749</v>
      </c>
      <c r="F200" s="18"/>
      <c r="N200" s="18"/>
    </row>
    <row r="201" s="2" customFormat="1" spans="2:14">
      <c r="B201" s="8">
        <v>8</v>
      </c>
      <c r="C201" s="16">
        <v>0.9424</v>
      </c>
      <c r="D201" s="16">
        <v>0.91808</v>
      </c>
      <c r="E201" s="18">
        <f t="shared" si="10"/>
        <v>-0.0130718954248366</v>
      </c>
      <c r="F201" s="18"/>
      <c r="N201" s="18"/>
    </row>
    <row r="202" s="2" customFormat="1" spans="2:14">
      <c r="B202" s="8">
        <v>9</v>
      </c>
      <c r="C202" s="16">
        <v>0.96064</v>
      </c>
      <c r="D202" s="16">
        <v>0.9728</v>
      </c>
      <c r="E202" s="18">
        <f t="shared" si="10"/>
        <v>0.0062893081761006</v>
      </c>
      <c r="F202" s="18"/>
      <c r="N202" s="18"/>
    </row>
    <row r="203" s="2" customFormat="1" spans="2:14">
      <c r="B203" s="8">
        <v>10</v>
      </c>
      <c r="C203" s="16">
        <v>0.83904</v>
      </c>
      <c r="D203" s="16">
        <v>0.9424</v>
      </c>
      <c r="E203" s="18">
        <f t="shared" si="10"/>
        <v>0.0580204778156997</v>
      </c>
      <c r="F203" s="18"/>
      <c r="N203" s="18"/>
    </row>
    <row r="204" s="2" customFormat="1" spans="2:14">
      <c r="B204" s="8">
        <v>11</v>
      </c>
      <c r="C204" s="16">
        <v>0.86336</v>
      </c>
      <c r="D204" s="16">
        <v>0.91808</v>
      </c>
      <c r="E204" s="18">
        <f t="shared" si="10"/>
        <v>0.0307167235494881</v>
      </c>
      <c r="F204" s="18"/>
      <c r="N204" s="18"/>
    </row>
    <row r="205" s="2" customFormat="1" spans="2:14">
      <c r="B205" s="8">
        <v>12</v>
      </c>
      <c r="C205" s="16">
        <v>0.89984</v>
      </c>
      <c r="D205" s="16">
        <v>0.96064</v>
      </c>
      <c r="E205" s="18">
        <f t="shared" si="10"/>
        <v>0.0326797385620915</v>
      </c>
      <c r="F205" s="18"/>
      <c r="N205" s="18"/>
    </row>
    <row r="206" s="2" customFormat="1" spans="2:14">
      <c r="B206" s="8">
        <v>13</v>
      </c>
      <c r="C206" s="16">
        <v>0.89984</v>
      </c>
      <c r="D206" s="16">
        <v>1.0032</v>
      </c>
      <c r="E206" s="18">
        <f t="shared" si="10"/>
        <v>0.0543130990415336</v>
      </c>
      <c r="F206" s="18"/>
      <c r="N206" s="18"/>
    </row>
    <row r="207" s="2" customFormat="1" spans="2:14">
      <c r="B207" s="8">
        <v>14</v>
      </c>
      <c r="C207" s="16">
        <v>0.9424</v>
      </c>
      <c r="D207" s="16">
        <v>0.91808</v>
      </c>
      <c r="E207" s="18">
        <f t="shared" si="10"/>
        <v>-0.0130718954248366</v>
      </c>
      <c r="F207" s="18"/>
      <c r="N207" s="18"/>
    </row>
    <row r="208" s="2" customFormat="1" spans="2:14">
      <c r="B208" s="8">
        <v>15</v>
      </c>
      <c r="C208" s="16">
        <v>0.86336</v>
      </c>
      <c r="D208" s="16">
        <v>0.93024</v>
      </c>
      <c r="E208" s="18">
        <f t="shared" si="10"/>
        <v>0.0372881355932203</v>
      </c>
      <c r="F208" s="18"/>
      <c r="N208" s="18"/>
    </row>
    <row r="209" s="2" customFormat="1" spans="2:14">
      <c r="B209" s="8">
        <v>16</v>
      </c>
      <c r="C209" s="16">
        <v>0.99104</v>
      </c>
      <c r="D209" s="16">
        <v>0.89376</v>
      </c>
      <c r="E209" s="18">
        <f t="shared" si="10"/>
        <v>-0.0516129032258065</v>
      </c>
      <c r="F209" s="18"/>
      <c r="N209" s="18"/>
    </row>
    <row r="210" s="2" customFormat="1" spans="2:14">
      <c r="B210" s="8">
        <v>17</v>
      </c>
      <c r="C210" s="16">
        <v>0.91808</v>
      </c>
      <c r="D210" s="16">
        <v>0.92416</v>
      </c>
      <c r="E210" s="18">
        <f t="shared" si="10"/>
        <v>0.00330033003300329</v>
      </c>
      <c r="F210" s="18"/>
      <c r="N210" s="18"/>
    </row>
    <row r="211" s="2" customFormat="1" spans="2:14">
      <c r="B211" s="8">
        <v>18</v>
      </c>
      <c r="C211" s="16">
        <v>0.97888</v>
      </c>
      <c r="D211" s="16">
        <v>1.02144</v>
      </c>
      <c r="E211" s="18">
        <f t="shared" si="10"/>
        <v>0.0212765957446808</v>
      </c>
      <c r="F211" s="18"/>
      <c r="N211" s="18"/>
    </row>
    <row r="212" s="2" customFormat="1" spans="2:14">
      <c r="B212" s="8">
        <v>19</v>
      </c>
      <c r="C212" s="16">
        <v>0.93024</v>
      </c>
      <c r="D212" s="16">
        <v>0.94848</v>
      </c>
      <c r="E212" s="18">
        <f t="shared" si="10"/>
        <v>0.00970873786407769</v>
      </c>
      <c r="F212" s="18"/>
      <c r="N212" s="18"/>
    </row>
    <row r="213" s="2" customFormat="1" spans="2:14">
      <c r="B213" s="8">
        <v>20</v>
      </c>
      <c r="C213" s="16">
        <v>0.76608</v>
      </c>
      <c r="D213" s="16">
        <v>0.80256</v>
      </c>
      <c r="E213" s="18">
        <f t="shared" si="10"/>
        <v>0.0232558139534884</v>
      </c>
      <c r="F213" s="18"/>
      <c r="N213" s="18"/>
    </row>
    <row r="214" s="2" customFormat="1" spans="2:14">
      <c r="B214" s="10" t="s">
        <v>6</v>
      </c>
      <c r="C214" s="11">
        <f>AVERAGE(C194:C213)</f>
        <v>0.925984</v>
      </c>
      <c r="D214" s="12">
        <f>AVERAGE(D194:D213)</f>
        <v>0.915344</v>
      </c>
      <c r="E214" s="36">
        <f>AVERAGE(E194:E213)</f>
        <v>-0.00690075105934296</v>
      </c>
      <c r="F214" s="18"/>
      <c r="N214" s="18"/>
    </row>
    <row r="215" s="2" customFormat="1" spans="2:14">
      <c r="B215" s="13" t="s">
        <v>7</v>
      </c>
      <c r="C215" s="14">
        <v>0.01622</v>
      </c>
      <c r="D215" s="14">
        <v>0.02134</v>
      </c>
      <c r="E215" s="14">
        <v>0.0171</v>
      </c>
      <c r="F215" s="18"/>
      <c r="N215" s="18"/>
    </row>
    <row r="216" s="2" customFormat="1" ht="17" customHeight="1" spans="2:36">
      <c r="B216" s="38" t="s">
        <v>13</v>
      </c>
      <c r="C216" s="18"/>
      <c r="D216" s="18"/>
      <c r="E216" s="18"/>
      <c r="F216" s="18"/>
      <c r="H216" s="34"/>
      <c r="I216" s="34"/>
      <c r="N216" s="18"/>
      <c r="R216" s="34"/>
      <c r="S216" s="34"/>
      <c r="T216" s="34"/>
      <c r="U216" s="34"/>
      <c r="V216" s="34"/>
      <c r="W216" s="34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="2" customFormat="1" ht="15.95" customHeight="1" spans="2:36">
      <c r="B217" s="18"/>
      <c r="C217" s="18"/>
      <c r="D217" s="18"/>
      <c r="E217" s="18"/>
      <c r="F217" s="18"/>
      <c r="H217" s="34"/>
      <c r="I217" s="34"/>
      <c r="N217" s="18"/>
      <c r="R217" s="34"/>
      <c r="S217" s="34"/>
      <c r="T217" s="34"/>
      <c r="U217" s="34"/>
      <c r="V217" s="34"/>
      <c r="W217" s="34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ht="15.95" customHeight="1" spans="8:36">
      <c r="H218" s="41"/>
      <c r="I218" s="41"/>
      <c r="N218" s="18"/>
      <c r="R218" s="41"/>
      <c r="S218" s="41"/>
      <c r="T218" s="41"/>
      <c r="U218" s="41"/>
      <c r="V218" s="41"/>
      <c r="W218" s="41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ht="15.95" customHeight="1" spans="8:36">
      <c r="H219" s="41"/>
      <c r="I219" s="41"/>
      <c r="J219" s="18"/>
      <c r="K219" s="18"/>
      <c r="L219" s="18"/>
      <c r="M219" s="18"/>
      <c r="N219" s="18"/>
      <c r="R219" s="41"/>
      <c r="S219" s="41"/>
      <c r="T219" s="41"/>
      <c r="U219" s="41"/>
      <c r="V219" s="41"/>
      <c r="W219" s="41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ht="15.95" customHeight="1" spans="8:36">
      <c r="H220" s="41"/>
      <c r="I220" s="41"/>
      <c r="J220" s="18"/>
      <c r="K220" s="18"/>
      <c r="L220" s="18"/>
      <c r="M220" s="18"/>
      <c r="N220" s="18"/>
      <c r="R220" s="41"/>
      <c r="S220" s="41"/>
      <c r="T220" s="41"/>
      <c r="U220" s="41"/>
      <c r="V220" s="41"/>
      <c r="W220" s="41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  <row r="221" ht="15.95" customHeight="1" spans="8:36">
      <c r="H221" s="41"/>
      <c r="I221" s="41"/>
      <c r="J221" s="18"/>
      <c r="K221" s="18"/>
      <c r="L221" s="18"/>
      <c r="M221" s="18"/>
      <c r="N221" s="18"/>
      <c r="R221" s="41"/>
      <c r="S221" s="41"/>
      <c r="T221" s="41"/>
      <c r="U221" s="41"/>
      <c r="V221" s="41"/>
      <c r="W221" s="41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</row>
    <row r="222" ht="15.95" customHeight="1" spans="8:36">
      <c r="H222" s="41"/>
      <c r="I222" s="41"/>
      <c r="J222" s="18"/>
      <c r="K222" s="18"/>
      <c r="L222" s="18"/>
      <c r="M222" s="18"/>
      <c r="N222" s="18"/>
      <c r="R222" s="41"/>
      <c r="S222" s="41"/>
      <c r="T222" s="41"/>
      <c r="U222" s="41"/>
      <c r="V222" s="41"/>
      <c r="W222" s="41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</row>
    <row r="223" ht="15.95" customHeight="1" spans="8:36">
      <c r="H223" s="41"/>
      <c r="I223" s="41"/>
      <c r="S223" s="41"/>
      <c r="T223" s="41"/>
      <c r="U223" s="41"/>
      <c r="V223" s="41"/>
      <c r="W223" s="41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</row>
    <row r="224" ht="15.95" customHeight="1" spans="8:36">
      <c r="H224" s="41"/>
      <c r="I224" s="41"/>
      <c r="S224" s="41"/>
      <c r="T224" s="41"/>
      <c r="U224" s="41"/>
      <c r="V224" s="41"/>
      <c r="W224" s="41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</row>
    <row r="225" ht="15.95" customHeight="1" spans="8:36">
      <c r="H225" s="41"/>
      <c r="I225" s="41"/>
      <c r="S225" s="41"/>
      <c r="T225" s="41"/>
      <c r="U225" s="41"/>
      <c r="V225" s="41"/>
      <c r="W225" s="41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</row>
    <row r="226" ht="15.95" customHeight="1" spans="8:36">
      <c r="H226" s="41"/>
      <c r="I226" s="41"/>
      <c r="S226" s="41"/>
      <c r="T226" s="41"/>
      <c r="U226" s="41"/>
      <c r="V226" s="41"/>
      <c r="W226" s="41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</row>
    <row r="227" ht="15.95" customHeight="1" spans="8:36">
      <c r="H227" s="41"/>
      <c r="I227" s="41"/>
      <c r="S227" s="41"/>
      <c r="T227" s="41"/>
      <c r="U227" s="41"/>
      <c r="V227" s="41"/>
      <c r="W227" s="41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</row>
    <row r="228" ht="15.95" customHeight="1" spans="8:36">
      <c r="H228" s="41"/>
      <c r="I228" s="41"/>
      <c r="S228" s="41"/>
      <c r="T228" s="41"/>
      <c r="U228" s="41"/>
      <c r="V228" s="41"/>
      <c r="W228" s="41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</row>
    <row r="229" ht="15.95" customHeight="1" spans="8:36">
      <c r="H229" s="41"/>
      <c r="I229" s="41"/>
      <c r="S229" s="41"/>
      <c r="T229" s="41"/>
      <c r="U229" s="41"/>
      <c r="V229" s="41"/>
      <c r="W229" s="41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</row>
    <row r="230" ht="15.95" customHeight="1" spans="8:36">
      <c r="H230" s="41"/>
      <c r="I230" s="41"/>
      <c r="S230" s="41"/>
      <c r="T230" s="41"/>
      <c r="U230" s="41"/>
      <c r="V230" s="41"/>
      <c r="W230" s="41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</row>
    <row r="231" ht="15.95" customHeight="1" spans="8:36">
      <c r="H231" s="41"/>
      <c r="I231" s="41"/>
      <c r="S231" s="41"/>
      <c r="T231" s="41"/>
      <c r="U231" s="41"/>
      <c r="V231" s="41"/>
      <c r="W231" s="41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</row>
    <row r="232" ht="15.95" customHeight="1" spans="8:36">
      <c r="H232" s="41"/>
      <c r="I232" s="41"/>
      <c r="S232" s="41"/>
      <c r="T232" s="41"/>
      <c r="U232" s="41"/>
      <c r="V232" s="41"/>
      <c r="W232" s="41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</row>
    <row r="233" ht="15.95" customHeight="1" spans="8:36">
      <c r="H233" s="41"/>
      <c r="I233" s="41"/>
      <c r="S233" s="41"/>
      <c r="T233" s="41"/>
      <c r="U233" s="41"/>
      <c r="V233" s="41"/>
      <c r="W233" s="41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</row>
    <row r="234" ht="15.95" customHeight="1" spans="8:36">
      <c r="H234" s="41"/>
      <c r="I234" s="41"/>
      <c r="S234" s="41"/>
      <c r="T234" s="41"/>
      <c r="U234" s="41"/>
      <c r="V234" s="41"/>
      <c r="W234" s="41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</row>
    <row r="235" ht="15.95" customHeight="1" spans="1:36">
      <c r="A235" s="22"/>
      <c r="H235" s="41"/>
      <c r="I235" s="41"/>
      <c r="S235" s="41"/>
      <c r="T235" s="41"/>
      <c r="U235" s="41"/>
      <c r="V235" s="41"/>
      <c r="W235" s="41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</row>
    <row r="236" ht="15.95" customHeight="1" spans="1:36">
      <c r="A236" s="22"/>
      <c r="H236" s="41"/>
      <c r="I236" s="41"/>
      <c r="S236" s="41"/>
      <c r="T236" s="41"/>
      <c r="U236" s="41"/>
      <c r="V236" s="41"/>
      <c r="W236" s="41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</row>
    <row r="237" ht="15.95" customHeight="1" spans="1:36">
      <c r="A237" s="22"/>
      <c r="H237" s="41"/>
      <c r="I237" s="41"/>
      <c r="S237" s="41"/>
      <c r="T237" s="41"/>
      <c r="U237" s="41"/>
      <c r="V237" s="41"/>
      <c r="W237" s="41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</row>
    <row r="238" ht="15.95" customHeight="1" spans="1:36">
      <c r="A238" s="22"/>
      <c r="H238" s="41"/>
      <c r="I238" s="41"/>
      <c r="S238" s="41"/>
      <c r="T238" s="41"/>
      <c r="U238" s="41"/>
      <c r="V238" s="41"/>
      <c r="W238" s="41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</row>
    <row r="239" spans="1:36">
      <c r="A239" s="22"/>
      <c r="H239" s="18"/>
      <c r="I239" s="18"/>
      <c r="S239" s="18"/>
      <c r="T239" s="18"/>
      <c r="U239" s="18"/>
      <c r="V239" s="2"/>
      <c r="W239" s="2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</row>
    <row r="240" spans="8:36">
      <c r="H240" s="2"/>
      <c r="I240" s="2"/>
      <c r="S240" s="2"/>
      <c r="T240" s="2"/>
      <c r="U240" s="2"/>
      <c r="V240" s="2"/>
      <c r="W240" s="2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</row>
    <row r="241" spans="8:36">
      <c r="H241" s="2"/>
      <c r="I241" s="2"/>
      <c r="S241" s="2"/>
      <c r="T241" s="2"/>
      <c r="U241" s="2"/>
      <c r="V241" s="2"/>
      <c r="W241" s="2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</row>
    <row r="242" spans="26:36"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</row>
    <row r="243" spans="8:36">
      <c r="H243" s="42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</row>
    <row r="244" spans="8:36">
      <c r="H244" s="42"/>
      <c r="I244" s="24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</row>
    <row r="245" spans="8:8">
      <c r="H245" s="42"/>
    </row>
    <row r="249" ht="23.2" spans="10:17">
      <c r="J249" s="41"/>
      <c r="K249" s="41"/>
      <c r="L249" s="41"/>
      <c r="M249" s="41"/>
      <c r="N249" s="41"/>
      <c r="O249" s="41"/>
      <c r="P249" s="31"/>
      <c r="Q249" s="43"/>
    </row>
    <row r="250" ht="23.2" spans="10:17">
      <c r="J250" s="41"/>
      <c r="K250" s="41"/>
      <c r="L250" s="41"/>
      <c r="M250" s="41"/>
      <c r="N250" s="41"/>
      <c r="O250" s="41"/>
      <c r="P250" s="41"/>
      <c r="Q250" s="41"/>
    </row>
    <row r="251" ht="23.2" spans="10:17">
      <c r="J251" s="41"/>
      <c r="K251" s="41"/>
      <c r="L251" s="41"/>
      <c r="M251" s="41"/>
      <c r="N251" s="41"/>
      <c r="O251" s="41"/>
      <c r="P251" s="41"/>
      <c r="Q251" s="41"/>
    </row>
    <row r="278" spans="10:14">
      <c r="J278" s="18"/>
      <c r="K278" s="18"/>
      <c r="L278" s="18"/>
      <c r="M278" s="18"/>
      <c r="N278" s="18"/>
    </row>
    <row r="279" spans="10:14">
      <c r="J279" s="18"/>
      <c r="K279" s="18"/>
      <c r="L279" s="18"/>
      <c r="M279" s="18"/>
      <c r="N279" s="18"/>
    </row>
    <row r="280" spans="10:14">
      <c r="J280" s="18"/>
      <c r="K280" s="18"/>
      <c r="L280" s="18"/>
      <c r="M280" s="18"/>
      <c r="N280" s="18"/>
    </row>
    <row r="281" ht="16.4" spans="10:17">
      <c r="J281" s="44"/>
      <c r="K281" s="44"/>
      <c r="L281" s="44"/>
      <c r="M281" s="44"/>
      <c r="N281" s="35"/>
      <c r="O281" s="47"/>
      <c r="P281" s="48"/>
      <c r="Q281" s="34"/>
    </row>
    <row r="282" spans="10:17">
      <c r="J282" s="29"/>
      <c r="K282" s="29"/>
      <c r="L282" s="29"/>
      <c r="M282" s="29"/>
      <c r="N282" s="35"/>
      <c r="O282" s="47"/>
      <c r="P282" s="31"/>
      <c r="Q282" s="43"/>
    </row>
    <row r="283" spans="10:17">
      <c r="J283" s="30"/>
      <c r="K283" s="30"/>
      <c r="L283" s="30"/>
      <c r="M283" s="35"/>
      <c r="N283" s="35"/>
      <c r="O283" s="47"/>
      <c r="P283" s="31"/>
      <c r="Q283" s="43"/>
    </row>
    <row r="284" spans="10:17">
      <c r="J284" s="30"/>
      <c r="K284" s="30"/>
      <c r="L284" s="30"/>
      <c r="M284" s="35"/>
      <c r="N284" s="35"/>
      <c r="O284" s="47"/>
      <c r="P284" s="31"/>
      <c r="Q284" s="43"/>
    </row>
    <row r="285" spans="10:17">
      <c r="J285" s="30"/>
      <c r="K285" s="30"/>
      <c r="L285" s="30"/>
      <c r="M285" s="35"/>
      <c r="N285" s="35"/>
      <c r="O285" s="47"/>
      <c r="P285" s="31"/>
      <c r="Q285" s="43"/>
    </row>
    <row r="286" spans="10:17">
      <c r="J286" s="30"/>
      <c r="K286" s="30"/>
      <c r="L286" s="30"/>
      <c r="M286" s="35"/>
      <c r="N286" s="35"/>
      <c r="O286" s="47"/>
      <c r="P286" s="31"/>
      <c r="Q286" s="43"/>
    </row>
    <row r="287" spans="10:17">
      <c r="J287" s="30"/>
      <c r="K287" s="30"/>
      <c r="L287" s="30"/>
      <c r="M287" s="35"/>
      <c r="N287" s="35"/>
      <c r="O287" s="47"/>
      <c r="P287" s="31"/>
      <c r="Q287" s="43"/>
    </row>
    <row r="288" spans="10:17">
      <c r="J288" s="30"/>
      <c r="K288" s="30"/>
      <c r="L288" s="30"/>
      <c r="M288" s="35"/>
      <c r="N288" s="35"/>
      <c r="O288" s="47"/>
      <c r="P288" s="31"/>
      <c r="Q288" s="43"/>
    </row>
    <row r="289" spans="10:17">
      <c r="J289" s="30"/>
      <c r="K289" s="30"/>
      <c r="L289" s="30"/>
      <c r="M289" s="35"/>
      <c r="N289" s="35"/>
      <c r="O289" s="47"/>
      <c r="P289" s="31"/>
      <c r="Q289" s="43"/>
    </row>
    <row r="290" spans="10:17">
      <c r="J290" s="30"/>
      <c r="K290" s="30"/>
      <c r="L290" s="30"/>
      <c r="M290" s="35"/>
      <c r="N290" s="35"/>
      <c r="O290" s="47"/>
      <c r="P290" s="31"/>
      <c r="Q290" s="43"/>
    </row>
    <row r="291" spans="10:17">
      <c r="J291" s="30"/>
      <c r="K291" s="30"/>
      <c r="L291" s="30"/>
      <c r="M291" s="35"/>
      <c r="N291" s="35"/>
      <c r="O291" s="47"/>
      <c r="P291" s="31"/>
      <c r="Q291" s="43"/>
    </row>
    <row r="292" spans="10:17">
      <c r="J292" s="30"/>
      <c r="K292" s="30"/>
      <c r="L292" s="30"/>
      <c r="M292" s="35"/>
      <c r="N292" s="35"/>
      <c r="O292" s="47"/>
      <c r="P292" s="31"/>
      <c r="Q292" s="43"/>
    </row>
    <row r="293" spans="10:17">
      <c r="J293" s="30"/>
      <c r="K293" s="30"/>
      <c r="L293" s="30"/>
      <c r="M293" s="35"/>
      <c r="N293" s="35"/>
      <c r="O293" s="47"/>
      <c r="P293" s="31"/>
      <c r="Q293" s="43"/>
    </row>
    <row r="294" spans="10:17">
      <c r="J294" s="30"/>
      <c r="K294" s="30"/>
      <c r="L294" s="30"/>
      <c r="M294" s="35"/>
      <c r="N294" s="35"/>
      <c r="O294" s="47"/>
      <c r="P294" s="31"/>
      <c r="Q294" s="43"/>
    </row>
    <row r="295" spans="10:17">
      <c r="J295" s="30"/>
      <c r="K295" s="30"/>
      <c r="L295" s="30"/>
      <c r="M295" s="35"/>
      <c r="N295" s="35"/>
      <c r="O295" s="47"/>
      <c r="P295" s="31"/>
      <c r="Q295" s="43"/>
    </row>
    <row r="296" spans="10:17">
      <c r="J296" s="30"/>
      <c r="K296" s="30"/>
      <c r="L296" s="30"/>
      <c r="M296" s="35"/>
      <c r="N296" s="35"/>
      <c r="O296" s="47"/>
      <c r="P296" s="31"/>
      <c r="Q296" s="43"/>
    </row>
    <row r="297" spans="10:17">
      <c r="J297" s="30"/>
      <c r="K297" s="30"/>
      <c r="L297" s="30"/>
      <c r="M297" s="35"/>
      <c r="N297" s="35"/>
      <c r="O297" s="47"/>
      <c r="P297" s="31"/>
      <c r="Q297" s="43"/>
    </row>
    <row r="298" spans="10:17">
      <c r="J298" s="30"/>
      <c r="K298" s="30"/>
      <c r="L298" s="30"/>
      <c r="M298" s="35"/>
      <c r="N298" s="35"/>
      <c r="O298" s="47"/>
      <c r="P298" s="31"/>
      <c r="Q298" s="43"/>
    </row>
    <row r="299" spans="10:17">
      <c r="J299" s="30"/>
      <c r="K299" s="30"/>
      <c r="L299" s="30"/>
      <c r="M299" s="35"/>
      <c r="N299" s="35"/>
      <c r="O299" s="47"/>
      <c r="P299" s="31"/>
      <c r="Q299" s="43"/>
    </row>
    <row r="300" spans="10:17">
      <c r="J300" s="30"/>
      <c r="K300" s="30"/>
      <c r="L300" s="30"/>
      <c r="M300" s="35"/>
      <c r="N300" s="35"/>
      <c r="O300" s="47"/>
      <c r="P300" s="31"/>
      <c r="Q300" s="43"/>
    </row>
    <row r="301" spans="10:17">
      <c r="J301" s="30"/>
      <c r="K301" s="30"/>
      <c r="L301" s="30"/>
      <c r="M301" s="35"/>
      <c r="N301" s="35"/>
      <c r="O301" s="47"/>
      <c r="P301" s="31"/>
      <c r="Q301" s="43"/>
    </row>
    <row r="302" spans="10:17">
      <c r="J302" s="30"/>
      <c r="K302" s="30"/>
      <c r="L302" s="30"/>
      <c r="M302" s="35"/>
      <c r="N302" s="35"/>
      <c r="O302" s="47"/>
      <c r="P302" s="31"/>
      <c r="Q302" s="43"/>
    </row>
    <row r="303" spans="10:17">
      <c r="J303" s="30"/>
      <c r="K303" s="30"/>
      <c r="L303" s="30"/>
      <c r="M303" s="35"/>
      <c r="N303" s="35"/>
      <c r="O303" s="47"/>
      <c r="P303" s="31"/>
      <c r="Q303" s="43"/>
    </row>
    <row r="304" spans="10:17">
      <c r="J304" s="30"/>
      <c r="K304" s="30"/>
      <c r="L304" s="30"/>
      <c r="M304" s="30"/>
      <c r="N304" s="35"/>
      <c r="O304" s="47"/>
      <c r="P304" s="31"/>
      <c r="Q304" s="43"/>
    </row>
    <row r="305" spans="10:17">
      <c r="J305" s="45"/>
      <c r="K305" s="35"/>
      <c r="L305" s="35"/>
      <c r="M305" s="35"/>
      <c r="N305" s="35"/>
      <c r="O305" s="47"/>
      <c r="P305" s="31"/>
      <c r="Q305" s="43"/>
    </row>
    <row r="306" spans="10:17">
      <c r="J306" s="46"/>
      <c r="K306" s="35"/>
      <c r="L306" s="35"/>
      <c r="M306" s="35"/>
      <c r="N306" s="35"/>
      <c r="O306" s="47"/>
      <c r="P306" s="31"/>
      <c r="Q306" s="43"/>
    </row>
    <row r="307" spans="10:14">
      <c r="J307" s="18"/>
      <c r="K307" s="18"/>
      <c r="L307" s="18"/>
      <c r="M307" s="18"/>
      <c r="N307" s="18"/>
    </row>
    <row r="308" spans="10:14">
      <c r="J308" s="18"/>
      <c r="K308" s="18"/>
      <c r="L308" s="18"/>
      <c r="M308" s="18"/>
      <c r="N308" s="18"/>
    </row>
    <row r="309" spans="10:14">
      <c r="J309" s="18"/>
      <c r="K309" s="18"/>
      <c r="L309" s="18"/>
      <c r="M309" s="18"/>
      <c r="N309" s="18"/>
    </row>
    <row r="336" spans="10:14">
      <c r="J336" s="18"/>
      <c r="K336" s="18"/>
      <c r="L336" s="18"/>
      <c r="M336" s="18"/>
      <c r="N336" s="18"/>
    </row>
    <row r="337" spans="10:14">
      <c r="J337" s="18"/>
      <c r="K337" s="18"/>
      <c r="L337" s="18"/>
      <c r="M337" s="18"/>
      <c r="N337" s="18"/>
    </row>
    <row r="338" spans="10:14">
      <c r="J338" s="18"/>
      <c r="K338" s="18"/>
      <c r="L338" s="18"/>
      <c r="M338" s="18"/>
      <c r="N338" s="18"/>
    </row>
    <row r="339" ht="16.4" spans="10:17">
      <c r="J339" s="44"/>
      <c r="K339" s="44"/>
      <c r="L339" s="44"/>
      <c r="M339" s="44"/>
      <c r="N339" s="35"/>
      <c r="O339" s="47"/>
      <c r="P339" s="48"/>
      <c r="Q339" s="34"/>
    </row>
    <row r="340" spans="10:17">
      <c r="J340" s="29"/>
      <c r="K340" s="29"/>
      <c r="L340" s="29"/>
      <c r="M340" s="29"/>
      <c r="N340" s="35"/>
      <c r="O340" s="47"/>
      <c r="P340" s="31"/>
      <c r="Q340" s="43"/>
    </row>
    <row r="341" spans="10:17">
      <c r="J341" s="30"/>
      <c r="K341" s="30"/>
      <c r="L341" s="30"/>
      <c r="M341" s="35"/>
      <c r="N341" s="35"/>
      <c r="O341" s="47"/>
      <c r="P341" s="31"/>
      <c r="Q341" s="43"/>
    </row>
    <row r="342" spans="10:17">
      <c r="J342" s="30"/>
      <c r="K342" s="30"/>
      <c r="L342" s="30"/>
      <c r="M342" s="35"/>
      <c r="N342" s="35"/>
      <c r="O342" s="47"/>
      <c r="P342" s="31"/>
      <c r="Q342" s="43"/>
    </row>
    <row r="343" spans="10:17">
      <c r="J343" s="30"/>
      <c r="K343" s="30"/>
      <c r="L343" s="30"/>
      <c r="M343" s="35"/>
      <c r="N343" s="35"/>
      <c r="O343" s="47"/>
      <c r="P343" s="31"/>
      <c r="Q343" s="43"/>
    </row>
    <row r="344" spans="10:17">
      <c r="J344" s="30"/>
      <c r="K344" s="30"/>
      <c r="L344" s="30"/>
      <c r="M344" s="35"/>
      <c r="N344" s="35"/>
      <c r="O344" s="47"/>
      <c r="P344" s="31"/>
      <c r="Q344" s="43"/>
    </row>
    <row r="345" spans="10:17">
      <c r="J345" s="30"/>
      <c r="K345" s="30"/>
      <c r="L345" s="30"/>
      <c r="M345" s="35"/>
      <c r="N345" s="35"/>
      <c r="O345" s="47"/>
      <c r="P345" s="31"/>
      <c r="Q345" s="43"/>
    </row>
    <row r="346" spans="10:17">
      <c r="J346" s="30"/>
      <c r="K346" s="30"/>
      <c r="L346" s="30"/>
      <c r="M346" s="35"/>
      <c r="N346" s="35"/>
      <c r="O346" s="47"/>
      <c r="P346" s="31"/>
      <c r="Q346" s="43"/>
    </row>
    <row r="347" spans="10:17">
      <c r="J347" s="30"/>
      <c r="K347" s="30"/>
      <c r="L347" s="30"/>
      <c r="M347" s="35"/>
      <c r="N347" s="35"/>
      <c r="O347" s="47"/>
      <c r="P347" s="31"/>
      <c r="Q347" s="43"/>
    </row>
    <row r="348" spans="10:17">
      <c r="J348" s="30"/>
      <c r="K348" s="30"/>
      <c r="L348" s="30"/>
      <c r="M348" s="35"/>
      <c r="N348" s="35"/>
      <c r="O348" s="47"/>
      <c r="P348" s="31"/>
      <c r="Q348" s="43"/>
    </row>
    <row r="349" spans="10:17">
      <c r="J349" s="30"/>
      <c r="K349" s="30"/>
      <c r="L349" s="30"/>
      <c r="M349" s="35"/>
      <c r="N349" s="35"/>
      <c r="O349" s="47"/>
      <c r="P349" s="31"/>
      <c r="Q349" s="43"/>
    </row>
    <row r="350" spans="10:17">
      <c r="J350" s="30"/>
      <c r="K350" s="30"/>
      <c r="L350" s="30"/>
      <c r="M350" s="35"/>
      <c r="N350" s="35"/>
      <c r="O350" s="47"/>
      <c r="P350" s="31"/>
      <c r="Q350" s="43"/>
    </row>
    <row r="351" spans="10:17">
      <c r="J351" s="30"/>
      <c r="K351" s="30"/>
      <c r="L351" s="30"/>
      <c r="M351" s="35"/>
      <c r="N351" s="35"/>
      <c r="O351" s="47"/>
      <c r="P351" s="31"/>
      <c r="Q351" s="43"/>
    </row>
    <row r="352" spans="10:17">
      <c r="J352" s="30"/>
      <c r="K352" s="30"/>
      <c r="L352" s="30"/>
      <c r="M352" s="35"/>
      <c r="N352" s="35"/>
      <c r="O352" s="47"/>
      <c r="P352" s="31"/>
      <c r="Q352" s="43"/>
    </row>
    <row r="353" spans="10:17">
      <c r="J353" s="30"/>
      <c r="K353" s="30"/>
      <c r="L353" s="30"/>
      <c r="M353" s="35"/>
      <c r="N353" s="35"/>
      <c r="O353" s="47"/>
      <c r="P353" s="31"/>
      <c r="Q353" s="43"/>
    </row>
    <row r="354" spans="10:17">
      <c r="J354" s="30"/>
      <c r="K354" s="30"/>
      <c r="L354" s="30"/>
      <c r="M354" s="35"/>
      <c r="N354" s="35"/>
      <c r="O354" s="47"/>
      <c r="P354" s="31"/>
      <c r="Q354" s="43"/>
    </row>
    <row r="355" spans="10:17">
      <c r="J355" s="30"/>
      <c r="K355" s="30"/>
      <c r="L355" s="30"/>
      <c r="M355" s="35"/>
      <c r="N355" s="35"/>
      <c r="O355" s="47"/>
      <c r="P355" s="31"/>
      <c r="Q355" s="43"/>
    </row>
    <row r="356" spans="10:17">
      <c r="J356" s="30"/>
      <c r="K356" s="30"/>
      <c r="L356" s="30"/>
      <c r="M356" s="35"/>
      <c r="N356" s="35"/>
      <c r="O356" s="47"/>
      <c r="P356" s="31"/>
      <c r="Q356" s="43"/>
    </row>
    <row r="357" spans="10:17">
      <c r="J357" s="30"/>
      <c r="K357" s="30"/>
      <c r="L357" s="30"/>
      <c r="M357" s="35"/>
      <c r="N357" s="35"/>
      <c r="O357" s="47"/>
      <c r="P357" s="31"/>
      <c r="Q357" s="43"/>
    </row>
    <row r="358" spans="10:17">
      <c r="J358" s="30"/>
      <c r="K358" s="30"/>
      <c r="L358" s="30"/>
      <c r="M358" s="35"/>
      <c r="N358" s="35"/>
      <c r="O358" s="47"/>
      <c r="P358" s="31"/>
      <c r="Q358" s="43"/>
    </row>
    <row r="359" spans="10:17">
      <c r="J359" s="30"/>
      <c r="K359" s="30"/>
      <c r="L359" s="30"/>
      <c r="M359" s="35"/>
      <c r="N359" s="35"/>
      <c r="O359" s="47"/>
      <c r="P359" s="31"/>
      <c r="Q359" s="43"/>
    </row>
    <row r="360" spans="10:17">
      <c r="J360" s="30"/>
      <c r="K360" s="30"/>
      <c r="L360" s="30"/>
      <c r="M360" s="35"/>
      <c r="N360" s="35"/>
      <c r="O360" s="47"/>
      <c r="P360" s="31"/>
      <c r="Q360" s="43"/>
    </row>
    <row r="361" spans="10:17">
      <c r="J361" s="30"/>
      <c r="K361" s="30"/>
      <c r="L361" s="30"/>
      <c r="M361" s="35"/>
      <c r="N361" s="35"/>
      <c r="O361" s="47"/>
      <c r="P361" s="31"/>
      <c r="Q361" s="43"/>
    </row>
    <row r="362" spans="10:17">
      <c r="J362" s="30"/>
      <c r="K362" s="30"/>
      <c r="L362" s="30"/>
      <c r="M362" s="30"/>
      <c r="N362" s="35"/>
      <c r="O362" s="47"/>
      <c r="P362" s="31"/>
      <c r="Q362" s="43"/>
    </row>
    <row r="363" spans="10:17">
      <c r="J363" s="45"/>
      <c r="K363" s="35"/>
      <c r="L363" s="35"/>
      <c r="M363" s="35"/>
      <c r="N363" s="35"/>
      <c r="O363" s="47"/>
      <c r="P363" s="31"/>
      <c r="Q363" s="43"/>
    </row>
    <row r="364" spans="10:17">
      <c r="J364" s="46"/>
      <c r="K364" s="35"/>
      <c r="L364" s="35"/>
      <c r="M364" s="35"/>
      <c r="N364" s="35"/>
      <c r="O364" s="47"/>
      <c r="P364" s="31"/>
      <c r="Q364" s="43"/>
    </row>
    <row r="365" spans="10:14">
      <c r="J365" s="18"/>
      <c r="K365" s="18"/>
      <c r="L365" s="18"/>
      <c r="M365" s="18"/>
      <c r="N365" s="18"/>
    </row>
    <row r="366" spans="10:14">
      <c r="J366" s="18"/>
      <c r="K366" s="18"/>
      <c r="L366" s="18"/>
      <c r="M366" s="18"/>
      <c r="N366" s="18"/>
    </row>
    <row r="367" spans="10:14">
      <c r="J367" s="18"/>
      <c r="K367" s="18"/>
      <c r="L367" s="18"/>
      <c r="M367" s="18"/>
      <c r="N367" s="18"/>
    </row>
    <row r="394" spans="10:14">
      <c r="J394" s="18"/>
      <c r="K394" s="18"/>
      <c r="L394" s="18"/>
      <c r="M394" s="18"/>
      <c r="N394" s="18"/>
    </row>
    <row r="395" spans="10:14">
      <c r="J395" s="18"/>
      <c r="K395" s="18"/>
      <c r="L395" s="18"/>
      <c r="M395" s="18"/>
      <c r="N395" s="18"/>
    </row>
    <row r="396" spans="10:14">
      <c r="J396" s="18"/>
      <c r="K396" s="18"/>
      <c r="L396" s="18"/>
      <c r="M396" s="18"/>
      <c r="N396" s="18"/>
    </row>
    <row r="397" spans="10:14">
      <c r="J397" s="18"/>
      <c r="K397" s="18"/>
      <c r="L397" s="18"/>
      <c r="M397" s="18"/>
      <c r="N397" s="18"/>
    </row>
    <row r="424" spans="10:14">
      <c r="J424" s="18"/>
      <c r="K424" s="18"/>
      <c r="L424" s="18"/>
      <c r="M424" s="18"/>
      <c r="N424" s="18"/>
    </row>
    <row r="425" spans="10:14">
      <c r="J425" s="18"/>
      <c r="K425" s="18"/>
      <c r="L425" s="18"/>
      <c r="M425" s="18"/>
      <c r="N425" s="18"/>
    </row>
    <row r="426" spans="10:14">
      <c r="J426" s="18"/>
      <c r="K426" s="18"/>
      <c r="L426" s="18"/>
      <c r="M426" s="18"/>
      <c r="N426" s="18"/>
    </row>
    <row r="453" spans="10:14">
      <c r="J453" s="18"/>
      <c r="K453" s="18"/>
      <c r="L453" s="18"/>
      <c r="M453" s="18"/>
      <c r="N453" s="18"/>
    </row>
    <row r="454" spans="10:14">
      <c r="J454" s="18"/>
      <c r="K454" s="18"/>
      <c r="L454" s="18"/>
      <c r="M454" s="18"/>
      <c r="N454" s="18"/>
    </row>
    <row r="455" spans="10:14">
      <c r="J455" s="18"/>
      <c r="K455" s="18"/>
      <c r="L455" s="18"/>
      <c r="M455" s="18"/>
      <c r="N455" s="18"/>
    </row>
    <row r="456" spans="10:14">
      <c r="J456" s="18"/>
      <c r="K456" s="18"/>
      <c r="L456" s="18"/>
      <c r="M456" s="18"/>
      <c r="N456" s="18"/>
    </row>
    <row r="483" spans="10:14">
      <c r="J483" s="18"/>
      <c r="K483" s="18"/>
      <c r="L483" s="18"/>
      <c r="M483" s="18"/>
      <c r="N483" s="18"/>
    </row>
    <row r="484" spans="10:14">
      <c r="J484" s="18"/>
      <c r="K484" s="18"/>
      <c r="L484" s="18"/>
      <c r="M484" s="18"/>
      <c r="N484" s="18"/>
    </row>
    <row r="485" spans="10:14">
      <c r="J485" s="18"/>
      <c r="K485" s="18"/>
      <c r="L485" s="18"/>
      <c r="M485" s="18"/>
      <c r="N485" s="18"/>
    </row>
    <row r="486" spans="10:14">
      <c r="J486" s="18"/>
      <c r="K486" s="18"/>
      <c r="L486" s="18"/>
      <c r="M486" s="18"/>
      <c r="N486" s="18"/>
    </row>
    <row r="487" ht="17" spans="10:17">
      <c r="J487" s="49" t="s">
        <v>25</v>
      </c>
      <c r="K487" s="49"/>
      <c r="L487" s="49"/>
      <c r="M487" s="49"/>
      <c r="N487" s="18"/>
      <c r="P487" s="50" t="s">
        <v>26</v>
      </c>
      <c r="Q487" s="52" t="s">
        <v>27</v>
      </c>
    </row>
    <row r="488" spans="10:17">
      <c r="J488" s="7" t="s">
        <v>28</v>
      </c>
      <c r="K488" s="7" t="s">
        <v>3</v>
      </c>
      <c r="L488" s="7" t="s">
        <v>29</v>
      </c>
      <c r="M488" s="7" t="s">
        <v>5</v>
      </c>
      <c r="N488" s="18"/>
      <c r="P488" s="31"/>
      <c r="Q488" s="43"/>
    </row>
    <row r="489" spans="10:17">
      <c r="J489" s="12" t="s">
        <v>30</v>
      </c>
      <c r="K489" s="12">
        <v>0.97888</v>
      </c>
      <c r="L489" s="12">
        <v>0.8208</v>
      </c>
      <c r="M489" s="12">
        <f>(L489-K489)/(K489+L489)</f>
        <v>-0.0878378378378378</v>
      </c>
      <c r="N489" s="18"/>
      <c r="P489" s="31" t="s">
        <v>31</v>
      </c>
      <c r="Q489" s="43" t="s">
        <v>32</v>
      </c>
    </row>
    <row r="490" spans="10:17">
      <c r="J490" s="30" t="s">
        <v>33</v>
      </c>
      <c r="K490" s="30">
        <v>0.85728</v>
      </c>
      <c r="L490" s="30">
        <v>0.93024</v>
      </c>
      <c r="M490" s="30">
        <f t="shared" ref="M490:M508" si="11">(L490-K490)/(K490+L490)</f>
        <v>0.0408163265306122</v>
      </c>
      <c r="N490" s="18"/>
      <c r="P490" s="31" t="s">
        <v>34</v>
      </c>
      <c r="Q490" s="43" t="s">
        <v>34</v>
      </c>
    </row>
    <row r="491" spans="10:17">
      <c r="J491" s="30" t="s">
        <v>35</v>
      </c>
      <c r="K491" s="30">
        <v>0.91808</v>
      </c>
      <c r="L491" s="30">
        <v>0.74176</v>
      </c>
      <c r="M491" s="30">
        <f t="shared" si="11"/>
        <v>-0.106227106227106</v>
      </c>
      <c r="N491" s="18"/>
      <c r="P491" s="31" t="s">
        <v>36</v>
      </c>
      <c r="Q491" s="43" t="s">
        <v>37</v>
      </c>
    </row>
    <row r="492" spans="10:17">
      <c r="J492" s="30" t="s">
        <v>38</v>
      </c>
      <c r="K492" s="30">
        <v>0.9424</v>
      </c>
      <c r="L492" s="30">
        <v>0.74176</v>
      </c>
      <c r="M492" s="30">
        <f t="shared" si="11"/>
        <v>-0.11913357400722</v>
      </c>
      <c r="N492" s="18"/>
      <c r="P492" s="31"/>
      <c r="Q492" s="43"/>
    </row>
    <row r="493" spans="10:17">
      <c r="J493" s="30" t="s">
        <v>39</v>
      </c>
      <c r="K493" s="30">
        <v>0.76</v>
      </c>
      <c r="L493" s="30">
        <v>0.93632</v>
      </c>
      <c r="M493" s="30">
        <f t="shared" si="11"/>
        <v>0.103942652329749</v>
      </c>
      <c r="N493" s="18"/>
      <c r="P493" s="31" t="s">
        <v>40</v>
      </c>
      <c r="Q493" s="43"/>
    </row>
    <row r="494" spans="10:17">
      <c r="J494" s="30" t="s">
        <v>41</v>
      </c>
      <c r="K494" s="30">
        <v>0.78432</v>
      </c>
      <c r="L494" s="30">
        <v>1.56256</v>
      </c>
      <c r="M494" s="30">
        <f t="shared" si="11"/>
        <v>0.33160621761658</v>
      </c>
      <c r="N494" s="18"/>
      <c r="P494" s="31" t="s">
        <v>42</v>
      </c>
      <c r="Q494" s="43">
        <v>0.0062</v>
      </c>
    </row>
    <row r="495" spans="10:17">
      <c r="J495" s="30" t="s">
        <v>43</v>
      </c>
      <c r="K495" s="30">
        <v>0.22496</v>
      </c>
      <c r="L495" s="30">
        <v>1.5808</v>
      </c>
      <c r="M495" s="30">
        <f t="shared" si="11"/>
        <v>0.750841750841751</v>
      </c>
      <c r="N495" s="18"/>
      <c r="P495" s="31" t="s">
        <v>44</v>
      </c>
      <c r="Q495" s="43" t="s">
        <v>45</v>
      </c>
    </row>
    <row r="496" spans="10:17">
      <c r="J496" s="30" t="s">
        <v>46</v>
      </c>
      <c r="K496" s="30">
        <v>0.91808</v>
      </c>
      <c r="L496" s="30">
        <v>0.8512</v>
      </c>
      <c r="M496" s="30">
        <f t="shared" si="11"/>
        <v>-0.0378006872852234</v>
      </c>
      <c r="N496" s="18"/>
      <c r="P496" s="31" t="s">
        <v>47</v>
      </c>
      <c r="Q496" s="43" t="s">
        <v>48</v>
      </c>
    </row>
    <row r="497" spans="10:17">
      <c r="J497" s="30" t="s">
        <v>49</v>
      </c>
      <c r="K497" s="30">
        <v>0.83296</v>
      </c>
      <c r="L497" s="30">
        <v>1.48352</v>
      </c>
      <c r="M497" s="30">
        <f t="shared" si="11"/>
        <v>0.280839895013123</v>
      </c>
      <c r="N497" s="18"/>
      <c r="P497" s="31" t="s">
        <v>50</v>
      </c>
      <c r="Q497" s="43" t="s">
        <v>51</v>
      </c>
    </row>
    <row r="498" spans="10:17">
      <c r="J498" s="30" t="s">
        <v>52</v>
      </c>
      <c r="K498" s="30">
        <v>1.0336</v>
      </c>
      <c r="L498" s="30">
        <v>0.96064</v>
      </c>
      <c r="M498" s="30">
        <f t="shared" si="11"/>
        <v>-0.0365853658536585</v>
      </c>
      <c r="N498" s="18"/>
      <c r="P498" s="31" t="s">
        <v>53</v>
      </c>
      <c r="Q498" s="43" t="s">
        <v>54</v>
      </c>
    </row>
    <row r="499" spans="10:17">
      <c r="J499" s="30" t="s">
        <v>55</v>
      </c>
      <c r="K499" s="30">
        <v>0.60192</v>
      </c>
      <c r="L499" s="30">
        <v>0.95456</v>
      </c>
      <c r="M499" s="30">
        <f t="shared" si="11"/>
        <v>0.2265625</v>
      </c>
      <c r="N499" s="18"/>
      <c r="P499" s="31" t="s">
        <v>56</v>
      </c>
      <c r="Q499" s="43">
        <v>20</v>
      </c>
    </row>
    <row r="500" spans="10:17">
      <c r="J500" s="30" t="s">
        <v>57</v>
      </c>
      <c r="K500" s="30">
        <v>0.29184</v>
      </c>
      <c r="L500" s="30">
        <v>1.5808</v>
      </c>
      <c r="M500" s="30">
        <f t="shared" si="11"/>
        <v>0.688311688311688</v>
      </c>
      <c r="N500" s="18"/>
      <c r="P500" s="31"/>
      <c r="Q500" s="43"/>
    </row>
    <row r="501" spans="10:17">
      <c r="J501" s="30" t="s">
        <v>58</v>
      </c>
      <c r="K501" s="30">
        <v>0.95456</v>
      </c>
      <c r="L501" s="30">
        <v>1.52608</v>
      </c>
      <c r="M501" s="30">
        <f t="shared" si="11"/>
        <v>0.230392156862745</v>
      </c>
      <c r="N501" s="18"/>
      <c r="P501" s="31" t="s">
        <v>59</v>
      </c>
      <c r="Q501" s="43"/>
    </row>
    <row r="502" spans="10:17">
      <c r="J502" s="30" t="s">
        <v>60</v>
      </c>
      <c r="K502" s="30">
        <v>0.82688</v>
      </c>
      <c r="L502" s="30">
        <v>0.92416</v>
      </c>
      <c r="M502" s="30">
        <f t="shared" si="11"/>
        <v>0.0555555555555556</v>
      </c>
      <c r="N502" s="18"/>
      <c r="P502" s="31" t="s">
        <v>61</v>
      </c>
      <c r="Q502" s="43">
        <v>0.3095</v>
      </c>
    </row>
    <row r="503" spans="10:17">
      <c r="J503" s="30" t="s">
        <v>62</v>
      </c>
      <c r="K503" s="30">
        <v>0.85728</v>
      </c>
      <c r="L503" s="30">
        <v>0.94848</v>
      </c>
      <c r="M503" s="30">
        <f t="shared" si="11"/>
        <v>0.0505050505050505</v>
      </c>
      <c r="N503" s="18"/>
      <c r="P503" s="31" t="s">
        <v>63</v>
      </c>
      <c r="Q503" s="43">
        <v>0.45</v>
      </c>
    </row>
    <row r="504" spans="10:17">
      <c r="J504" s="30" t="s">
        <v>64</v>
      </c>
      <c r="K504" s="30">
        <v>0.8512</v>
      </c>
      <c r="L504" s="30">
        <v>1.52608</v>
      </c>
      <c r="M504" s="30">
        <f t="shared" si="11"/>
        <v>0.283887468030691</v>
      </c>
      <c r="N504" s="18"/>
      <c r="P504" s="31" t="s">
        <v>65</v>
      </c>
      <c r="Q504" s="43">
        <v>0.1006</v>
      </c>
    </row>
    <row r="505" spans="10:17">
      <c r="J505" s="30" t="s">
        <v>66</v>
      </c>
      <c r="K505" s="30">
        <v>0.70528</v>
      </c>
      <c r="L505" s="30">
        <v>0.95456</v>
      </c>
      <c r="M505" s="30">
        <f t="shared" si="11"/>
        <v>0.15018315018315</v>
      </c>
      <c r="N505" s="18"/>
      <c r="P505" s="31" t="s">
        <v>67</v>
      </c>
      <c r="Q505" s="43" t="s">
        <v>68</v>
      </c>
    </row>
    <row r="506" spans="10:17">
      <c r="J506" s="30" t="s">
        <v>69</v>
      </c>
      <c r="K506" s="30">
        <v>0.76</v>
      </c>
      <c r="L506" s="30">
        <v>0.87552</v>
      </c>
      <c r="M506" s="30">
        <f t="shared" si="11"/>
        <v>0.070631970260223</v>
      </c>
      <c r="N506" s="18"/>
      <c r="P506" s="31" t="s">
        <v>70</v>
      </c>
      <c r="Q506" s="43">
        <v>0.3324</v>
      </c>
    </row>
    <row r="507" spans="10:17">
      <c r="J507" s="30" t="s">
        <v>71</v>
      </c>
      <c r="K507" s="30">
        <v>0.82688</v>
      </c>
      <c r="L507" s="30">
        <v>1.11264</v>
      </c>
      <c r="M507" s="30">
        <f t="shared" si="11"/>
        <v>0.147335423197492</v>
      </c>
      <c r="N507" s="18"/>
      <c r="P507" s="31"/>
      <c r="Q507" s="43"/>
    </row>
    <row r="508" spans="10:17">
      <c r="J508" s="30" t="s">
        <v>72</v>
      </c>
      <c r="K508" s="30">
        <v>0.7904</v>
      </c>
      <c r="L508" s="30">
        <v>0.89376</v>
      </c>
      <c r="M508" s="30">
        <f t="shared" si="11"/>
        <v>0.0613718411552347</v>
      </c>
      <c r="N508" s="18"/>
      <c r="P508" s="31" t="s">
        <v>73</v>
      </c>
      <c r="Q508" s="43"/>
    </row>
    <row r="509" spans="10:17">
      <c r="J509" s="30" t="s">
        <v>6</v>
      </c>
      <c r="K509" s="30">
        <f>AVERAGE(K489:K508)</f>
        <v>0.78584</v>
      </c>
      <c r="L509" s="30">
        <f>AVERAGE(L489:L508)</f>
        <v>1.095312</v>
      </c>
      <c r="M509" s="30">
        <f>AVERAGE(M489:M508)</f>
        <v>0.15425995375913</v>
      </c>
      <c r="N509" s="18"/>
      <c r="P509" s="31" t="s">
        <v>74</v>
      </c>
      <c r="Q509" s="43">
        <v>-0.489</v>
      </c>
    </row>
    <row r="510" spans="10:17">
      <c r="J510" s="14" t="s">
        <v>7</v>
      </c>
      <c r="K510" s="14">
        <v>0.04608</v>
      </c>
      <c r="L510" s="14">
        <v>0.06971</v>
      </c>
      <c r="M510" s="14">
        <v>0.05238</v>
      </c>
      <c r="N510" s="18"/>
      <c r="P510" s="31" t="s">
        <v>75</v>
      </c>
      <c r="Q510" s="43">
        <v>0.0143</v>
      </c>
    </row>
    <row r="511" spans="10:17">
      <c r="J511" s="38" t="s">
        <v>76</v>
      </c>
      <c r="K511" s="18"/>
      <c r="L511" s="18"/>
      <c r="M511" s="18"/>
      <c r="N511" s="18"/>
      <c r="P511" s="31" t="s">
        <v>44</v>
      </c>
      <c r="Q511" s="43" t="s">
        <v>77</v>
      </c>
    </row>
    <row r="512" spans="10:17">
      <c r="J512" s="2" t="s">
        <v>78</v>
      </c>
      <c r="K512" s="18"/>
      <c r="L512" s="18"/>
      <c r="M512" s="18"/>
      <c r="N512" s="18"/>
      <c r="P512" s="51" t="s">
        <v>79</v>
      </c>
      <c r="Q512" s="53" t="s">
        <v>48</v>
      </c>
    </row>
  </sheetData>
  <mergeCells count="3">
    <mergeCell ref="J281:M281"/>
    <mergeCell ref="J339:M339"/>
    <mergeCell ref="J487:M48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5"/>
  <sheetViews>
    <sheetView workbookViewId="0">
      <selection activeCell="A6" sqref="A6"/>
    </sheetView>
  </sheetViews>
  <sheetFormatPr defaultColWidth="9" defaultRowHeight="13.2" outlineLevelCol="7"/>
  <cols>
    <col min="1" max="1" width="13.75" style="3" customWidth="1"/>
    <col min="2" max="2" width="16.875" style="3" customWidth="1"/>
    <col min="3" max="3" width="19.125" style="3" customWidth="1"/>
    <col min="4" max="4" width="25.25" style="3" customWidth="1"/>
    <col min="5" max="5" width="30.125" style="3" customWidth="1"/>
    <col min="6" max="6" width="9" style="3"/>
    <col min="7" max="7" width="9.25" style="3" customWidth="1"/>
    <col min="8" max="16384" width="9" style="3"/>
  </cols>
  <sheetData>
    <row r="1" s="2" customFormat="1" ht="14" spans="1:1">
      <c r="A1" s="29" t="s">
        <v>80</v>
      </c>
    </row>
    <row r="2" s="1" customFormat="1" ht="14" spans="1:8">
      <c r="A2" s="1">
        <v>1</v>
      </c>
      <c r="B2" s="1" t="s">
        <v>81</v>
      </c>
      <c r="F2" s="33"/>
      <c r="H2" s="34"/>
    </row>
    <row r="3" s="2" customFormat="1" ht="14" spans="2:8">
      <c r="B3" s="5" t="s">
        <v>2</v>
      </c>
      <c r="C3" s="7" t="s">
        <v>3</v>
      </c>
      <c r="D3" s="7" t="s">
        <v>82</v>
      </c>
      <c r="E3" s="7" t="s">
        <v>5</v>
      </c>
      <c r="F3" s="18"/>
      <c r="H3" s="34"/>
    </row>
    <row r="4" s="2" customFormat="1" ht="14" spans="2:6">
      <c r="B4" s="8">
        <v>1</v>
      </c>
      <c r="C4" s="30">
        <v>0.83904</v>
      </c>
      <c r="D4" s="30">
        <v>0.99712</v>
      </c>
      <c r="E4" s="35">
        <f t="shared" ref="E4:E23" si="0">(D4-C4)/(C4+D4)</f>
        <v>0.0860927152317881</v>
      </c>
      <c r="F4" s="18"/>
    </row>
    <row r="5" s="2" customFormat="1" ht="14" spans="2:6">
      <c r="B5" s="8">
        <v>2</v>
      </c>
      <c r="C5" s="30">
        <v>0.9728</v>
      </c>
      <c r="D5" s="30">
        <v>0.90592</v>
      </c>
      <c r="E5" s="35">
        <f t="shared" si="0"/>
        <v>-0.0355987055016182</v>
      </c>
      <c r="F5" s="18"/>
    </row>
    <row r="6" s="2" customFormat="1" ht="14" spans="2:6">
      <c r="B6" s="8">
        <v>3</v>
      </c>
      <c r="C6" s="30">
        <v>0.8512</v>
      </c>
      <c r="D6" s="30">
        <v>0.90592</v>
      </c>
      <c r="E6" s="35">
        <f t="shared" si="0"/>
        <v>0.0311418685121107</v>
      </c>
      <c r="F6" s="18"/>
    </row>
    <row r="7" s="2" customFormat="1" ht="14" spans="2:6">
      <c r="B7" s="8">
        <v>4</v>
      </c>
      <c r="C7" s="30">
        <v>0.912</v>
      </c>
      <c r="D7" s="30">
        <v>0.97888</v>
      </c>
      <c r="E7" s="35">
        <f t="shared" si="0"/>
        <v>0.0353697749196141</v>
      </c>
      <c r="F7" s="18"/>
    </row>
    <row r="8" s="2" customFormat="1" ht="14" spans="2:6">
      <c r="B8" s="8">
        <v>5</v>
      </c>
      <c r="C8" s="30">
        <v>0.912</v>
      </c>
      <c r="D8" s="30">
        <v>0.88768</v>
      </c>
      <c r="E8" s="35">
        <f t="shared" si="0"/>
        <v>-0.0135135135135135</v>
      </c>
      <c r="F8" s="18"/>
    </row>
    <row r="9" s="2" customFormat="1" ht="14" spans="2:6">
      <c r="B9" s="8">
        <v>6</v>
      </c>
      <c r="C9" s="30">
        <v>0.8816</v>
      </c>
      <c r="D9" s="30">
        <v>0.912</v>
      </c>
      <c r="E9" s="35">
        <f t="shared" si="0"/>
        <v>0.0169491525423729</v>
      </c>
      <c r="F9" s="18"/>
    </row>
    <row r="10" s="2" customFormat="1" ht="14" spans="2:6">
      <c r="B10" s="8">
        <v>7</v>
      </c>
      <c r="C10" s="30">
        <v>0.92416</v>
      </c>
      <c r="D10" s="30">
        <v>1.07616</v>
      </c>
      <c r="E10" s="35">
        <f t="shared" si="0"/>
        <v>0.0759878419452888</v>
      </c>
      <c r="F10" s="18"/>
    </row>
    <row r="11" s="2" customFormat="1" ht="14" spans="2:6">
      <c r="B11" s="8">
        <v>8</v>
      </c>
      <c r="C11" s="30">
        <v>0.92416</v>
      </c>
      <c r="D11" s="30">
        <v>0.89984</v>
      </c>
      <c r="E11" s="35">
        <f t="shared" si="0"/>
        <v>-0.0133333333333333</v>
      </c>
      <c r="F11" s="18"/>
    </row>
    <row r="12" s="2" customFormat="1" ht="14" spans="2:6">
      <c r="B12" s="8">
        <v>9</v>
      </c>
      <c r="C12" s="30">
        <v>0.7296</v>
      </c>
      <c r="D12" s="30">
        <v>0.72352</v>
      </c>
      <c r="E12" s="35">
        <f t="shared" si="0"/>
        <v>-0.00418410041841002</v>
      </c>
      <c r="F12" s="18"/>
    </row>
    <row r="13" s="2" customFormat="1" ht="14" spans="2:6">
      <c r="B13" s="8">
        <v>10</v>
      </c>
      <c r="C13" s="30">
        <v>0.8512</v>
      </c>
      <c r="D13" s="30">
        <v>0.87552</v>
      </c>
      <c r="E13" s="35">
        <f t="shared" si="0"/>
        <v>0.0140845070422535</v>
      </c>
      <c r="F13" s="18"/>
    </row>
    <row r="14" s="2" customFormat="1" ht="14" spans="2:6">
      <c r="B14" s="8">
        <v>11</v>
      </c>
      <c r="C14" s="30">
        <v>0.87552</v>
      </c>
      <c r="D14" s="30">
        <v>0.17024</v>
      </c>
      <c r="E14" s="35">
        <f t="shared" si="0"/>
        <v>-0.674418604651163</v>
      </c>
      <c r="F14" s="18"/>
    </row>
    <row r="15" s="2" customFormat="1" ht="14" spans="2:6">
      <c r="B15" s="8">
        <v>12</v>
      </c>
      <c r="C15" s="30">
        <v>0.88768</v>
      </c>
      <c r="D15" s="30">
        <v>0.53504</v>
      </c>
      <c r="E15" s="35">
        <f t="shared" si="0"/>
        <v>-0.247863247863248</v>
      </c>
      <c r="F15" s="18"/>
    </row>
    <row r="16" s="2" customFormat="1" ht="14" spans="2:6">
      <c r="B16" s="8">
        <v>13</v>
      </c>
      <c r="C16" s="30">
        <v>0.37696</v>
      </c>
      <c r="D16" s="30">
        <v>0.08512</v>
      </c>
      <c r="E16" s="35">
        <f t="shared" si="0"/>
        <v>-0.631578947368421</v>
      </c>
      <c r="F16" s="18"/>
    </row>
    <row r="17" s="2" customFormat="1" ht="14" spans="2:6">
      <c r="B17" s="8">
        <v>14</v>
      </c>
      <c r="C17" s="30">
        <v>1.02144</v>
      </c>
      <c r="D17" s="30">
        <v>1.11264</v>
      </c>
      <c r="E17" s="35">
        <f t="shared" si="0"/>
        <v>0.0427350427350428</v>
      </c>
      <c r="F17" s="18"/>
    </row>
    <row r="18" s="2" customFormat="1" ht="14" spans="2:6">
      <c r="B18" s="8">
        <v>15</v>
      </c>
      <c r="C18" s="30">
        <v>0.90592</v>
      </c>
      <c r="D18" s="30">
        <v>0.9424</v>
      </c>
      <c r="E18" s="35">
        <f t="shared" si="0"/>
        <v>0.0197368421052632</v>
      </c>
      <c r="F18" s="18"/>
    </row>
    <row r="19" s="2" customFormat="1" ht="14" spans="2:6">
      <c r="B19" s="8">
        <v>16</v>
      </c>
      <c r="C19" s="30">
        <v>0.9424</v>
      </c>
      <c r="D19" s="30">
        <v>0.96064</v>
      </c>
      <c r="E19" s="35">
        <f t="shared" si="0"/>
        <v>0.00958466453674123</v>
      </c>
      <c r="F19" s="18"/>
    </row>
    <row r="20" s="2" customFormat="1" ht="14" spans="2:6">
      <c r="B20" s="8">
        <v>17</v>
      </c>
      <c r="C20" s="30">
        <v>0.90592</v>
      </c>
      <c r="D20" s="30">
        <v>0.79648</v>
      </c>
      <c r="E20" s="35">
        <f t="shared" si="0"/>
        <v>-0.0642857142857143</v>
      </c>
      <c r="F20" s="18"/>
    </row>
    <row r="21" s="2" customFormat="1" ht="14" spans="2:6">
      <c r="B21" s="8">
        <v>18</v>
      </c>
      <c r="C21" s="30">
        <v>0.85728</v>
      </c>
      <c r="D21" s="30">
        <v>0.88768</v>
      </c>
      <c r="E21" s="35">
        <f t="shared" si="0"/>
        <v>0.0174216027874564</v>
      </c>
      <c r="F21" s="18"/>
    </row>
    <row r="22" s="2" customFormat="1" ht="14" spans="2:6">
      <c r="B22" s="8">
        <v>19</v>
      </c>
      <c r="C22" s="30">
        <v>0.91808</v>
      </c>
      <c r="D22" s="30">
        <v>0.85728</v>
      </c>
      <c r="E22" s="35">
        <f t="shared" si="0"/>
        <v>-0.0342465753424657</v>
      </c>
      <c r="F22" s="18"/>
    </row>
    <row r="23" s="2" customFormat="1" ht="14" spans="2:6">
      <c r="B23" s="8">
        <v>20</v>
      </c>
      <c r="C23" s="30">
        <v>0.84512</v>
      </c>
      <c r="D23" s="30">
        <v>0.85728</v>
      </c>
      <c r="E23" s="35">
        <f t="shared" si="0"/>
        <v>0.00714285714285718</v>
      </c>
      <c r="F23" s="18"/>
    </row>
    <row r="24" s="2" customFormat="1" ht="14" spans="2:6">
      <c r="B24" s="10" t="s">
        <v>6</v>
      </c>
      <c r="C24" s="12">
        <f>AVERAGE(C4:C23)</f>
        <v>0.866704</v>
      </c>
      <c r="D24" s="12">
        <f>AVERAGE(D4:D23)</f>
        <v>0.818368</v>
      </c>
      <c r="E24" s="36">
        <f>AVERAGE(E4:E23)</f>
        <v>-0.0681387936388549</v>
      </c>
      <c r="F24" s="18"/>
    </row>
    <row r="25" s="2" customFormat="1" ht="14" spans="2:6">
      <c r="B25" s="13" t="s">
        <v>7</v>
      </c>
      <c r="C25" s="14">
        <v>0.02895</v>
      </c>
      <c r="D25" s="14">
        <v>0.05939</v>
      </c>
      <c r="E25" s="27">
        <v>0.04723</v>
      </c>
      <c r="F25" s="18"/>
    </row>
    <row r="26" s="2" customFormat="1" ht="14" spans="2:6">
      <c r="B26" s="31" t="s">
        <v>83</v>
      </c>
      <c r="C26" s="30"/>
      <c r="D26" s="30"/>
      <c r="E26" s="35"/>
      <c r="F26" s="18"/>
    </row>
    <row r="27" s="2" customFormat="1" ht="14"/>
    <row r="28" s="2" customFormat="1" ht="14"/>
    <row r="29" s="1" customFormat="1" ht="14" spans="1:6">
      <c r="A29" s="1">
        <v>2</v>
      </c>
      <c r="B29" s="1" t="s">
        <v>84</v>
      </c>
      <c r="F29" s="34"/>
    </row>
    <row r="30" s="2" customFormat="1" ht="14" spans="2:6">
      <c r="B30" s="5" t="s">
        <v>2</v>
      </c>
      <c r="C30" s="7" t="s">
        <v>3</v>
      </c>
      <c r="D30" s="7" t="s">
        <v>85</v>
      </c>
      <c r="E30" s="7" t="s">
        <v>5</v>
      </c>
      <c r="F30" s="18"/>
    </row>
    <row r="31" s="2" customFormat="1" ht="14" spans="2:6">
      <c r="B31" s="8">
        <v>1</v>
      </c>
      <c r="C31" s="12">
        <v>0.96672</v>
      </c>
      <c r="D31" s="12">
        <v>0.6688</v>
      </c>
      <c r="E31" s="36">
        <f t="shared" ref="E31:E50" si="1">(D31-C31)/(C31+D31)</f>
        <v>-0.182156133828996</v>
      </c>
      <c r="F31" s="18"/>
    </row>
    <row r="32" s="2" customFormat="1" ht="14" spans="2:6">
      <c r="B32" s="8">
        <v>2</v>
      </c>
      <c r="C32" s="30">
        <v>0.93632</v>
      </c>
      <c r="D32" s="30">
        <v>0.8208</v>
      </c>
      <c r="E32" s="35">
        <f t="shared" si="1"/>
        <v>-0.0657439446366782</v>
      </c>
      <c r="F32" s="18"/>
    </row>
    <row r="33" s="2" customFormat="1" ht="14" spans="2:6">
      <c r="B33" s="8">
        <v>3</v>
      </c>
      <c r="C33" s="30">
        <v>1.25248</v>
      </c>
      <c r="D33" s="30">
        <v>0.95456</v>
      </c>
      <c r="E33" s="35">
        <f t="shared" si="1"/>
        <v>-0.134986225895317</v>
      </c>
      <c r="F33" s="18"/>
    </row>
    <row r="34" s="2" customFormat="1" ht="14" spans="2:5">
      <c r="B34" s="8">
        <v>4</v>
      </c>
      <c r="C34" s="30">
        <v>0.17024</v>
      </c>
      <c r="D34" s="30">
        <v>0.72352</v>
      </c>
      <c r="E34" s="35">
        <f t="shared" si="1"/>
        <v>0.619047619047619</v>
      </c>
    </row>
    <row r="35" s="2" customFormat="1" ht="14" spans="2:5">
      <c r="B35" s="8">
        <v>5</v>
      </c>
      <c r="C35" s="30">
        <v>1.36192</v>
      </c>
      <c r="D35" s="30">
        <v>0.92416</v>
      </c>
      <c r="E35" s="35">
        <f t="shared" si="1"/>
        <v>-0.191489361702128</v>
      </c>
    </row>
    <row r="36" s="2" customFormat="1" ht="14" spans="2:5">
      <c r="B36" s="8">
        <v>6</v>
      </c>
      <c r="C36" s="30">
        <v>0.8512</v>
      </c>
      <c r="D36" s="30">
        <v>0.13376</v>
      </c>
      <c r="E36" s="35">
        <f t="shared" si="1"/>
        <v>-0.728395061728395</v>
      </c>
    </row>
    <row r="37" s="2" customFormat="1" ht="14" spans="2:5">
      <c r="B37" s="8">
        <v>7</v>
      </c>
      <c r="C37" s="30">
        <v>0.94848</v>
      </c>
      <c r="D37" s="30">
        <v>0.87552</v>
      </c>
      <c r="E37" s="35">
        <f t="shared" si="1"/>
        <v>-0.04</v>
      </c>
    </row>
    <row r="38" s="2" customFormat="1" ht="14" spans="2:5">
      <c r="B38" s="8">
        <v>8</v>
      </c>
      <c r="C38" s="30">
        <v>0.20672</v>
      </c>
      <c r="D38" s="30">
        <v>0.8816</v>
      </c>
      <c r="E38" s="35">
        <f t="shared" si="1"/>
        <v>0.620111731843575</v>
      </c>
    </row>
    <row r="39" s="2" customFormat="1" ht="14" spans="2:5">
      <c r="B39" s="8">
        <v>9</v>
      </c>
      <c r="C39" s="30">
        <v>0.85728</v>
      </c>
      <c r="D39" s="30">
        <v>0.8512</v>
      </c>
      <c r="E39" s="35">
        <f t="shared" si="1"/>
        <v>-0.00355871886121001</v>
      </c>
    </row>
    <row r="40" s="2" customFormat="1" ht="14" spans="2:5">
      <c r="B40" s="8">
        <v>10</v>
      </c>
      <c r="C40" s="30">
        <v>0.84512</v>
      </c>
      <c r="D40" s="30">
        <v>0.91808</v>
      </c>
      <c r="E40" s="35">
        <f t="shared" si="1"/>
        <v>0.0413793103448276</v>
      </c>
    </row>
    <row r="41" s="2" customFormat="1" ht="14" spans="2:5">
      <c r="B41" s="8">
        <v>11</v>
      </c>
      <c r="C41" s="30">
        <v>0.86944</v>
      </c>
      <c r="D41" s="30">
        <v>0.91808</v>
      </c>
      <c r="E41" s="35">
        <f t="shared" si="1"/>
        <v>0.0272108843537415</v>
      </c>
    </row>
    <row r="42" s="2" customFormat="1" ht="14" spans="2:5">
      <c r="B42" s="8">
        <v>12</v>
      </c>
      <c r="C42" s="30">
        <v>1.01536</v>
      </c>
      <c r="D42" s="30">
        <v>0.89376</v>
      </c>
      <c r="E42" s="35">
        <f t="shared" si="1"/>
        <v>-0.0636942675159236</v>
      </c>
    </row>
    <row r="43" s="2" customFormat="1" ht="14" spans="2:5">
      <c r="B43" s="8">
        <v>13</v>
      </c>
      <c r="C43" s="30">
        <v>0.89376</v>
      </c>
      <c r="D43" s="30">
        <v>0.9424</v>
      </c>
      <c r="E43" s="35">
        <f t="shared" si="1"/>
        <v>0.0264900662251656</v>
      </c>
    </row>
    <row r="44" s="2" customFormat="1" ht="14" spans="2:5">
      <c r="B44" s="8">
        <v>14</v>
      </c>
      <c r="C44" s="30">
        <v>0.77824</v>
      </c>
      <c r="D44" s="30">
        <v>0.66272</v>
      </c>
      <c r="E44" s="35">
        <f t="shared" si="1"/>
        <v>-0.0801687763713081</v>
      </c>
    </row>
    <row r="45" s="2" customFormat="1" ht="14" spans="2:5">
      <c r="B45" s="8">
        <v>15</v>
      </c>
      <c r="C45" s="30">
        <v>0.84512</v>
      </c>
      <c r="D45" s="30">
        <v>0.89984</v>
      </c>
      <c r="E45" s="35">
        <f t="shared" si="1"/>
        <v>0.0313588850174216</v>
      </c>
    </row>
    <row r="46" s="2" customFormat="1" ht="14" spans="2:6">
      <c r="B46" s="8">
        <v>16</v>
      </c>
      <c r="C46" s="30">
        <v>0.95456</v>
      </c>
      <c r="D46" s="30">
        <v>0.37696</v>
      </c>
      <c r="E46" s="35">
        <f t="shared" si="1"/>
        <v>-0.433789954337899</v>
      </c>
      <c r="F46" s="18"/>
    </row>
    <row r="47" s="2" customFormat="1" ht="14" spans="2:6">
      <c r="B47" s="8">
        <v>17</v>
      </c>
      <c r="C47" s="30">
        <v>0.912</v>
      </c>
      <c r="D47" s="30">
        <v>0.84512</v>
      </c>
      <c r="E47" s="35">
        <f t="shared" si="1"/>
        <v>-0.0380622837370242</v>
      </c>
      <c r="F47" s="18"/>
    </row>
    <row r="48" s="2" customFormat="1" ht="14" spans="2:6">
      <c r="B48" s="8">
        <v>18</v>
      </c>
      <c r="C48" s="30">
        <v>0.92416</v>
      </c>
      <c r="D48" s="30">
        <v>0.8208</v>
      </c>
      <c r="E48" s="35">
        <f t="shared" si="1"/>
        <v>-0.0592334494773519</v>
      </c>
      <c r="F48" s="18"/>
    </row>
    <row r="49" s="2" customFormat="1" ht="14" spans="2:6">
      <c r="B49" s="8">
        <v>19</v>
      </c>
      <c r="C49" s="30">
        <v>0.4864</v>
      </c>
      <c r="D49" s="30">
        <v>1.28896</v>
      </c>
      <c r="E49" s="35">
        <f t="shared" si="1"/>
        <v>0.452054794520548</v>
      </c>
      <c r="F49" s="18"/>
    </row>
    <row r="50" s="2" customFormat="1" ht="14" spans="2:6">
      <c r="B50" s="8">
        <v>20</v>
      </c>
      <c r="C50" s="30">
        <v>0.912</v>
      </c>
      <c r="D50" s="30">
        <v>0.89376</v>
      </c>
      <c r="E50" s="35">
        <f t="shared" si="1"/>
        <v>-0.0101010101010101</v>
      </c>
      <c r="F50" s="18"/>
    </row>
    <row r="51" s="2" customFormat="1" ht="14" spans="2:6">
      <c r="B51" s="10" t="s">
        <v>6</v>
      </c>
      <c r="C51" s="11">
        <f>AVERAGE(C31:C50)</f>
        <v>0.849376</v>
      </c>
      <c r="D51" s="12">
        <f>AVERAGE(D31:D50)</f>
        <v>0.81472</v>
      </c>
      <c r="E51" s="36">
        <f>AVERAGE(E31:E50)</f>
        <v>-0.0106862948420171</v>
      </c>
      <c r="F51" s="18"/>
    </row>
    <row r="52" s="2" customFormat="1" ht="14" spans="2:6">
      <c r="B52" s="13" t="s">
        <v>7</v>
      </c>
      <c r="C52" s="14">
        <v>0.06329</v>
      </c>
      <c r="D52" s="14">
        <v>0.05212</v>
      </c>
      <c r="E52" s="14">
        <v>0.06887</v>
      </c>
      <c r="F52" s="18"/>
    </row>
    <row r="53" s="2" customFormat="1" ht="14" spans="2:6">
      <c r="B53" s="32" t="s">
        <v>83</v>
      </c>
      <c r="C53" s="12"/>
      <c r="D53" s="12"/>
      <c r="E53" s="36"/>
      <c r="F53" s="18"/>
    </row>
    <row r="54" s="2" customFormat="1" ht="14"/>
    <row r="55" s="2" customFormat="1" ht="14"/>
    <row r="56" s="1" customFormat="1" ht="14" spans="1:6">
      <c r="A56" s="1">
        <v>3</v>
      </c>
      <c r="B56" s="1" t="s">
        <v>86</v>
      </c>
      <c r="F56" s="33"/>
    </row>
    <row r="57" s="2" customFormat="1" ht="14" spans="2:6">
      <c r="B57" s="5" t="s">
        <v>2</v>
      </c>
      <c r="C57" s="21" t="s">
        <v>3</v>
      </c>
      <c r="D57" s="21" t="s">
        <v>87</v>
      </c>
      <c r="E57" s="21" t="s">
        <v>5</v>
      </c>
      <c r="F57" s="18"/>
    </row>
    <row r="58" s="2" customFormat="1" ht="14" spans="2:6">
      <c r="B58" s="8">
        <v>1</v>
      </c>
      <c r="C58" s="16">
        <v>0.96064</v>
      </c>
      <c r="D58" s="16">
        <v>1.0336</v>
      </c>
      <c r="E58" s="18">
        <v>0.03658537</v>
      </c>
      <c r="F58" s="18"/>
    </row>
    <row r="59" s="2" customFormat="1" ht="14" spans="2:6">
      <c r="B59" s="8">
        <v>2</v>
      </c>
      <c r="C59" s="16">
        <v>0.68096</v>
      </c>
      <c r="D59" s="16">
        <v>0.9424</v>
      </c>
      <c r="E59" s="18">
        <v>0.16104869</v>
      </c>
      <c r="F59" s="18"/>
    </row>
    <row r="60" s="2" customFormat="1" ht="14" spans="2:6">
      <c r="B60" s="8">
        <v>3</v>
      </c>
      <c r="C60" s="16">
        <v>1.05792</v>
      </c>
      <c r="D60" s="16">
        <v>0.96064</v>
      </c>
      <c r="E60" s="18">
        <v>-0.0481928</v>
      </c>
      <c r="F60" s="18"/>
    </row>
    <row r="61" s="2" customFormat="1" ht="14" spans="2:6">
      <c r="B61" s="8">
        <v>4</v>
      </c>
      <c r="C61" s="16">
        <v>0.81472</v>
      </c>
      <c r="D61" s="16">
        <v>0.86944</v>
      </c>
      <c r="E61" s="18">
        <v>0.03249097</v>
      </c>
      <c r="F61" s="18"/>
    </row>
    <row r="62" s="2" customFormat="1" ht="14" spans="2:6">
      <c r="B62" s="8">
        <v>5</v>
      </c>
      <c r="C62" s="16">
        <v>1.16128</v>
      </c>
      <c r="D62" s="16">
        <v>0.85728</v>
      </c>
      <c r="E62" s="18">
        <v>-0.1506024</v>
      </c>
      <c r="F62" s="18"/>
    </row>
    <row r="63" s="2" customFormat="1" ht="14" spans="2:6">
      <c r="B63" s="8">
        <v>6</v>
      </c>
      <c r="C63" s="16">
        <v>0.83904</v>
      </c>
      <c r="D63" s="16">
        <v>0.84512</v>
      </c>
      <c r="E63" s="18">
        <v>0.00361011</v>
      </c>
      <c r="F63" s="18"/>
    </row>
    <row r="64" s="2" customFormat="1" ht="14" spans="2:6">
      <c r="B64" s="8">
        <v>7</v>
      </c>
      <c r="C64" s="16">
        <v>0.86336</v>
      </c>
      <c r="D64" s="16">
        <v>0.83296</v>
      </c>
      <c r="E64" s="18">
        <v>-0.0179211</v>
      </c>
      <c r="F64" s="18"/>
    </row>
    <row r="65" s="2" customFormat="1" ht="14" spans="2:6">
      <c r="B65" s="8">
        <v>8</v>
      </c>
      <c r="C65" s="16">
        <v>0.55328</v>
      </c>
      <c r="D65" s="16">
        <v>0.88768</v>
      </c>
      <c r="E65" s="18">
        <v>0.23206751</v>
      </c>
      <c r="F65" s="18"/>
    </row>
    <row r="66" s="2" customFormat="1" ht="14" spans="2:6">
      <c r="B66" s="8">
        <v>9</v>
      </c>
      <c r="C66" s="16">
        <v>0.84512</v>
      </c>
      <c r="D66" s="16">
        <v>0.87552</v>
      </c>
      <c r="E66" s="18">
        <v>0.01766784</v>
      </c>
      <c r="F66" s="18"/>
    </row>
    <row r="67" s="2" customFormat="1" ht="14" spans="2:6">
      <c r="B67" s="8">
        <v>10</v>
      </c>
      <c r="C67" s="16">
        <v>0.53504</v>
      </c>
      <c r="D67" s="16">
        <v>0.52896</v>
      </c>
      <c r="E67" s="18">
        <v>-0.0057143</v>
      </c>
      <c r="F67" s="18"/>
    </row>
    <row r="68" s="2" customFormat="1" ht="14" spans="2:6">
      <c r="B68" s="8">
        <v>11</v>
      </c>
      <c r="C68" s="16">
        <v>0.77216</v>
      </c>
      <c r="D68" s="16">
        <v>0.83904</v>
      </c>
      <c r="E68" s="18">
        <v>0.04150943</v>
      </c>
      <c r="F68" s="18"/>
    </row>
    <row r="69" s="2" customFormat="1" ht="14" spans="2:6">
      <c r="B69" s="8">
        <v>12</v>
      </c>
      <c r="C69" s="16">
        <v>0.28576</v>
      </c>
      <c r="D69" s="16">
        <v>0.90592</v>
      </c>
      <c r="E69" s="18">
        <v>0.52040816</v>
      </c>
      <c r="F69" s="18"/>
    </row>
    <row r="70" s="2" customFormat="1" ht="14" spans="2:6">
      <c r="B70" s="8">
        <v>13</v>
      </c>
      <c r="C70" s="16">
        <v>0.93632</v>
      </c>
      <c r="D70" s="16">
        <v>0.94848</v>
      </c>
      <c r="E70" s="18">
        <v>0.00645161</v>
      </c>
      <c r="F70" s="18"/>
    </row>
    <row r="71" s="2" customFormat="1" ht="14" spans="2:6">
      <c r="B71" s="8">
        <v>14</v>
      </c>
      <c r="C71" s="16">
        <v>0.9728</v>
      </c>
      <c r="D71" s="16">
        <v>0.8816</v>
      </c>
      <c r="E71" s="18">
        <v>-0.0491803</v>
      </c>
      <c r="F71" s="18"/>
    </row>
    <row r="72" s="2" customFormat="1" ht="14" spans="2:6">
      <c r="B72" s="8">
        <v>15</v>
      </c>
      <c r="C72" s="16">
        <v>0.86944</v>
      </c>
      <c r="D72" s="16">
        <v>0.99104</v>
      </c>
      <c r="E72" s="18">
        <v>0.06535948</v>
      </c>
      <c r="F72" s="18"/>
    </row>
    <row r="73" s="2" customFormat="1" ht="14" spans="2:6">
      <c r="B73" s="8">
        <v>16</v>
      </c>
      <c r="C73" s="16">
        <v>0.80256</v>
      </c>
      <c r="D73" s="16">
        <v>0.86336</v>
      </c>
      <c r="E73" s="18">
        <v>0.03649635</v>
      </c>
      <c r="F73" s="18"/>
    </row>
    <row r="74" s="2" customFormat="1" ht="14" spans="2:6">
      <c r="B74" s="8">
        <v>17</v>
      </c>
      <c r="C74" s="16">
        <v>0.9424</v>
      </c>
      <c r="D74" s="16">
        <v>0.912</v>
      </c>
      <c r="E74" s="18">
        <v>-0.0163934</v>
      </c>
      <c r="F74" s="18"/>
    </row>
    <row r="75" s="2" customFormat="1" ht="14" spans="2:6">
      <c r="B75" s="8">
        <v>18</v>
      </c>
      <c r="C75" s="16">
        <v>0.9424</v>
      </c>
      <c r="D75" s="16">
        <v>0.9424</v>
      </c>
      <c r="E75" s="18">
        <v>0</v>
      </c>
      <c r="F75" s="18"/>
    </row>
    <row r="76" s="2" customFormat="1" ht="14" spans="2:6">
      <c r="B76" s="8">
        <v>19</v>
      </c>
      <c r="C76" s="16">
        <v>1.0032</v>
      </c>
      <c r="D76" s="16">
        <v>1.16736</v>
      </c>
      <c r="E76" s="18">
        <v>0.07563025</v>
      </c>
      <c r="F76" s="18"/>
    </row>
    <row r="77" s="2" customFormat="1" ht="14" spans="2:6">
      <c r="B77" s="8">
        <v>20</v>
      </c>
      <c r="C77" s="16">
        <v>0.89376</v>
      </c>
      <c r="D77" s="16">
        <v>0.82688</v>
      </c>
      <c r="E77" s="18">
        <v>-0.0388693</v>
      </c>
      <c r="F77" s="18"/>
    </row>
    <row r="78" s="2" customFormat="1" ht="14" spans="2:6">
      <c r="B78" s="10" t="s">
        <v>6</v>
      </c>
      <c r="C78" s="11">
        <v>0.836608</v>
      </c>
      <c r="D78" s="12">
        <v>0.895584</v>
      </c>
      <c r="E78" s="36">
        <v>0.04512261</v>
      </c>
      <c r="F78" s="18"/>
    </row>
    <row r="79" s="2" customFormat="1" ht="14" spans="2:6">
      <c r="B79" s="13" t="s">
        <v>7</v>
      </c>
      <c r="C79" s="14">
        <v>0.04467</v>
      </c>
      <c r="D79" s="14">
        <v>0.02648</v>
      </c>
      <c r="E79" s="14">
        <v>0.03058</v>
      </c>
      <c r="F79" s="18"/>
    </row>
    <row r="80" s="2" customFormat="1" ht="14" spans="2:6">
      <c r="B80" s="32" t="s">
        <v>83</v>
      </c>
      <c r="C80" s="12"/>
      <c r="D80" s="12"/>
      <c r="E80" s="36"/>
      <c r="F80" s="18"/>
    </row>
    <row r="81" s="2" customFormat="1" ht="14"/>
    <row r="82" s="2" customFormat="1" ht="14"/>
    <row r="83" s="1" customFormat="1" ht="14" spans="1:6">
      <c r="A83" s="1">
        <v>4</v>
      </c>
      <c r="B83" s="1" t="s">
        <v>88</v>
      </c>
      <c r="F83" s="33"/>
    </row>
    <row r="84" s="2" customFormat="1" ht="14" spans="2:6">
      <c r="B84" s="5" t="s">
        <v>2</v>
      </c>
      <c r="C84" s="7" t="s">
        <v>3</v>
      </c>
      <c r="D84" s="7" t="s">
        <v>12</v>
      </c>
      <c r="E84" s="7" t="s">
        <v>5</v>
      </c>
      <c r="F84" s="18"/>
    </row>
    <row r="85" s="2" customFormat="1" ht="14" spans="2:6">
      <c r="B85" s="8">
        <v>1</v>
      </c>
      <c r="C85" s="12">
        <v>0.92416</v>
      </c>
      <c r="D85" s="12">
        <v>1.368</v>
      </c>
      <c r="E85" s="36">
        <f t="shared" ref="E85:E104" si="2">(D85-C85)/(C85+D85)</f>
        <v>0.193633952254642</v>
      </c>
      <c r="F85" s="18"/>
    </row>
    <row r="86" s="2" customFormat="1" ht="14" spans="2:6">
      <c r="B86" s="8">
        <v>2</v>
      </c>
      <c r="C86" s="30">
        <v>0.92416</v>
      </c>
      <c r="D86" s="30">
        <v>1.53824</v>
      </c>
      <c r="E86" s="35">
        <f t="shared" si="2"/>
        <v>0.249382716049383</v>
      </c>
      <c r="F86" s="18"/>
    </row>
    <row r="87" s="2" customFormat="1" ht="14" spans="2:6">
      <c r="B87" s="8">
        <v>3</v>
      </c>
      <c r="C87" s="30">
        <v>0.93024</v>
      </c>
      <c r="D87" s="30">
        <v>0.92416</v>
      </c>
      <c r="E87" s="35">
        <f t="shared" si="2"/>
        <v>-0.00327868852459015</v>
      </c>
      <c r="F87" s="18"/>
    </row>
    <row r="88" s="2" customFormat="1" ht="14" spans="2:6">
      <c r="B88" s="8">
        <v>4</v>
      </c>
      <c r="C88" s="30">
        <v>0.912</v>
      </c>
      <c r="D88" s="30">
        <v>0.8512</v>
      </c>
      <c r="E88" s="35">
        <f t="shared" si="2"/>
        <v>-0.0344827586206897</v>
      </c>
      <c r="F88" s="18"/>
    </row>
    <row r="89" s="2" customFormat="1" ht="14" spans="2:6">
      <c r="B89" s="8">
        <v>5</v>
      </c>
      <c r="C89" s="30">
        <v>0.9424</v>
      </c>
      <c r="D89" s="30">
        <v>0.93632</v>
      </c>
      <c r="E89" s="35">
        <f t="shared" si="2"/>
        <v>-0.00323624595469254</v>
      </c>
      <c r="F89" s="18"/>
    </row>
    <row r="90" s="2" customFormat="1" ht="14" spans="2:6">
      <c r="B90" s="8">
        <v>6</v>
      </c>
      <c r="C90" s="30">
        <v>0.83904</v>
      </c>
      <c r="D90" s="30">
        <v>1.30112</v>
      </c>
      <c r="E90" s="35">
        <f t="shared" si="2"/>
        <v>0.215909090909091</v>
      </c>
      <c r="F90" s="18"/>
    </row>
    <row r="91" s="2" customFormat="1" ht="14" spans="2:6">
      <c r="B91" s="8">
        <v>7</v>
      </c>
      <c r="C91" s="30">
        <v>0.89984</v>
      </c>
      <c r="D91" s="30">
        <v>0.83296</v>
      </c>
      <c r="E91" s="35">
        <f t="shared" si="2"/>
        <v>-0.0385964912280701</v>
      </c>
      <c r="F91" s="18"/>
    </row>
    <row r="92" s="2" customFormat="1" ht="14" spans="2:6">
      <c r="B92" s="8">
        <v>8</v>
      </c>
      <c r="C92" s="30">
        <v>0.91808</v>
      </c>
      <c r="D92" s="30">
        <v>0.89376</v>
      </c>
      <c r="E92" s="35">
        <f t="shared" si="2"/>
        <v>-0.0134228187919463</v>
      </c>
      <c r="F92" s="18"/>
    </row>
    <row r="93" s="2" customFormat="1" ht="14" spans="2:6">
      <c r="B93" s="8">
        <v>9</v>
      </c>
      <c r="C93" s="30">
        <v>0.8816</v>
      </c>
      <c r="D93" s="30">
        <v>1.41056</v>
      </c>
      <c r="E93" s="35">
        <f t="shared" si="2"/>
        <v>0.230769230769231</v>
      </c>
      <c r="F93" s="18"/>
    </row>
    <row r="94" s="2" customFormat="1" ht="14" spans="2:6">
      <c r="B94" s="8">
        <v>10</v>
      </c>
      <c r="C94" s="30">
        <v>1.29504</v>
      </c>
      <c r="D94" s="30">
        <v>0.86944</v>
      </c>
      <c r="E94" s="35">
        <f t="shared" si="2"/>
        <v>-0.196629213483146</v>
      </c>
      <c r="F94" s="18"/>
    </row>
    <row r="95" s="2" customFormat="1" ht="14" spans="2:6">
      <c r="B95" s="8">
        <v>11</v>
      </c>
      <c r="C95" s="30">
        <v>0.93024</v>
      </c>
      <c r="D95" s="30">
        <v>0.8512</v>
      </c>
      <c r="E95" s="35">
        <f t="shared" si="2"/>
        <v>-0.0443686006825939</v>
      </c>
      <c r="F95" s="18"/>
    </row>
    <row r="96" s="2" customFormat="1" ht="14" spans="2:6">
      <c r="B96" s="8">
        <v>12</v>
      </c>
      <c r="C96" s="30">
        <v>0.7296</v>
      </c>
      <c r="D96" s="30">
        <v>0.90592</v>
      </c>
      <c r="E96" s="35">
        <f t="shared" si="2"/>
        <v>0.107806691449814</v>
      </c>
      <c r="F96" s="18"/>
    </row>
    <row r="97" s="2" customFormat="1" ht="14" spans="2:6">
      <c r="B97" s="8">
        <v>13</v>
      </c>
      <c r="C97" s="30">
        <v>0.86336</v>
      </c>
      <c r="D97" s="30">
        <v>1.56864</v>
      </c>
      <c r="E97" s="35">
        <f t="shared" si="2"/>
        <v>0.29</v>
      </c>
      <c r="F97" s="18"/>
    </row>
    <row r="98" s="2" customFormat="1" ht="14" spans="2:6">
      <c r="B98" s="8">
        <v>14</v>
      </c>
      <c r="C98" s="30">
        <v>0.32832</v>
      </c>
      <c r="D98" s="30">
        <v>0.86336</v>
      </c>
      <c r="E98" s="35">
        <f t="shared" si="2"/>
        <v>0.448979591836735</v>
      </c>
      <c r="F98" s="18"/>
    </row>
    <row r="99" s="2" customFormat="1" ht="14" spans="2:6">
      <c r="B99" s="8">
        <v>15</v>
      </c>
      <c r="C99" s="30">
        <v>0.90592</v>
      </c>
      <c r="D99" s="30">
        <v>1.19168</v>
      </c>
      <c r="E99" s="35">
        <f t="shared" si="2"/>
        <v>0.136231884057971</v>
      </c>
      <c r="F99" s="18"/>
    </row>
    <row r="100" s="2" customFormat="1" ht="14" spans="2:6">
      <c r="B100" s="8">
        <v>16</v>
      </c>
      <c r="C100" s="30">
        <v>0.89376</v>
      </c>
      <c r="D100" s="30">
        <v>0.8816</v>
      </c>
      <c r="E100" s="35">
        <f t="shared" si="2"/>
        <v>-0.00684931506849312</v>
      </c>
      <c r="F100" s="18"/>
    </row>
    <row r="101" s="2" customFormat="1" ht="14" spans="2:6">
      <c r="B101" s="8">
        <v>17</v>
      </c>
      <c r="C101" s="30">
        <v>0.82688</v>
      </c>
      <c r="D101" s="30">
        <v>0.87552</v>
      </c>
      <c r="E101" s="35">
        <f t="shared" si="2"/>
        <v>0.0285714285714286</v>
      </c>
      <c r="F101" s="18"/>
    </row>
    <row r="102" s="2" customFormat="1" ht="14" spans="2:6">
      <c r="B102" s="8">
        <v>18</v>
      </c>
      <c r="C102" s="30">
        <v>0.94848</v>
      </c>
      <c r="D102" s="30">
        <v>1.08832</v>
      </c>
      <c r="E102" s="35">
        <f t="shared" si="2"/>
        <v>0.0686567164179104</v>
      </c>
      <c r="F102" s="18"/>
    </row>
    <row r="103" s="2" customFormat="1" ht="14" spans="2:6">
      <c r="B103" s="8">
        <v>19</v>
      </c>
      <c r="C103" s="30">
        <v>0.15808</v>
      </c>
      <c r="D103" s="30">
        <v>0.51072</v>
      </c>
      <c r="E103" s="35">
        <f t="shared" si="2"/>
        <v>0.527272727272727</v>
      </c>
      <c r="F103" s="18"/>
    </row>
    <row r="104" s="2" customFormat="1" ht="14" spans="2:6">
      <c r="B104" s="8">
        <v>20</v>
      </c>
      <c r="C104" s="30">
        <v>0.93024</v>
      </c>
      <c r="D104" s="30">
        <v>1.44096</v>
      </c>
      <c r="E104" s="35">
        <f t="shared" si="2"/>
        <v>0.215384615384615</v>
      </c>
      <c r="F104" s="18"/>
    </row>
    <row r="105" s="2" customFormat="1" ht="14" spans="2:6">
      <c r="B105" s="10" t="s">
        <v>6</v>
      </c>
      <c r="C105" s="11">
        <f>AVERAGE(C85:C104)</f>
        <v>0.849072</v>
      </c>
      <c r="D105" s="12">
        <f>AVERAGE(D85:D104)</f>
        <v>1.055184</v>
      </c>
      <c r="E105" s="36">
        <f>AVERAGE(E85:E104)</f>
        <v>0.118586725630966</v>
      </c>
      <c r="F105" s="18"/>
    </row>
    <row r="106" s="2" customFormat="1" ht="14" spans="2:6">
      <c r="B106" s="13" t="s">
        <v>7</v>
      </c>
      <c r="C106" s="14">
        <v>0.05206</v>
      </c>
      <c r="D106" s="14">
        <v>0.06474</v>
      </c>
      <c r="E106" s="14">
        <v>0.03999</v>
      </c>
      <c r="F106" s="18"/>
    </row>
    <row r="107" s="2" customFormat="1" ht="14" spans="2:6">
      <c r="B107" s="32" t="s">
        <v>83</v>
      </c>
      <c r="C107" s="12"/>
      <c r="D107" s="12"/>
      <c r="E107" s="36"/>
      <c r="F107" s="18"/>
    </row>
    <row r="108" s="2" customFormat="1" ht="14"/>
    <row r="109" s="2" customFormat="1" ht="14"/>
    <row r="110" s="1" customFormat="1" ht="14" spans="1:6">
      <c r="A110" s="1">
        <v>5</v>
      </c>
      <c r="B110" s="1" t="s">
        <v>89</v>
      </c>
      <c r="F110" s="33"/>
    </row>
    <row r="111" s="2" customFormat="1" ht="14" spans="2:6">
      <c r="B111" s="5" t="s">
        <v>2</v>
      </c>
      <c r="C111" s="21" t="s">
        <v>3</v>
      </c>
      <c r="D111" s="21" t="s">
        <v>90</v>
      </c>
      <c r="E111" s="21" t="s">
        <v>5</v>
      </c>
      <c r="F111" s="18"/>
    </row>
    <row r="112" s="2" customFormat="1" ht="14" spans="2:6">
      <c r="B112" s="8">
        <v>1</v>
      </c>
      <c r="C112" s="16">
        <v>0.83296</v>
      </c>
      <c r="D112" s="16">
        <v>1.31328</v>
      </c>
      <c r="E112" s="18">
        <v>0.22379603</v>
      </c>
      <c r="F112" s="18"/>
    </row>
    <row r="113" s="2" customFormat="1" ht="14" spans="2:6">
      <c r="B113" s="8">
        <v>2</v>
      </c>
      <c r="C113" s="16">
        <v>1.03968</v>
      </c>
      <c r="D113" s="16">
        <v>0.99712</v>
      </c>
      <c r="E113" s="18">
        <v>-0.0208955</v>
      </c>
      <c r="F113" s="18"/>
    </row>
    <row r="114" s="2" customFormat="1" ht="14" spans="2:6">
      <c r="B114" s="8">
        <v>3</v>
      </c>
      <c r="C114" s="16">
        <v>0.50464</v>
      </c>
      <c r="D114" s="16">
        <v>0.9728</v>
      </c>
      <c r="E114" s="18">
        <v>0.31687243</v>
      </c>
      <c r="F114" s="18"/>
    </row>
    <row r="115" s="2" customFormat="1" ht="14" spans="2:6">
      <c r="B115" s="8">
        <v>4</v>
      </c>
      <c r="C115" s="16">
        <v>0.20064</v>
      </c>
      <c r="D115" s="16">
        <v>0.23712</v>
      </c>
      <c r="E115" s="18">
        <v>0.08333333</v>
      </c>
      <c r="F115" s="18"/>
    </row>
    <row r="116" s="2" customFormat="1" ht="14" spans="2:6">
      <c r="B116" s="8">
        <v>5</v>
      </c>
      <c r="C116" s="16">
        <v>0.93024</v>
      </c>
      <c r="D116" s="16">
        <v>1.34976</v>
      </c>
      <c r="E116" s="18">
        <v>0.184</v>
      </c>
      <c r="F116" s="18"/>
    </row>
    <row r="117" s="2" customFormat="1" ht="14" spans="2:6">
      <c r="B117" s="8">
        <v>6</v>
      </c>
      <c r="C117" s="16">
        <v>0.8512</v>
      </c>
      <c r="D117" s="16">
        <v>0.80864</v>
      </c>
      <c r="E117" s="18">
        <v>-0.025641</v>
      </c>
      <c r="F117" s="18"/>
    </row>
    <row r="118" s="2" customFormat="1" ht="14" spans="2:6">
      <c r="B118" s="8">
        <v>7</v>
      </c>
      <c r="C118" s="16">
        <v>0.89376</v>
      </c>
      <c r="D118" s="16">
        <v>0.8816</v>
      </c>
      <c r="E118" s="18">
        <v>-0.0068493</v>
      </c>
      <c r="F118" s="18"/>
    </row>
    <row r="119" s="2" customFormat="1" ht="14" spans="2:6">
      <c r="B119" s="8">
        <v>8</v>
      </c>
      <c r="C119" s="16">
        <v>0.87552</v>
      </c>
      <c r="D119" s="16">
        <v>0.83904</v>
      </c>
      <c r="E119" s="18">
        <v>-0.0212766</v>
      </c>
      <c r="F119" s="18"/>
    </row>
    <row r="120" s="2" customFormat="1" ht="14" spans="2:6">
      <c r="B120" s="8">
        <v>9</v>
      </c>
      <c r="C120" s="16">
        <v>0.13376</v>
      </c>
      <c r="D120" s="16">
        <v>0.81472</v>
      </c>
      <c r="E120" s="18">
        <v>0.71794872</v>
      </c>
      <c r="F120" s="18"/>
    </row>
    <row r="121" s="2" customFormat="1" ht="14" spans="2:6">
      <c r="B121" s="8">
        <v>10</v>
      </c>
      <c r="C121" s="16">
        <v>0.86336</v>
      </c>
      <c r="D121" s="16">
        <v>0.86336</v>
      </c>
      <c r="E121" s="18">
        <v>0</v>
      </c>
      <c r="F121" s="18"/>
    </row>
    <row r="122" s="2" customFormat="1" ht="14" spans="2:6">
      <c r="B122" s="8">
        <v>11</v>
      </c>
      <c r="C122" s="16">
        <v>0.86336</v>
      </c>
      <c r="D122" s="16">
        <v>1.31328</v>
      </c>
      <c r="E122" s="18">
        <v>0.20670391</v>
      </c>
      <c r="F122" s="18"/>
    </row>
    <row r="123" s="2" customFormat="1" ht="14" spans="2:6">
      <c r="B123" s="8">
        <v>12</v>
      </c>
      <c r="C123" s="16">
        <v>0.85728</v>
      </c>
      <c r="D123" s="16">
        <v>1.51392</v>
      </c>
      <c r="E123" s="18">
        <v>0.27692308</v>
      </c>
      <c r="F123" s="18"/>
    </row>
    <row r="124" s="2" customFormat="1" ht="14" spans="2:6">
      <c r="B124" s="8">
        <v>13</v>
      </c>
      <c r="C124" s="16">
        <v>0.27968</v>
      </c>
      <c r="D124" s="16">
        <v>0.90592</v>
      </c>
      <c r="E124" s="18">
        <v>0.52820513</v>
      </c>
      <c r="F124" s="18"/>
    </row>
    <row r="125" s="2" customFormat="1" ht="14" spans="2:6">
      <c r="B125" s="8">
        <v>14</v>
      </c>
      <c r="C125" s="16">
        <v>0.87552</v>
      </c>
      <c r="D125" s="16">
        <v>1.5808</v>
      </c>
      <c r="E125" s="18">
        <v>0.28712871</v>
      </c>
      <c r="F125" s="18"/>
    </row>
    <row r="126" s="2" customFormat="1" ht="14" spans="2:6">
      <c r="B126" s="8">
        <v>15</v>
      </c>
      <c r="C126" s="16">
        <v>0.85728</v>
      </c>
      <c r="D126" s="16">
        <v>0.85728</v>
      </c>
      <c r="E126" s="18">
        <v>0</v>
      </c>
      <c r="F126" s="18"/>
    </row>
    <row r="127" s="2" customFormat="1" ht="14" spans="2:6">
      <c r="B127" s="8">
        <v>16</v>
      </c>
      <c r="C127" s="16">
        <v>0.63232</v>
      </c>
      <c r="D127" s="16">
        <v>1.368</v>
      </c>
      <c r="E127" s="18">
        <v>0.36778116</v>
      </c>
      <c r="F127" s="18"/>
    </row>
    <row r="128" s="2" customFormat="1" ht="14" spans="2:6">
      <c r="B128" s="8">
        <v>17</v>
      </c>
      <c r="C128" s="16">
        <v>0.86944</v>
      </c>
      <c r="D128" s="16">
        <v>0.48032</v>
      </c>
      <c r="E128" s="18">
        <v>-0.2882883</v>
      </c>
      <c r="F128" s="18"/>
    </row>
    <row r="129" s="2" customFormat="1" ht="14" spans="2:6">
      <c r="B129" s="8">
        <v>18</v>
      </c>
      <c r="C129" s="16">
        <v>0.94848</v>
      </c>
      <c r="D129" s="16">
        <v>1.45312</v>
      </c>
      <c r="E129" s="18">
        <v>0.21012658</v>
      </c>
      <c r="F129" s="18"/>
    </row>
    <row r="130" s="2" customFormat="1" ht="14" spans="2:6">
      <c r="B130" s="8">
        <v>19</v>
      </c>
      <c r="C130" s="16">
        <v>0.95456</v>
      </c>
      <c r="D130" s="16">
        <v>1.5808</v>
      </c>
      <c r="E130" s="18">
        <v>0.2470024</v>
      </c>
      <c r="F130" s="18"/>
    </row>
    <row r="131" s="2" customFormat="1" ht="14" spans="2:6">
      <c r="B131" s="8">
        <v>20</v>
      </c>
      <c r="C131" s="16">
        <v>0.912</v>
      </c>
      <c r="D131" s="16">
        <v>1.20384</v>
      </c>
      <c r="E131" s="18">
        <v>0.13793103</v>
      </c>
      <c r="F131" s="18"/>
    </row>
    <row r="132" s="2" customFormat="1" ht="14" spans="2:6">
      <c r="B132" s="10" t="s">
        <v>6</v>
      </c>
      <c r="C132" s="11">
        <v>0.758784</v>
      </c>
      <c r="D132" s="12">
        <v>1.066736</v>
      </c>
      <c r="E132" s="36">
        <v>0.17124009</v>
      </c>
      <c r="F132" s="18"/>
    </row>
    <row r="133" s="2" customFormat="1" ht="14" spans="2:6">
      <c r="B133" s="13" t="s">
        <v>7</v>
      </c>
      <c r="C133" s="14">
        <v>0.05919</v>
      </c>
      <c r="D133" s="14">
        <v>0.08211</v>
      </c>
      <c r="E133" s="14">
        <v>0.04988</v>
      </c>
      <c r="F133" s="18"/>
    </row>
    <row r="134" s="2" customFormat="1" ht="14" spans="2:6">
      <c r="B134" s="32" t="s">
        <v>83</v>
      </c>
      <c r="C134" s="12"/>
      <c r="D134" s="12"/>
      <c r="E134" s="36"/>
      <c r="F134" s="18"/>
    </row>
    <row r="135" s="2" customFormat="1" ht="14"/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workbookViewId="0">
      <selection activeCell="D32" sqref="D32"/>
    </sheetView>
  </sheetViews>
  <sheetFormatPr defaultColWidth="9" defaultRowHeight="13.2"/>
  <cols>
    <col min="1" max="1" width="9" style="3"/>
    <col min="2" max="2" width="24" style="3" customWidth="1"/>
    <col min="3" max="3" width="16.125" style="3" customWidth="1"/>
    <col min="4" max="4" width="21.75" style="3" customWidth="1"/>
    <col min="5" max="5" width="18.125" style="3" customWidth="1"/>
    <col min="6" max="6" width="20.5" style="3" customWidth="1"/>
    <col min="7" max="7" width="19.5" style="3" customWidth="1"/>
    <col min="8" max="8" width="22" style="3" customWidth="1"/>
    <col min="9" max="10" width="19.125" style="3" customWidth="1"/>
    <col min="11" max="11" width="24.125" style="3" customWidth="1"/>
    <col min="12" max="16384" width="9" style="3"/>
  </cols>
  <sheetData>
    <row r="1" s="2" customFormat="1" ht="14" spans="1:1">
      <c r="A1" s="4" t="s">
        <v>91</v>
      </c>
    </row>
    <row r="2" s="1" customFormat="1" ht="14" spans="2:12">
      <c r="B2" s="1" t="s">
        <v>92</v>
      </c>
      <c r="L2" s="4"/>
    </row>
    <row r="3" s="2" customFormat="1" ht="18" spans="2:12">
      <c r="B3" s="5" t="s">
        <v>2</v>
      </c>
      <c r="C3" s="26" t="s">
        <v>93</v>
      </c>
      <c r="D3" s="26" t="s">
        <v>94</v>
      </c>
      <c r="E3" s="26" t="s">
        <v>95</v>
      </c>
      <c r="F3" s="26" t="s">
        <v>96</v>
      </c>
      <c r="G3" s="26" t="s">
        <v>97</v>
      </c>
      <c r="H3" s="26" t="s">
        <v>98</v>
      </c>
      <c r="I3" s="26" t="s">
        <v>99</v>
      </c>
      <c r="J3" s="26" t="s">
        <v>100</v>
      </c>
      <c r="K3" s="26" t="s">
        <v>101</v>
      </c>
      <c r="L3" s="16"/>
    </row>
    <row r="4" s="2" customFormat="1" ht="14" spans="2:12">
      <c r="B4" s="8">
        <v>1</v>
      </c>
      <c r="C4" s="28">
        <v>8</v>
      </c>
      <c r="D4" s="28">
        <v>6.7</v>
      </c>
      <c r="E4" s="28">
        <v>20</v>
      </c>
      <c r="F4" s="28">
        <v>56</v>
      </c>
      <c r="G4" s="28">
        <v>6.7</v>
      </c>
      <c r="H4" s="28">
        <v>12</v>
      </c>
      <c r="I4" s="28">
        <v>72</v>
      </c>
      <c r="J4" s="28">
        <v>6.67</v>
      </c>
      <c r="K4" s="28">
        <v>7</v>
      </c>
      <c r="L4" s="16"/>
    </row>
    <row r="5" s="2" customFormat="1" ht="14" spans="2:12">
      <c r="B5" s="8">
        <v>2</v>
      </c>
      <c r="C5" s="28">
        <v>3</v>
      </c>
      <c r="D5" s="28">
        <v>0</v>
      </c>
      <c r="E5" s="28">
        <v>16.67</v>
      </c>
      <c r="F5" s="28">
        <v>36.67</v>
      </c>
      <c r="G5" s="28">
        <v>10</v>
      </c>
      <c r="H5" s="28">
        <v>10</v>
      </c>
      <c r="I5" s="28">
        <v>57</v>
      </c>
      <c r="J5" s="28">
        <v>10</v>
      </c>
      <c r="K5" s="28">
        <v>3.3</v>
      </c>
      <c r="L5" s="16"/>
    </row>
    <row r="6" s="2" customFormat="1" ht="14" spans="2:12">
      <c r="B6" s="8">
        <v>3</v>
      </c>
      <c r="C6" s="28">
        <v>6</v>
      </c>
      <c r="D6" s="28">
        <v>10</v>
      </c>
      <c r="E6" s="28">
        <v>23.33</v>
      </c>
      <c r="F6" s="28">
        <v>40</v>
      </c>
      <c r="G6" s="28">
        <v>16.67</v>
      </c>
      <c r="H6" s="28">
        <v>6.7</v>
      </c>
      <c r="I6" s="28">
        <v>63.3</v>
      </c>
      <c r="J6" s="28">
        <v>0</v>
      </c>
      <c r="K6" s="28">
        <v>10</v>
      </c>
      <c r="L6" s="16"/>
    </row>
    <row r="7" s="2" customFormat="1" ht="14" spans="2:12">
      <c r="B7" s="10" t="s">
        <v>6</v>
      </c>
      <c r="C7" s="12">
        <v>5.667</v>
      </c>
      <c r="D7" s="12">
        <v>5.567</v>
      </c>
      <c r="E7" s="12">
        <v>20</v>
      </c>
      <c r="F7" s="12">
        <v>44.22</v>
      </c>
      <c r="G7" s="12">
        <v>11.12</v>
      </c>
      <c r="H7" s="12">
        <v>9.567</v>
      </c>
      <c r="I7" s="12">
        <v>64.1</v>
      </c>
      <c r="J7" s="12">
        <v>5.557</v>
      </c>
      <c r="K7" s="12">
        <v>6.767</v>
      </c>
      <c r="L7" s="16"/>
    </row>
    <row r="8" s="2" customFormat="1" ht="14" spans="2:12">
      <c r="B8" s="13" t="s">
        <v>7</v>
      </c>
      <c r="C8" s="14">
        <v>1.453</v>
      </c>
      <c r="D8" s="14">
        <v>2.942</v>
      </c>
      <c r="E8" s="14">
        <v>1.923</v>
      </c>
      <c r="F8" s="14">
        <v>5.966</v>
      </c>
      <c r="G8" s="14">
        <v>2.932</v>
      </c>
      <c r="H8" s="14">
        <v>1.545</v>
      </c>
      <c r="I8" s="14">
        <v>4.349</v>
      </c>
      <c r="J8" s="14">
        <v>2.94</v>
      </c>
      <c r="K8" s="14">
        <v>1.938</v>
      </c>
      <c r="L8" s="16"/>
    </row>
    <row r="9" s="2" customFormat="1" ht="14" spans="12:12">
      <c r="L9" s="16"/>
    </row>
    <row r="10" s="1" customFormat="1" ht="14" spans="2:12">
      <c r="B10" s="1" t="s">
        <v>102</v>
      </c>
      <c r="L10" s="4"/>
    </row>
    <row r="11" s="2" customFormat="1" ht="18" spans="2:12">
      <c r="B11" s="5" t="s">
        <v>2</v>
      </c>
      <c r="C11" s="26" t="s">
        <v>93</v>
      </c>
      <c r="D11" s="26" t="s">
        <v>94</v>
      </c>
      <c r="E11" s="26" t="s">
        <v>95</v>
      </c>
      <c r="F11" s="26" t="s">
        <v>96</v>
      </c>
      <c r="G11" s="26" t="s">
        <v>97</v>
      </c>
      <c r="H11" s="26" t="s">
        <v>98</v>
      </c>
      <c r="I11" s="26" t="s">
        <v>99</v>
      </c>
      <c r="J11" s="26" t="s">
        <v>100</v>
      </c>
      <c r="K11" s="26" t="s">
        <v>101</v>
      </c>
      <c r="L11" s="16"/>
    </row>
    <row r="12" s="2" customFormat="1" ht="14" spans="2:12">
      <c r="B12" s="8">
        <v>1</v>
      </c>
      <c r="C12" s="16">
        <v>16.43</v>
      </c>
      <c r="D12" s="18">
        <v>15</v>
      </c>
      <c r="E12" s="18">
        <v>26.57</v>
      </c>
      <c r="F12" s="18">
        <v>48.45</v>
      </c>
      <c r="G12" s="18">
        <v>15</v>
      </c>
      <c r="H12" s="18">
        <v>20.27</v>
      </c>
      <c r="I12" s="18">
        <v>58.05</v>
      </c>
      <c r="J12" s="18">
        <v>14.9746367270151</v>
      </c>
      <c r="K12" s="18">
        <v>15.34</v>
      </c>
      <c r="L12" s="16"/>
    </row>
    <row r="13" s="2" customFormat="1" ht="14" spans="2:12">
      <c r="B13" s="8">
        <v>2</v>
      </c>
      <c r="C13" s="16">
        <v>9.97</v>
      </c>
      <c r="D13" s="18">
        <v>0</v>
      </c>
      <c r="E13" s="18">
        <v>24.1</v>
      </c>
      <c r="F13" s="18">
        <v>37.27</v>
      </c>
      <c r="G13" s="18">
        <v>18.43</v>
      </c>
      <c r="H13" s="18">
        <v>18.43</v>
      </c>
      <c r="I13" s="18">
        <v>49.02</v>
      </c>
      <c r="J13" s="18">
        <v>18.4442992966228</v>
      </c>
      <c r="K13" s="18">
        <v>10.47</v>
      </c>
      <c r="L13" s="16"/>
    </row>
    <row r="14" s="2" customFormat="1" ht="14" spans="2:12">
      <c r="B14" s="17">
        <v>3</v>
      </c>
      <c r="C14" s="27">
        <v>14.18</v>
      </c>
      <c r="D14" s="27">
        <v>18.43</v>
      </c>
      <c r="E14" s="27">
        <v>28.88</v>
      </c>
      <c r="F14" s="27">
        <v>39.23</v>
      </c>
      <c r="G14" s="27">
        <v>24.1</v>
      </c>
      <c r="H14" s="27">
        <v>15</v>
      </c>
      <c r="I14" s="27">
        <v>52.71</v>
      </c>
      <c r="J14" s="27">
        <v>0</v>
      </c>
      <c r="K14" s="27">
        <v>18.43</v>
      </c>
      <c r="L14" s="16"/>
    </row>
    <row r="15" s="2" customFormat="1" ht="14" spans="2:12">
      <c r="B15" s="2" t="s">
        <v>103</v>
      </c>
      <c r="L15" s="16"/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zoomScale="99" zoomScaleNormal="99" workbookViewId="0">
      <selection activeCell="D32" sqref="D32"/>
    </sheetView>
  </sheetViews>
  <sheetFormatPr defaultColWidth="9" defaultRowHeight="13.2"/>
  <cols>
    <col min="1" max="1" width="9" style="3"/>
    <col min="2" max="3" width="15.75" style="3" customWidth="1"/>
    <col min="4" max="4" width="17.8666666666667" style="3" customWidth="1"/>
    <col min="5" max="6" width="15.75" style="3" customWidth="1"/>
    <col min="7" max="7" width="17.4" style="3" customWidth="1"/>
    <col min="8" max="9" width="15.75" style="3" customWidth="1"/>
    <col min="10" max="10" width="17.4" style="3" customWidth="1"/>
    <col min="11" max="11" width="15.75" style="3" customWidth="1"/>
    <col min="12" max="16384" width="9" style="3"/>
  </cols>
  <sheetData>
    <row r="1" s="2" customFormat="1" ht="14" spans="1:1">
      <c r="A1" s="4" t="s">
        <v>104</v>
      </c>
    </row>
    <row r="2" s="1" customFormat="1" ht="14" spans="2:2">
      <c r="B2" s="1" t="s">
        <v>105</v>
      </c>
    </row>
    <row r="3" s="2" customFormat="1" ht="18" spans="2:11">
      <c r="B3" s="5" t="s">
        <v>2</v>
      </c>
      <c r="C3" s="26" t="s">
        <v>93</v>
      </c>
      <c r="D3" s="26" t="s">
        <v>94</v>
      </c>
      <c r="E3" s="26" t="s">
        <v>95</v>
      </c>
      <c r="F3" s="26" t="s">
        <v>96</v>
      </c>
      <c r="G3" s="26" t="s">
        <v>97</v>
      </c>
      <c r="H3" s="26" t="s">
        <v>98</v>
      </c>
      <c r="I3" s="26" t="s">
        <v>99</v>
      </c>
      <c r="J3" s="26" t="s">
        <v>106</v>
      </c>
      <c r="K3" s="26" t="s">
        <v>101</v>
      </c>
    </row>
    <row r="4" s="2" customFormat="1" ht="14" spans="2:11">
      <c r="B4" s="8">
        <v>1</v>
      </c>
      <c r="C4" s="9">
        <v>13</v>
      </c>
      <c r="D4" s="9">
        <v>3.3</v>
      </c>
      <c r="E4" s="9">
        <v>30</v>
      </c>
      <c r="F4" s="9">
        <v>36.67</v>
      </c>
      <c r="G4" s="9">
        <v>20</v>
      </c>
      <c r="H4" s="9">
        <v>10</v>
      </c>
      <c r="I4" s="9">
        <v>26</v>
      </c>
      <c r="J4" s="9">
        <v>16.67</v>
      </c>
      <c r="K4" s="9">
        <v>7</v>
      </c>
    </row>
    <row r="5" s="2" customFormat="1" ht="14" spans="2:11">
      <c r="B5" s="8">
        <v>2</v>
      </c>
      <c r="C5" s="9">
        <v>3</v>
      </c>
      <c r="D5" s="9">
        <v>0</v>
      </c>
      <c r="E5" s="9">
        <v>23.3</v>
      </c>
      <c r="F5" s="9">
        <v>50</v>
      </c>
      <c r="G5" s="9">
        <v>6.7</v>
      </c>
      <c r="H5" s="9">
        <v>13.3</v>
      </c>
      <c r="I5" s="9">
        <v>60</v>
      </c>
      <c r="J5" s="9">
        <v>6.67</v>
      </c>
      <c r="K5" s="9">
        <v>6.7</v>
      </c>
    </row>
    <row r="6" s="2" customFormat="1" ht="14" spans="2:11">
      <c r="B6" s="8">
        <v>3</v>
      </c>
      <c r="C6" s="9">
        <v>10</v>
      </c>
      <c r="D6" s="9">
        <v>13.3</v>
      </c>
      <c r="E6" s="9">
        <v>56.67</v>
      </c>
      <c r="F6" s="9">
        <v>50</v>
      </c>
      <c r="G6" s="9">
        <v>30.43</v>
      </c>
      <c r="H6" s="9">
        <v>13.3</v>
      </c>
      <c r="I6" s="9">
        <v>73.3</v>
      </c>
      <c r="J6" s="9">
        <v>10</v>
      </c>
      <c r="K6" s="9">
        <v>6.67</v>
      </c>
    </row>
    <row r="7" s="2" customFormat="1" ht="14" spans="2:11">
      <c r="B7" s="10" t="s">
        <v>6</v>
      </c>
      <c r="C7" s="12">
        <v>8.667</v>
      </c>
      <c r="D7" s="12">
        <v>5.533</v>
      </c>
      <c r="E7" s="12">
        <v>36.66</v>
      </c>
      <c r="F7" s="12">
        <v>45.56</v>
      </c>
      <c r="G7" s="12">
        <v>19.04</v>
      </c>
      <c r="H7" s="12">
        <v>12.2</v>
      </c>
      <c r="I7" s="12">
        <v>53.1</v>
      </c>
      <c r="J7" s="12">
        <v>11.11</v>
      </c>
      <c r="K7" s="12">
        <v>6.79</v>
      </c>
    </row>
    <row r="8" s="2" customFormat="1" ht="14" spans="2:11">
      <c r="B8" s="13" t="s">
        <v>7</v>
      </c>
      <c r="C8" s="14">
        <v>2.963</v>
      </c>
      <c r="D8" s="14">
        <v>3.998</v>
      </c>
      <c r="E8" s="14">
        <v>10.19</v>
      </c>
      <c r="F8" s="14">
        <v>4.443</v>
      </c>
      <c r="G8" s="14">
        <v>6.867</v>
      </c>
      <c r="H8" s="14">
        <v>1.1</v>
      </c>
      <c r="I8" s="14">
        <v>14.08</v>
      </c>
      <c r="J8" s="14">
        <v>2.94</v>
      </c>
      <c r="K8" s="14">
        <v>0.1054</v>
      </c>
    </row>
    <row r="9" s="2" customFormat="1" ht="14"/>
    <row r="10" s="1" customFormat="1" ht="14" spans="2:2">
      <c r="B10" s="1" t="s">
        <v>107</v>
      </c>
    </row>
    <row r="11" s="2" customFormat="1" ht="18" spans="2:11">
      <c r="B11" s="5" t="s">
        <v>2</v>
      </c>
      <c r="C11" s="26" t="s">
        <v>93</v>
      </c>
      <c r="D11" s="26" t="s">
        <v>94</v>
      </c>
      <c r="E11" s="26" t="s">
        <v>95</v>
      </c>
      <c r="F11" s="26" t="s">
        <v>96</v>
      </c>
      <c r="G11" s="26" t="s">
        <v>97</v>
      </c>
      <c r="H11" s="26" t="s">
        <v>98</v>
      </c>
      <c r="I11" s="26" t="s">
        <v>99</v>
      </c>
      <c r="J11" s="26" t="s">
        <v>106</v>
      </c>
      <c r="K11" s="26" t="s">
        <v>101</v>
      </c>
    </row>
    <row r="12" s="2" customFormat="1" ht="14" spans="2:11">
      <c r="B12" s="8">
        <v>1</v>
      </c>
      <c r="C12" s="18">
        <v>21.13</v>
      </c>
      <c r="D12" s="18">
        <v>10.47</v>
      </c>
      <c r="E12" s="18">
        <v>33.21</v>
      </c>
      <c r="F12" s="18">
        <v>37.27</v>
      </c>
      <c r="G12" s="18">
        <v>26.57</v>
      </c>
      <c r="H12" s="18">
        <v>18.43</v>
      </c>
      <c r="I12" s="18">
        <v>30.66</v>
      </c>
      <c r="J12" s="18">
        <v>24.109627348368</v>
      </c>
      <c r="K12" s="18">
        <v>14.18</v>
      </c>
    </row>
    <row r="13" s="2" customFormat="1" ht="14" spans="2:11">
      <c r="B13" s="8">
        <v>2</v>
      </c>
      <c r="C13" s="18">
        <v>9.97</v>
      </c>
      <c r="D13" s="18">
        <v>0</v>
      </c>
      <c r="E13" s="18">
        <v>28.86</v>
      </c>
      <c r="F13" s="18">
        <v>45</v>
      </c>
      <c r="G13" s="18">
        <v>15</v>
      </c>
      <c r="H13" s="18">
        <v>21.39</v>
      </c>
      <c r="I13" s="18">
        <v>50.77</v>
      </c>
      <c r="J13" s="18">
        <v>14.9746367270151</v>
      </c>
      <c r="K13" s="18">
        <v>9.97</v>
      </c>
    </row>
    <row r="14" s="2" customFormat="1" ht="14" spans="2:11">
      <c r="B14" s="17">
        <v>3</v>
      </c>
      <c r="C14" s="27">
        <v>18.43</v>
      </c>
      <c r="D14" s="27">
        <v>21.39</v>
      </c>
      <c r="E14" s="27">
        <v>48.83</v>
      </c>
      <c r="F14" s="27">
        <v>45</v>
      </c>
      <c r="G14" s="27">
        <v>33.48</v>
      </c>
      <c r="H14" s="27">
        <v>21.39</v>
      </c>
      <c r="I14" s="14">
        <v>58.89</v>
      </c>
      <c r="J14" s="27">
        <v>18.4442992966228</v>
      </c>
      <c r="K14" s="27">
        <v>14.97</v>
      </c>
    </row>
    <row r="15" s="2" customFormat="1" ht="14" spans="2:12">
      <c r="B15" s="2" t="s">
        <v>103</v>
      </c>
      <c r="L15" s="16"/>
    </row>
    <row r="16" s="2" customFormat="1" ht="14"/>
    <row r="17" s="2" customFormat="1" ht="14" spans="12:12">
      <c r="L17" s="16"/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9"/>
  <sheetViews>
    <sheetView zoomScale="92" zoomScaleNormal="92" workbookViewId="0">
      <selection activeCell="O27" sqref="O27"/>
    </sheetView>
  </sheetViews>
  <sheetFormatPr defaultColWidth="9" defaultRowHeight="13.2"/>
  <cols>
    <col min="1" max="1" width="9" style="3"/>
    <col min="2" max="9" width="15.75" style="3" customWidth="1"/>
    <col min="10" max="10" width="9" style="3"/>
    <col min="11" max="17" width="6.625" style="3" customWidth="1"/>
    <col min="18" max="16384" width="9" style="3"/>
  </cols>
  <sheetData>
    <row r="1" s="2" customFormat="1" ht="14" spans="1:1">
      <c r="A1" s="4" t="s">
        <v>108</v>
      </c>
    </row>
    <row r="2" s="1" customFormat="1" ht="14" spans="1:2">
      <c r="A2" s="1">
        <v>1</v>
      </c>
      <c r="B2" s="1" t="s">
        <v>109</v>
      </c>
    </row>
    <row r="3" s="2" customFormat="1" ht="14" spans="2:9">
      <c r="B3" s="5" t="s">
        <v>2</v>
      </c>
      <c r="C3" s="7" t="s">
        <v>110</v>
      </c>
      <c r="D3" s="7" t="s">
        <v>111</v>
      </c>
      <c r="E3" s="7" t="s">
        <v>112</v>
      </c>
      <c r="F3" s="7" t="s">
        <v>113</v>
      </c>
      <c r="G3" s="7" t="s">
        <v>114</v>
      </c>
      <c r="H3" s="7" t="s">
        <v>115</v>
      </c>
      <c r="I3" s="7" t="s">
        <v>116</v>
      </c>
    </row>
    <row r="4" s="2" customFormat="1" ht="14" spans="2:9">
      <c r="B4" s="8">
        <v>1</v>
      </c>
      <c r="C4" s="9">
        <v>6</v>
      </c>
      <c r="D4" s="9">
        <v>6</v>
      </c>
      <c r="E4" s="9">
        <v>3</v>
      </c>
      <c r="F4" s="9">
        <v>3</v>
      </c>
      <c r="G4" s="9">
        <v>23</v>
      </c>
      <c r="H4" s="9">
        <v>47</v>
      </c>
      <c r="I4" s="9">
        <v>100</v>
      </c>
    </row>
    <row r="5" s="2" customFormat="1" ht="14" spans="2:9">
      <c r="B5" s="8">
        <v>2</v>
      </c>
      <c r="C5" s="9">
        <v>3</v>
      </c>
      <c r="D5" s="9">
        <v>16.67</v>
      </c>
      <c r="E5" s="9">
        <v>13.33</v>
      </c>
      <c r="F5" s="9">
        <v>20</v>
      </c>
      <c r="G5" s="9">
        <v>26.67</v>
      </c>
      <c r="H5" s="9">
        <v>63.33</v>
      </c>
      <c r="I5" s="9">
        <v>83.33</v>
      </c>
    </row>
    <row r="6" s="2" customFormat="1" ht="14" spans="2:9">
      <c r="B6" s="8">
        <v>3</v>
      </c>
      <c r="C6" s="9">
        <v>0</v>
      </c>
      <c r="D6" s="9">
        <v>0</v>
      </c>
      <c r="E6" s="9">
        <v>0</v>
      </c>
      <c r="F6" s="9">
        <v>0</v>
      </c>
      <c r="G6" s="9">
        <v>7.4</v>
      </c>
      <c r="H6" s="9">
        <v>22.22</v>
      </c>
      <c r="I6" s="9">
        <v>74.1</v>
      </c>
    </row>
    <row r="7" s="2" customFormat="1" ht="14" spans="2:9">
      <c r="B7" s="10" t="s">
        <v>6</v>
      </c>
      <c r="C7" s="25">
        <v>3</v>
      </c>
      <c r="D7" s="25">
        <v>7.557</v>
      </c>
      <c r="E7" s="25">
        <v>5.443</v>
      </c>
      <c r="F7" s="25">
        <v>7.667</v>
      </c>
      <c r="G7" s="25">
        <v>19.02</v>
      </c>
      <c r="H7" s="25">
        <v>44.18</v>
      </c>
      <c r="I7" s="25">
        <v>85.81</v>
      </c>
    </row>
    <row r="8" s="2" customFormat="1" ht="14" spans="2:9">
      <c r="B8" s="13" t="s">
        <v>7</v>
      </c>
      <c r="C8" s="14">
        <v>1.732</v>
      </c>
      <c r="D8" s="14">
        <v>4.875</v>
      </c>
      <c r="E8" s="14">
        <v>4.037</v>
      </c>
      <c r="F8" s="14">
        <v>6.227</v>
      </c>
      <c r="G8" s="14">
        <v>5.907</v>
      </c>
      <c r="H8" s="14">
        <v>11.95</v>
      </c>
      <c r="I8" s="14">
        <v>7.579</v>
      </c>
    </row>
    <row r="9" s="2" customFormat="1" ht="14" spans="2:9">
      <c r="B9" s="15"/>
      <c r="C9" s="16"/>
      <c r="D9" s="16"/>
      <c r="E9" s="16"/>
      <c r="F9" s="16"/>
      <c r="G9" s="16"/>
      <c r="H9" s="16"/>
      <c r="I9" s="16"/>
    </row>
    <row r="10" s="1" customFormat="1" ht="14" spans="2:10">
      <c r="B10" s="1" t="s">
        <v>117</v>
      </c>
      <c r="J10" s="4"/>
    </row>
    <row r="11" s="2" customFormat="1" ht="14" spans="2:10">
      <c r="B11" s="5" t="s">
        <v>2</v>
      </c>
      <c r="C11" s="7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 t="s">
        <v>116</v>
      </c>
      <c r="J11" s="16"/>
    </row>
    <row r="12" s="2" customFormat="1" ht="14" spans="2:10">
      <c r="B12" s="8">
        <v>1</v>
      </c>
      <c r="C12" s="16">
        <v>14.1860099906626</v>
      </c>
      <c r="D12" s="16">
        <v>14.1860099906626</v>
      </c>
      <c r="E12" s="16">
        <v>9.97928086451162</v>
      </c>
      <c r="F12" s="16">
        <v>9.97928086451162</v>
      </c>
      <c r="G12" s="16">
        <v>28.672716422149</v>
      </c>
      <c r="H12" s="16">
        <v>43.3020459081101</v>
      </c>
      <c r="I12" s="16">
        <v>90.0456493067138</v>
      </c>
      <c r="J12" s="16"/>
    </row>
    <row r="13" s="2" customFormat="1" ht="14" spans="2:10">
      <c r="B13" s="8">
        <v>2</v>
      </c>
      <c r="C13" s="16">
        <v>9.97928086451162</v>
      </c>
      <c r="D13" s="16">
        <v>24.109627348368</v>
      </c>
      <c r="E13" s="16">
        <v>21.4247661711301</v>
      </c>
      <c r="F13" s="16">
        <v>26.5785253567341</v>
      </c>
      <c r="G13" s="16">
        <v>31.1088605972271</v>
      </c>
      <c r="H13" s="16">
        <v>52.7577693203629</v>
      </c>
      <c r="I13" s="16">
        <v>65.9360219583458</v>
      </c>
      <c r="J13" s="16"/>
    </row>
    <row r="14" s="2" customFormat="1" ht="14" spans="2:9">
      <c r="B14" s="17">
        <v>3</v>
      </c>
      <c r="C14" s="14">
        <v>0</v>
      </c>
      <c r="D14" s="14">
        <v>0</v>
      </c>
      <c r="E14" s="14">
        <v>0</v>
      </c>
      <c r="F14" s="14">
        <v>0</v>
      </c>
      <c r="G14" s="14">
        <v>15.7930707506135</v>
      </c>
      <c r="H14" s="14">
        <v>28.1382392687296</v>
      </c>
      <c r="I14" s="14">
        <v>59.4381860436601</v>
      </c>
    </row>
    <row r="15" s="2" customFormat="1" ht="14" spans="2:9">
      <c r="B15" s="2" t="s">
        <v>118</v>
      </c>
      <c r="C15" s="18"/>
      <c r="D15" s="18"/>
      <c r="E15" s="18"/>
      <c r="F15" s="18"/>
      <c r="G15" s="18"/>
      <c r="H15" s="18"/>
      <c r="I15" s="18"/>
    </row>
    <row r="16" s="2" customFormat="1" ht="14"/>
    <row r="17" s="2" customFormat="1" ht="14"/>
    <row r="18" s="2" customFormat="1" ht="14" spans="1:10">
      <c r="A18" s="2">
        <v>2</v>
      </c>
      <c r="B18" s="1" t="s">
        <v>119</v>
      </c>
      <c r="C18" s="1"/>
      <c r="D18" s="1"/>
      <c r="E18" s="1"/>
      <c r="F18" s="1"/>
      <c r="G18" s="1"/>
      <c r="H18" s="1"/>
      <c r="I18" s="1"/>
      <c r="J18" s="16"/>
    </row>
    <row r="19" s="2" customFormat="1" ht="14" spans="2:10">
      <c r="B19" s="5" t="s">
        <v>2</v>
      </c>
      <c r="C19" s="6" t="s">
        <v>110</v>
      </c>
      <c r="D19" s="7" t="s">
        <v>111</v>
      </c>
      <c r="E19" s="7" t="s">
        <v>112</v>
      </c>
      <c r="F19" s="7" t="s">
        <v>113</v>
      </c>
      <c r="G19" s="7" t="s">
        <v>114</v>
      </c>
      <c r="H19" s="7" t="s">
        <v>115</v>
      </c>
      <c r="I19" s="7" t="s">
        <v>116</v>
      </c>
      <c r="J19" s="16"/>
    </row>
    <row r="20" s="2" customFormat="1" ht="14" spans="2:10">
      <c r="B20" s="8">
        <v>1</v>
      </c>
      <c r="C20" s="9">
        <v>0</v>
      </c>
      <c r="D20" s="9">
        <v>11.11</v>
      </c>
      <c r="E20" s="9">
        <v>11.11</v>
      </c>
      <c r="F20" s="9">
        <v>11.11</v>
      </c>
      <c r="G20" s="9">
        <v>7.4</v>
      </c>
      <c r="H20" s="9">
        <v>59.26</v>
      </c>
      <c r="I20" s="9">
        <v>74.07</v>
      </c>
      <c r="J20" s="16"/>
    </row>
    <row r="21" s="2" customFormat="1" ht="14" spans="2:10">
      <c r="B21" s="8">
        <v>2</v>
      </c>
      <c r="C21" s="9">
        <v>11.1</v>
      </c>
      <c r="D21" s="9">
        <v>3.7</v>
      </c>
      <c r="E21" s="9">
        <v>0</v>
      </c>
      <c r="F21" s="9">
        <v>11.1</v>
      </c>
      <c r="G21" s="9">
        <v>3.7</v>
      </c>
      <c r="H21" s="9">
        <v>40.7</v>
      </c>
      <c r="I21" s="9">
        <v>85.2</v>
      </c>
      <c r="J21" s="16"/>
    </row>
    <row r="22" s="2" customFormat="1" ht="14" spans="2:10">
      <c r="B22" s="8">
        <v>3</v>
      </c>
      <c r="C22" s="9">
        <v>0</v>
      </c>
      <c r="D22" s="9">
        <v>4.17</v>
      </c>
      <c r="E22" s="9">
        <v>0</v>
      </c>
      <c r="F22" s="9">
        <v>4.17</v>
      </c>
      <c r="G22" s="9">
        <v>8.33</v>
      </c>
      <c r="H22" s="9">
        <v>70.83</v>
      </c>
      <c r="I22" s="9">
        <v>95.83</v>
      </c>
      <c r="J22" s="16"/>
    </row>
    <row r="23" s="2" customFormat="1" ht="14" spans="2:10">
      <c r="B23" s="10" t="s">
        <v>6</v>
      </c>
      <c r="C23" s="11">
        <v>3.7</v>
      </c>
      <c r="D23" s="12">
        <v>6.327</v>
      </c>
      <c r="E23" s="12">
        <v>3.703</v>
      </c>
      <c r="F23" s="12">
        <v>8.793</v>
      </c>
      <c r="G23" s="12">
        <v>6.477</v>
      </c>
      <c r="H23" s="12">
        <v>56.93</v>
      </c>
      <c r="I23" s="12">
        <v>85.03</v>
      </c>
      <c r="J23" s="16"/>
    </row>
    <row r="24" s="2" customFormat="1" ht="14" spans="2:10">
      <c r="B24" s="13" t="s">
        <v>7</v>
      </c>
      <c r="C24" s="14">
        <v>3.7</v>
      </c>
      <c r="D24" s="14">
        <v>2.396</v>
      </c>
      <c r="E24" s="14">
        <v>3.703</v>
      </c>
      <c r="F24" s="14">
        <v>2.312</v>
      </c>
      <c r="G24" s="14">
        <v>1.414</v>
      </c>
      <c r="H24" s="14">
        <v>8.775</v>
      </c>
      <c r="I24" s="14">
        <v>6.282</v>
      </c>
      <c r="J24" s="16"/>
    </row>
    <row r="25" s="2" customFormat="1" ht="14" spans="2:10">
      <c r="B25" s="15"/>
      <c r="C25" s="16"/>
      <c r="D25" s="16"/>
      <c r="E25" s="16"/>
      <c r="F25" s="16"/>
      <c r="G25" s="16"/>
      <c r="H25" s="16"/>
      <c r="I25" s="16"/>
      <c r="J25" s="16"/>
    </row>
    <row r="26" s="2" customFormat="1" ht="14" spans="2:9">
      <c r="B26" s="1" t="s">
        <v>120</v>
      </c>
      <c r="C26" s="1"/>
      <c r="D26" s="1"/>
      <c r="E26" s="1"/>
      <c r="F26" s="1"/>
      <c r="G26" s="1"/>
      <c r="H26" s="1"/>
      <c r="I26" s="1"/>
    </row>
    <row r="27" s="2" customFormat="1" ht="14" spans="2:9">
      <c r="B27" s="5" t="s">
        <v>2</v>
      </c>
      <c r="C27" s="7" t="s">
        <v>110</v>
      </c>
      <c r="D27" s="7" t="s">
        <v>111</v>
      </c>
      <c r="E27" s="7" t="s">
        <v>112</v>
      </c>
      <c r="F27" s="7" t="s">
        <v>113</v>
      </c>
      <c r="G27" s="7" t="s">
        <v>114</v>
      </c>
      <c r="H27" s="7" t="s">
        <v>115</v>
      </c>
      <c r="I27" s="7" t="s">
        <v>116</v>
      </c>
    </row>
    <row r="28" s="2" customFormat="1" ht="14" spans="2:9">
      <c r="B28" s="8">
        <v>1</v>
      </c>
      <c r="C28" s="16">
        <v>0</v>
      </c>
      <c r="D28" s="16">
        <v>19.4800833285405</v>
      </c>
      <c r="E28" s="16">
        <v>19.4800833285405</v>
      </c>
      <c r="F28" s="16">
        <v>19.4800833285405</v>
      </c>
      <c r="G28" s="16">
        <v>15.7930707506135</v>
      </c>
      <c r="H28" s="16">
        <v>50.3619278778372</v>
      </c>
      <c r="I28" s="16">
        <v>59.4185617794172</v>
      </c>
    </row>
    <row r="29" s="2" customFormat="1" ht="14" spans="2:9">
      <c r="B29" s="8">
        <v>2</v>
      </c>
      <c r="C29" s="16">
        <v>19.4709608064636</v>
      </c>
      <c r="D29" s="16">
        <v>11.0958087206258</v>
      </c>
      <c r="E29" s="16">
        <v>0</v>
      </c>
      <c r="F29" s="16">
        <v>19.4709608064636</v>
      </c>
      <c r="G29" s="16">
        <v>11.0958087206258</v>
      </c>
      <c r="H29" s="16">
        <v>39.6603860485345</v>
      </c>
      <c r="I29" s="16">
        <v>67.408579318997</v>
      </c>
    </row>
    <row r="30" s="2" customFormat="1" ht="14" spans="2:9">
      <c r="B30" s="17">
        <v>3</v>
      </c>
      <c r="C30" s="14">
        <v>0</v>
      </c>
      <c r="D30" s="14">
        <v>11.7889865528446</v>
      </c>
      <c r="E30" s="14">
        <v>0</v>
      </c>
      <c r="F30" s="14">
        <v>11.7889865528446</v>
      </c>
      <c r="G30" s="14">
        <v>16.783708126041</v>
      </c>
      <c r="H30" s="14">
        <v>57.3391267868434</v>
      </c>
      <c r="I30" s="14">
        <v>78.2566627538693</v>
      </c>
    </row>
    <row r="31" s="2" customFormat="1" ht="14" spans="2:9">
      <c r="B31" s="2" t="s">
        <v>121</v>
      </c>
      <c r="C31" s="18"/>
      <c r="D31" s="18"/>
      <c r="E31" s="18"/>
      <c r="F31" s="18"/>
      <c r="G31" s="18"/>
      <c r="H31" s="18"/>
      <c r="I31" s="18"/>
    </row>
    <row r="32" s="2" customFormat="1" ht="14"/>
    <row r="33" s="2" customFormat="1" ht="14"/>
    <row r="34" s="2" customFormat="1" ht="14" spans="1:9">
      <c r="A34" s="2">
        <v>3</v>
      </c>
      <c r="B34" s="1" t="s">
        <v>122</v>
      </c>
      <c r="C34" s="1"/>
      <c r="D34" s="1"/>
      <c r="E34" s="1"/>
      <c r="F34" s="1"/>
      <c r="G34" s="1"/>
      <c r="H34" s="1"/>
      <c r="I34" s="1"/>
    </row>
    <row r="35" s="2" customFormat="1" ht="14" spans="2:9">
      <c r="B35" s="5" t="s">
        <v>2</v>
      </c>
      <c r="C35" s="6" t="s">
        <v>110</v>
      </c>
      <c r="D35" s="7" t="s">
        <v>111</v>
      </c>
      <c r="E35" s="7" t="s">
        <v>112</v>
      </c>
      <c r="F35" s="7" t="s">
        <v>113</v>
      </c>
      <c r="G35" s="7" t="s">
        <v>114</v>
      </c>
      <c r="H35" s="7" t="s">
        <v>115</v>
      </c>
      <c r="I35" s="7" t="s">
        <v>116</v>
      </c>
    </row>
    <row r="36" s="2" customFormat="1" ht="14" spans="2:9">
      <c r="B36" s="8">
        <v>1</v>
      </c>
      <c r="C36" s="9">
        <v>18.5</v>
      </c>
      <c r="D36" s="9">
        <v>7.4</v>
      </c>
      <c r="E36" s="9">
        <v>7.4</v>
      </c>
      <c r="F36" s="9">
        <v>7.4</v>
      </c>
      <c r="G36" s="9">
        <v>7.4</v>
      </c>
      <c r="H36" s="9">
        <v>7.4</v>
      </c>
      <c r="I36" s="9">
        <v>92.59</v>
      </c>
    </row>
    <row r="37" s="2" customFormat="1" ht="14" spans="2:9">
      <c r="B37" s="8">
        <v>2</v>
      </c>
      <c r="C37" s="9">
        <v>3.7</v>
      </c>
      <c r="D37" s="9">
        <v>0</v>
      </c>
      <c r="E37" s="9">
        <v>0</v>
      </c>
      <c r="F37" s="9">
        <v>0</v>
      </c>
      <c r="G37" s="9">
        <v>0</v>
      </c>
      <c r="H37" s="9">
        <v>42</v>
      </c>
      <c r="I37" s="9">
        <v>59.2</v>
      </c>
    </row>
    <row r="38" s="2" customFormat="1" ht="14" spans="2:9">
      <c r="B38" s="8">
        <v>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22</v>
      </c>
      <c r="I38" s="9">
        <v>69.23</v>
      </c>
    </row>
    <row r="39" s="2" customFormat="1" ht="14" spans="2:9">
      <c r="B39" s="10" t="s">
        <v>6</v>
      </c>
      <c r="C39" s="11">
        <v>7.4</v>
      </c>
      <c r="D39" s="12">
        <v>2.467</v>
      </c>
      <c r="E39" s="12">
        <v>2.467</v>
      </c>
      <c r="F39" s="12">
        <v>2.467</v>
      </c>
      <c r="G39" s="12">
        <v>2.467</v>
      </c>
      <c r="H39" s="12">
        <v>23.8</v>
      </c>
      <c r="I39" s="12">
        <v>73.67</v>
      </c>
    </row>
    <row r="40" s="2" customFormat="1" ht="14" spans="2:9">
      <c r="B40" s="13" t="s">
        <v>7</v>
      </c>
      <c r="C40" s="14">
        <v>5.652</v>
      </c>
      <c r="D40" s="14">
        <v>2.467</v>
      </c>
      <c r="E40" s="14">
        <v>2.467</v>
      </c>
      <c r="F40" s="14">
        <v>2.467</v>
      </c>
      <c r="G40" s="14">
        <v>2.467</v>
      </c>
      <c r="H40" s="14">
        <v>10.03</v>
      </c>
      <c r="I40" s="14">
        <v>9.892</v>
      </c>
    </row>
    <row r="41" s="2" customFormat="1" ht="14" spans="2:9">
      <c r="B41" s="15"/>
      <c r="C41" s="16"/>
      <c r="D41" s="16"/>
      <c r="E41" s="16"/>
      <c r="F41" s="16"/>
      <c r="G41" s="16"/>
      <c r="H41" s="16"/>
      <c r="I41" s="16"/>
    </row>
    <row r="42" s="2" customFormat="1" ht="14" spans="2:9">
      <c r="B42" s="1" t="s">
        <v>123</v>
      </c>
      <c r="C42" s="1"/>
      <c r="D42" s="1"/>
      <c r="E42" s="1"/>
      <c r="F42" s="1"/>
      <c r="G42" s="1"/>
      <c r="H42" s="1"/>
      <c r="I42" s="1"/>
    </row>
    <row r="43" s="2" customFormat="1" ht="14" spans="2:9">
      <c r="B43" s="5" t="s">
        <v>2</v>
      </c>
      <c r="C43" s="6" t="s">
        <v>110</v>
      </c>
      <c r="D43" s="7" t="s">
        <v>111</v>
      </c>
      <c r="E43" s="7" t="s">
        <v>112</v>
      </c>
      <c r="F43" s="7" t="s">
        <v>113</v>
      </c>
      <c r="G43" s="7" t="s">
        <v>114</v>
      </c>
      <c r="H43" s="7" t="s">
        <v>115</v>
      </c>
      <c r="I43" s="7" t="s">
        <v>116</v>
      </c>
    </row>
    <row r="44" s="2" customFormat="1" ht="14" spans="2:9">
      <c r="B44" s="8">
        <v>1</v>
      </c>
      <c r="C44" s="16">
        <v>25.4878599907198</v>
      </c>
      <c r="D44" s="16">
        <v>15.7930707506135</v>
      </c>
      <c r="E44" s="16">
        <v>15.7930707506135</v>
      </c>
      <c r="F44" s="16">
        <v>15.7930707506135</v>
      </c>
      <c r="G44" s="16">
        <v>15.7930707506135</v>
      </c>
      <c r="H44" s="16">
        <v>15.7930707506135</v>
      </c>
      <c r="I44" s="16">
        <v>74.2416325273245</v>
      </c>
    </row>
    <row r="45" s="2" customFormat="1" ht="14" spans="2:9">
      <c r="B45" s="8">
        <v>2</v>
      </c>
      <c r="C45" s="16">
        <v>11.0958087206258</v>
      </c>
      <c r="D45" s="16">
        <v>0</v>
      </c>
      <c r="E45" s="16">
        <v>0</v>
      </c>
      <c r="F45" s="16">
        <v>0</v>
      </c>
      <c r="G45" s="16">
        <v>0</v>
      </c>
      <c r="H45" s="16">
        <v>40.4170416069646</v>
      </c>
      <c r="I45" s="16">
        <v>50.3269315142787</v>
      </c>
    </row>
    <row r="46" s="2" customFormat="1" ht="14" spans="2:9">
      <c r="B46" s="17">
        <v>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27.9862889845367</v>
      </c>
      <c r="I46" s="14">
        <v>56.3380159839896</v>
      </c>
    </row>
    <row r="47" s="2" customFormat="1" ht="14" spans="2:9">
      <c r="B47" s="2" t="s">
        <v>121</v>
      </c>
      <c r="C47" s="18"/>
      <c r="D47" s="18"/>
      <c r="E47" s="18"/>
      <c r="F47" s="18"/>
      <c r="G47" s="18"/>
      <c r="H47" s="18"/>
      <c r="I47" s="18"/>
    </row>
    <row r="48" s="2" customFormat="1" ht="14"/>
    <row r="49" s="2" customFormat="1" ht="14"/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0"/>
  <sheetViews>
    <sheetView tabSelected="1" zoomScale="80" zoomScaleNormal="80" workbookViewId="0">
      <selection activeCell="G50" sqref="$A1:$XFD1048576"/>
    </sheetView>
  </sheetViews>
  <sheetFormatPr defaultColWidth="9" defaultRowHeight="13.2"/>
  <cols>
    <col min="1" max="1" width="9" style="3"/>
    <col min="2" max="2" width="20" style="3" customWidth="1"/>
    <col min="3" max="3" width="12.875" style="3" customWidth="1"/>
    <col min="4" max="4" width="13" style="3" customWidth="1"/>
    <col min="5" max="5" width="13.25" style="3" customWidth="1"/>
    <col min="6" max="6" width="12.6666666666667" style="3"/>
    <col min="7" max="7" width="13.125" style="3" customWidth="1"/>
    <col min="8" max="8" width="13.875" style="3" customWidth="1"/>
    <col min="9" max="9" width="13.5" style="3" customWidth="1"/>
    <col min="10" max="16384" width="9" style="3"/>
  </cols>
  <sheetData>
    <row r="1" s="1" customFormat="1" ht="14" spans="1:1">
      <c r="A1" s="4" t="s">
        <v>124</v>
      </c>
    </row>
    <row r="2" s="1" customFormat="1" ht="14" spans="1:2">
      <c r="A2" s="1">
        <v>1</v>
      </c>
      <c r="B2" s="1" t="s">
        <v>125</v>
      </c>
    </row>
    <row r="3" s="2" customFormat="1" ht="14" spans="2:9">
      <c r="B3" s="5" t="s">
        <v>2</v>
      </c>
      <c r="C3" s="6" t="s">
        <v>110</v>
      </c>
      <c r="D3" s="7" t="s">
        <v>111</v>
      </c>
      <c r="E3" s="7" t="s">
        <v>112</v>
      </c>
      <c r="F3" s="7" t="s">
        <v>113</v>
      </c>
      <c r="G3" s="7" t="s">
        <v>114</v>
      </c>
      <c r="H3" s="7" t="s">
        <v>115</v>
      </c>
      <c r="I3" s="7" t="s">
        <v>116</v>
      </c>
    </row>
    <row r="4" s="2" customFormat="1" ht="14" spans="2:9">
      <c r="B4" s="8">
        <v>1</v>
      </c>
      <c r="C4" s="9">
        <v>0.03</v>
      </c>
      <c r="D4" s="9">
        <v>0</v>
      </c>
      <c r="E4" s="9">
        <v>6</v>
      </c>
      <c r="F4" s="9">
        <v>6</v>
      </c>
      <c r="G4" s="9">
        <v>23</v>
      </c>
      <c r="H4" s="9">
        <v>63</v>
      </c>
      <c r="I4" s="9">
        <v>87</v>
      </c>
    </row>
    <row r="5" s="2" customFormat="1" ht="14" spans="2:9">
      <c r="B5" s="8">
        <v>2</v>
      </c>
      <c r="C5" s="9">
        <v>6.7</v>
      </c>
      <c r="D5" s="9">
        <v>3.3</v>
      </c>
      <c r="E5" s="9">
        <v>6.67</v>
      </c>
      <c r="F5" s="9">
        <v>10</v>
      </c>
      <c r="G5" s="9">
        <v>23.33</v>
      </c>
      <c r="H5" s="9">
        <v>66.67</v>
      </c>
      <c r="I5" s="9">
        <v>90</v>
      </c>
    </row>
    <row r="6" s="2" customFormat="1" ht="14" spans="2:9">
      <c r="B6" s="8">
        <v>3</v>
      </c>
      <c r="C6" s="9">
        <v>0</v>
      </c>
      <c r="D6" s="9">
        <v>3.7</v>
      </c>
      <c r="E6" s="9">
        <v>0</v>
      </c>
      <c r="F6" s="9">
        <v>14.8</v>
      </c>
      <c r="G6" s="9">
        <v>44.4</v>
      </c>
      <c r="H6" s="9">
        <v>22.2</v>
      </c>
      <c r="I6" s="9">
        <v>77.7</v>
      </c>
    </row>
    <row r="7" s="2" customFormat="1" ht="14" spans="2:9">
      <c r="B7" s="10" t="s">
        <v>6</v>
      </c>
      <c r="C7" s="11">
        <v>2.243</v>
      </c>
      <c r="D7" s="12">
        <v>2.333</v>
      </c>
      <c r="E7" s="12">
        <v>4.223</v>
      </c>
      <c r="F7" s="12">
        <v>10.27</v>
      </c>
      <c r="G7" s="12">
        <v>30.24</v>
      </c>
      <c r="H7" s="12">
        <v>50.62</v>
      </c>
      <c r="I7" s="12">
        <v>84.9</v>
      </c>
    </row>
    <row r="8" s="2" customFormat="1" ht="14" spans="2:9">
      <c r="B8" s="13" t="s">
        <v>7</v>
      </c>
      <c r="C8" s="14">
        <v>2.228</v>
      </c>
      <c r="D8" s="14">
        <v>1.172</v>
      </c>
      <c r="E8" s="14">
        <v>2.121</v>
      </c>
      <c r="F8" s="14">
        <v>2.544</v>
      </c>
      <c r="G8" s="14">
        <v>7.079</v>
      </c>
      <c r="H8" s="14">
        <v>14.25</v>
      </c>
      <c r="I8" s="14">
        <v>3.703</v>
      </c>
    </row>
    <row r="9" s="2" customFormat="1" ht="14" spans="2:9">
      <c r="B9" s="15"/>
      <c r="C9" s="16"/>
      <c r="D9" s="16"/>
      <c r="E9" s="16"/>
      <c r="F9" s="16"/>
      <c r="G9" s="16"/>
      <c r="H9" s="16"/>
      <c r="I9" s="16"/>
    </row>
    <row r="10" s="1" customFormat="1" ht="14" spans="2:10">
      <c r="B10" s="1" t="s">
        <v>126</v>
      </c>
      <c r="J10" s="4"/>
    </row>
    <row r="11" s="2" customFormat="1" ht="14" spans="2:10">
      <c r="B11" s="5" t="s">
        <v>2</v>
      </c>
      <c r="C11" s="6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 t="s">
        <v>116</v>
      </c>
      <c r="J11" s="16"/>
    </row>
    <row r="12" s="2" customFormat="1" ht="14" spans="2:10">
      <c r="B12" s="8">
        <v>1</v>
      </c>
      <c r="C12" s="16">
        <v>0.992945018867782</v>
      </c>
      <c r="D12" s="16">
        <v>0</v>
      </c>
      <c r="E12" s="16">
        <v>14.1860099906626</v>
      </c>
      <c r="F12" s="16">
        <v>14.1860099906626</v>
      </c>
      <c r="G12" s="16">
        <v>28.672716422149</v>
      </c>
      <c r="H12" s="16">
        <v>52.5616776029627</v>
      </c>
      <c r="I12" s="16">
        <v>68.9006374720665</v>
      </c>
      <c r="J12" s="16"/>
    </row>
    <row r="13" s="2" customFormat="1" ht="14" spans="2:10">
      <c r="B13" s="8">
        <v>2</v>
      </c>
      <c r="C13" s="16">
        <v>15.0090644216129</v>
      </c>
      <c r="D13" s="16">
        <v>10.47171674596</v>
      </c>
      <c r="E13" s="16">
        <v>14.9746367270151</v>
      </c>
      <c r="F13" s="16">
        <v>18.4442992966228</v>
      </c>
      <c r="G13" s="16">
        <v>28.8969153607318</v>
      </c>
      <c r="H13" s="16">
        <v>54.7653997780252</v>
      </c>
      <c r="I13" s="16">
        <v>71.601350010091</v>
      </c>
      <c r="J13" s="16"/>
    </row>
    <row r="14" s="2" customFormat="1" ht="14" spans="2:9">
      <c r="B14" s="17">
        <v>3</v>
      </c>
      <c r="C14" s="14">
        <v>0</v>
      </c>
      <c r="D14" s="14">
        <v>11.0958087206258</v>
      </c>
      <c r="E14" s="14">
        <v>0</v>
      </c>
      <c r="F14" s="14">
        <v>22.6370699877169</v>
      </c>
      <c r="G14" s="14">
        <v>41.8058839610202</v>
      </c>
      <c r="H14" s="14">
        <v>28.1244479212197</v>
      </c>
      <c r="I14" s="14">
        <v>61.8522889023675</v>
      </c>
    </row>
    <row r="15" s="2" customFormat="1" ht="14" spans="2:9">
      <c r="B15" s="2" t="s">
        <v>118</v>
      </c>
      <c r="C15" s="18"/>
      <c r="D15" s="18"/>
      <c r="E15" s="18"/>
      <c r="F15" s="18"/>
      <c r="G15" s="18"/>
      <c r="H15" s="18"/>
      <c r="I15" s="18"/>
    </row>
    <row r="16" s="2" customFormat="1" ht="14"/>
    <row r="17" s="2" customFormat="1" ht="14"/>
    <row r="18" s="2" customFormat="1" ht="14" spans="1:9">
      <c r="A18" s="2">
        <v>2</v>
      </c>
      <c r="B18" s="1" t="s">
        <v>127</v>
      </c>
      <c r="C18" s="1"/>
      <c r="D18" s="1"/>
      <c r="E18" s="1"/>
      <c r="F18" s="1"/>
      <c r="G18" s="1"/>
      <c r="H18" s="1"/>
      <c r="I18" s="1"/>
    </row>
    <row r="19" s="2" customFormat="1" ht="14" spans="2:9">
      <c r="B19" s="5" t="s">
        <v>2</v>
      </c>
      <c r="C19" s="6" t="s">
        <v>110</v>
      </c>
      <c r="D19" s="7" t="s">
        <v>111</v>
      </c>
      <c r="E19" s="7" t="s">
        <v>112</v>
      </c>
      <c r="F19" s="7" t="s">
        <v>113</v>
      </c>
      <c r="G19" s="7" t="s">
        <v>114</v>
      </c>
      <c r="H19" s="7" t="s">
        <v>115</v>
      </c>
      <c r="I19" s="7" t="s">
        <v>116</v>
      </c>
    </row>
    <row r="20" s="2" customFormat="1" ht="14" spans="2:9">
      <c r="B20" s="8">
        <v>1</v>
      </c>
      <c r="C20" s="9">
        <v>3.7</v>
      </c>
      <c r="D20" s="9">
        <v>11.11</v>
      </c>
      <c r="E20" s="9">
        <v>3.7</v>
      </c>
      <c r="F20" s="9">
        <v>7.4</v>
      </c>
      <c r="G20" s="9">
        <v>25.92</v>
      </c>
      <c r="H20" s="9">
        <v>62.96</v>
      </c>
      <c r="I20" s="9">
        <v>83</v>
      </c>
    </row>
    <row r="21" s="2" customFormat="1" ht="14" spans="2:9">
      <c r="B21" s="8">
        <v>2</v>
      </c>
      <c r="C21" s="9">
        <v>0</v>
      </c>
      <c r="D21" s="9">
        <v>0</v>
      </c>
      <c r="E21" s="9">
        <v>0</v>
      </c>
      <c r="F21" s="9">
        <v>6.7</v>
      </c>
      <c r="G21" s="9">
        <v>22.2</v>
      </c>
      <c r="H21" s="9">
        <v>70.3</v>
      </c>
      <c r="I21" s="9">
        <v>96.2</v>
      </c>
    </row>
    <row r="22" s="2" customFormat="1" ht="14" spans="2:10">
      <c r="B22" s="8">
        <v>3</v>
      </c>
      <c r="C22" s="9">
        <v>0</v>
      </c>
      <c r="D22" s="9">
        <v>0</v>
      </c>
      <c r="E22" s="9">
        <v>0</v>
      </c>
      <c r="F22" s="9">
        <v>3.3</v>
      </c>
      <c r="G22" s="9">
        <v>16.7</v>
      </c>
      <c r="H22" s="9">
        <v>83.33</v>
      </c>
      <c r="I22" s="9">
        <v>90</v>
      </c>
      <c r="J22" s="15"/>
    </row>
    <row r="23" s="2" customFormat="1" ht="14" spans="2:10">
      <c r="B23" s="10" t="s">
        <v>6</v>
      </c>
      <c r="C23" s="11">
        <v>1.233</v>
      </c>
      <c r="D23" s="12">
        <v>3.703</v>
      </c>
      <c r="E23" s="12">
        <v>1.233</v>
      </c>
      <c r="F23" s="12">
        <v>5.8</v>
      </c>
      <c r="G23" s="12">
        <v>21.61</v>
      </c>
      <c r="H23" s="12">
        <v>72.2</v>
      </c>
      <c r="I23" s="12">
        <v>89.73</v>
      </c>
      <c r="J23" s="16"/>
    </row>
    <row r="24" s="2" customFormat="1" ht="14" spans="2:10">
      <c r="B24" s="13" t="s">
        <v>7</v>
      </c>
      <c r="C24" s="14">
        <v>1.233</v>
      </c>
      <c r="D24" s="14">
        <v>3.703</v>
      </c>
      <c r="E24" s="14">
        <v>1.233</v>
      </c>
      <c r="F24" s="14">
        <v>1.266</v>
      </c>
      <c r="G24" s="14">
        <v>2.678</v>
      </c>
      <c r="H24" s="14">
        <v>5.956</v>
      </c>
      <c r="I24" s="14">
        <v>3.813</v>
      </c>
      <c r="J24" s="16"/>
    </row>
    <row r="25" s="2" customFormat="1" ht="14" spans="3:10">
      <c r="C25" s="16"/>
      <c r="D25" s="16"/>
      <c r="E25" s="16"/>
      <c r="F25" s="16"/>
      <c r="G25" s="16"/>
      <c r="H25" s="16"/>
      <c r="I25" s="16"/>
      <c r="J25" s="16"/>
    </row>
    <row r="26" s="2" customFormat="1" ht="14" spans="2:10">
      <c r="B26" s="1" t="s">
        <v>128</v>
      </c>
      <c r="C26" s="1"/>
      <c r="D26" s="1"/>
      <c r="E26" s="1"/>
      <c r="F26" s="1"/>
      <c r="G26" s="1"/>
      <c r="H26" s="1"/>
      <c r="I26" s="1"/>
      <c r="J26" s="16"/>
    </row>
    <row r="27" s="2" customFormat="1" ht="14" spans="2:9">
      <c r="B27" s="5" t="s">
        <v>2</v>
      </c>
      <c r="C27" s="6" t="s">
        <v>110</v>
      </c>
      <c r="D27" s="7" t="s">
        <v>111</v>
      </c>
      <c r="E27" s="7" t="s">
        <v>112</v>
      </c>
      <c r="F27" s="7" t="s">
        <v>113</v>
      </c>
      <c r="G27" s="7" t="s">
        <v>114</v>
      </c>
      <c r="H27" s="7" t="s">
        <v>115</v>
      </c>
      <c r="I27" s="7" t="s">
        <v>116</v>
      </c>
    </row>
    <row r="28" s="2" customFormat="1" ht="14" spans="2:9">
      <c r="B28" s="8">
        <v>1</v>
      </c>
      <c r="C28" s="16">
        <v>11.0958087206258</v>
      </c>
      <c r="D28" s="16">
        <v>19.4800833285405</v>
      </c>
      <c r="E28" s="16">
        <v>11.0958087206258</v>
      </c>
      <c r="F28" s="16">
        <v>15.7930707506135</v>
      </c>
      <c r="G28" s="16">
        <v>30.620546926385</v>
      </c>
      <c r="H28" s="16">
        <v>52.5379336330957</v>
      </c>
      <c r="I28" s="16">
        <v>65.6832349967671</v>
      </c>
    </row>
    <row r="29" s="2" customFormat="1" ht="14" spans="2:9">
      <c r="B29" s="8">
        <v>2</v>
      </c>
      <c r="C29" s="16">
        <v>0</v>
      </c>
      <c r="D29" s="16">
        <v>0</v>
      </c>
      <c r="E29" s="16">
        <v>0</v>
      </c>
      <c r="F29" s="16">
        <v>15.0090644216129</v>
      </c>
      <c r="G29" s="16">
        <v>28.1244479212197</v>
      </c>
      <c r="H29" s="16">
        <v>57.0058032509815</v>
      </c>
      <c r="I29" s="16">
        <v>78.7989694106279</v>
      </c>
    </row>
    <row r="30" s="2" customFormat="1" ht="14" spans="2:9">
      <c r="B30" s="17">
        <v>3</v>
      </c>
      <c r="C30" s="14">
        <v>0</v>
      </c>
      <c r="D30" s="14">
        <v>0</v>
      </c>
      <c r="E30" s="14">
        <v>0</v>
      </c>
      <c r="F30" s="14">
        <v>10.47171674596</v>
      </c>
      <c r="G30" s="14">
        <v>24.1326900112651</v>
      </c>
      <c r="H30" s="14">
        <v>65.9360219583458</v>
      </c>
      <c r="I30" s="14">
        <v>71.601350010091</v>
      </c>
    </row>
    <row r="31" s="2" customFormat="1" ht="14" spans="2:9">
      <c r="B31" s="2" t="s">
        <v>121</v>
      </c>
      <c r="C31" s="18"/>
      <c r="D31" s="18"/>
      <c r="E31" s="18"/>
      <c r="F31" s="18"/>
      <c r="G31" s="18"/>
      <c r="H31" s="18"/>
      <c r="I31" s="18"/>
    </row>
    <row r="32" s="2" customFormat="1" ht="14"/>
    <row r="33" ht="14" spans="7:10">
      <c r="G33" s="23"/>
      <c r="H33" s="23"/>
      <c r="I33" s="23"/>
      <c r="J33" s="23"/>
    </row>
    <row r="34" ht="14" spans="1:9">
      <c r="A34" s="2">
        <v>3</v>
      </c>
      <c r="B34" s="1" t="s">
        <v>129</v>
      </c>
      <c r="C34" s="1"/>
      <c r="D34" s="1"/>
      <c r="E34" s="1"/>
      <c r="F34" s="1"/>
      <c r="G34" s="1"/>
      <c r="H34" s="1"/>
      <c r="I34" s="1"/>
    </row>
    <row r="35" ht="14" spans="2:9">
      <c r="B35" s="5" t="s">
        <v>2</v>
      </c>
      <c r="C35" s="7" t="s">
        <v>110</v>
      </c>
      <c r="D35" s="7" t="s">
        <v>111</v>
      </c>
      <c r="E35" s="7" t="s">
        <v>112</v>
      </c>
      <c r="F35" s="7" t="s">
        <v>113</v>
      </c>
      <c r="G35" s="7" t="s">
        <v>114</v>
      </c>
      <c r="H35" s="7" t="s">
        <v>115</v>
      </c>
      <c r="I35" s="7" t="s">
        <v>116</v>
      </c>
    </row>
    <row r="36" ht="14" spans="2:9">
      <c r="B36" s="8">
        <v>1</v>
      </c>
      <c r="C36" s="9">
        <v>0</v>
      </c>
      <c r="D36" s="9">
        <v>3.3</v>
      </c>
      <c r="E36" s="9">
        <v>7.4</v>
      </c>
      <c r="F36" s="9">
        <v>3.7</v>
      </c>
      <c r="G36" s="9">
        <v>0</v>
      </c>
      <c r="H36" s="9">
        <v>55.56</v>
      </c>
      <c r="I36" s="9">
        <v>96.3</v>
      </c>
    </row>
    <row r="37" ht="14" spans="2:10">
      <c r="B37" s="8">
        <v>2</v>
      </c>
      <c r="C37" s="9">
        <v>3.7</v>
      </c>
      <c r="D37" s="9">
        <v>7.6</v>
      </c>
      <c r="E37" s="9">
        <v>0</v>
      </c>
      <c r="F37" s="9">
        <v>0</v>
      </c>
      <c r="G37" s="9">
        <v>3.7</v>
      </c>
      <c r="H37" s="9">
        <v>23</v>
      </c>
      <c r="I37" s="9">
        <v>80.7</v>
      </c>
      <c r="J37" s="24"/>
    </row>
    <row r="38" ht="14" spans="2:9">
      <c r="B38" s="8">
        <v>3</v>
      </c>
      <c r="C38" s="9">
        <v>0</v>
      </c>
      <c r="D38" s="9">
        <v>7.7</v>
      </c>
      <c r="E38" s="9">
        <v>3.3</v>
      </c>
      <c r="F38" s="9">
        <v>0</v>
      </c>
      <c r="G38" s="9">
        <v>3.85</v>
      </c>
      <c r="H38" s="9">
        <v>30.77</v>
      </c>
      <c r="I38" s="9">
        <v>80.77</v>
      </c>
    </row>
    <row r="39" ht="14" spans="2:9">
      <c r="B39" s="19" t="s">
        <v>6</v>
      </c>
      <c r="C39" s="12">
        <v>1.233</v>
      </c>
      <c r="D39" s="12">
        <v>6.2</v>
      </c>
      <c r="E39" s="12">
        <v>3.567</v>
      </c>
      <c r="F39" s="12">
        <v>1.233</v>
      </c>
      <c r="G39" s="12">
        <v>2.517</v>
      </c>
      <c r="H39" s="12">
        <v>36.44</v>
      </c>
      <c r="I39" s="12">
        <v>85.92</v>
      </c>
    </row>
    <row r="40" ht="14" spans="2:9">
      <c r="B40" s="17" t="s">
        <v>7</v>
      </c>
      <c r="C40" s="14">
        <v>1.233</v>
      </c>
      <c r="D40" s="14">
        <v>1.45</v>
      </c>
      <c r="E40" s="14">
        <v>2.14</v>
      </c>
      <c r="F40" s="14">
        <v>1.233</v>
      </c>
      <c r="G40" s="14">
        <v>1.259</v>
      </c>
      <c r="H40" s="14">
        <v>9.818</v>
      </c>
      <c r="I40" s="14">
        <v>5.188</v>
      </c>
    </row>
    <row r="42" ht="14" spans="2:9">
      <c r="B42" s="20" t="s">
        <v>130</v>
      </c>
      <c r="C42" s="20"/>
      <c r="D42" s="20"/>
      <c r="E42" s="20"/>
      <c r="F42" s="20"/>
      <c r="G42" s="20"/>
      <c r="H42" s="20"/>
      <c r="I42" s="20"/>
    </row>
    <row r="43" ht="14" spans="2:9">
      <c r="B43" s="13" t="s">
        <v>2</v>
      </c>
      <c r="C43" s="21" t="s">
        <v>110</v>
      </c>
      <c r="D43" s="21" t="s">
        <v>111</v>
      </c>
      <c r="E43" s="21" t="s">
        <v>112</v>
      </c>
      <c r="F43" s="21" t="s">
        <v>113</v>
      </c>
      <c r="G43" s="21" t="s">
        <v>114</v>
      </c>
      <c r="H43" s="21" t="s">
        <v>115</v>
      </c>
      <c r="I43" s="21" t="s">
        <v>116</v>
      </c>
    </row>
    <row r="44" ht="14" spans="2:9">
      <c r="B44" s="8">
        <v>1</v>
      </c>
      <c r="C44" s="16">
        <v>0</v>
      </c>
      <c r="D44" s="16">
        <v>10.47171674596</v>
      </c>
      <c r="E44" s="16">
        <v>15.7930707506135</v>
      </c>
      <c r="F44" s="16">
        <v>11.0958087206258</v>
      </c>
      <c r="G44" s="16">
        <v>0</v>
      </c>
      <c r="H44" s="16">
        <v>48.2166912698111</v>
      </c>
      <c r="I44" s="16">
        <v>78.949840586088</v>
      </c>
    </row>
    <row r="45" ht="14" spans="2:9">
      <c r="B45" s="8">
        <v>2</v>
      </c>
      <c r="C45" s="16">
        <v>11.0958087206258</v>
      </c>
      <c r="D45" s="16">
        <v>16.0107166816788</v>
      </c>
      <c r="E45" s="16">
        <v>0</v>
      </c>
      <c r="F45" s="16">
        <v>0</v>
      </c>
      <c r="G45" s="16">
        <v>11.0958087206258</v>
      </c>
      <c r="H45" s="16">
        <v>28.672716422149</v>
      </c>
      <c r="I45" s="16">
        <v>63.9720783144317</v>
      </c>
    </row>
    <row r="46" ht="14" spans="2:9">
      <c r="B46" s="17">
        <v>3</v>
      </c>
      <c r="C46" s="14">
        <v>0</v>
      </c>
      <c r="D46" s="14">
        <v>16.118553210759</v>
      </c>
      <c r="E46" s="14">
        <v>10.47171674596</v>
      </c>
      <c r="F46" s="14">
        <v>0</v>
      </c>
      <c r="G46" s="14">
        <v>11.3214001449588</v>
      </c>
      <c r="H46" s="14">
        <v>33.7076333227242</v>
      </c>
      <c r="I46" s="14">
        <v>64.0229522845759</v>
      </c>
    </row>
    <row r="47" ht="14" spans="2:9">
      <c r="B47" s="2" t="s">
        <v>121</v>
      </c>
      <c r="C47" s="22"/>
      <c r="D47" s="22"/>
      <c r="E47" s="22"/>
      <c r="F47" s="22"/>
      <c r="G47" s="22"/>
      <c r="H47" s="22"/>
      <c r="I47" s="22"/>
    </row>
    <row r="48" ht="14" spans="2:2">
      <c r="B48" s="2"/>
    </row>
    <row r="67" ht="14" spans="2:9">
      <c r="B67" s="15"/>
      <c r="C67" s="16"/>
      <c r="D67" s="16"/>
      <c r="E67" s="16"/>
      <c r="F67" s="16"/>
      <c r="G67" s="16"/>
      <c r="H67" s="16"/>
      <c r="I67" s="16"/>
    </row>
    <row r="68" ht="14" spans="2:9">
      <c r="B68" s="4"/>
      <c r="C68" s="16"/>
      <c r="D68" s="16"/>
      <c r="E68" s="16"/>
      <c r="F68" s="16"/>
      <c r="G68" s="16"/>
      <c r="H68" s="16"/>
      <c r="I68" s="16"/>
    </row>
    <row r="74" ht="14" spans="10:10">
      <c r="J74" s="16"/>
    </row>
    <row r="75" ht="14" spans="10:10">
      <c r="J75" s="16"/>
    </row>
    <row r="76" ht="14" spans="10:10">
      <c r="J76" s="16"/>
    </row>
    <row r="77" ht="14" spans="10:10">
      <c r="J77" s="16"/>
    </row>
    <row r="78" ht="14" spans="10:10">
      <c r="J78" s="16"/>
    </row>
    <row r="79" ht="14" spans="10:10">
      <c r="J79" s="16"/>
    </row>
    <row r="80" ht="14" spans="10:10">
      <c r="J80" s="16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2A</vt:lpstr>
      <vt:lpstr>Figure 2B</vt:lpstr>
      <vt:lpstr>Figure 2C</vt:lpstr>
      <vt:lpstr>Figure 2D</vt:lpstr>
      <vt:lpstr>Figure 2E</vt:lpstr>
      <vt:lpstr>Figure 2F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CZW</cp:lastModifiedBy>
  <dcterms:created xsi:type="dcterms:W3CDTF">2023-06-25T22:24:00Z</dcterms:created>
  <dcterms:modified xsi:type="dcterms:W3CDTF">2024-05-01T18:22:38Z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2052-1.0.1.1354</vt:lpwstr>
  </property>
</Properties>
</file>