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-U2024-02-18\Group people2024\张帅帅\elife submission 2024-05-01\elife source data\"/>
    </mc:Choice>
  </mc:AlternateContent>
  <bookViews>
    <workbookView xWindow="0" yWindow="0" windowWidth="0" windowHeight="16020"/>
  </bookViews>
  <sheets>
    <sheet name="Figure 7A" sheetId="1" r:id="rId1"/>
    <sheet name="Figure 7B" sheetId="2" r:id="rId2"/>
    <sheet name="Figure 7C" sheetId="5" r:id="rId3"/>
    <sheet name="Figure 7D" sheetId="6" r:id="rId4"/>
    <sheet name="Figure 7E" sheetId="7" r:id="rId5"/>
    <sheet name="Figure 7F" sheetId="8" r:id="rId6"/>
    <sheet name="Figure 7G" sheetId="9" r:id="rId7"/>
    <sheet name="Figure 7H" sheetId="10" r:id="rId8"/>
    <sheet name="Figure 7I" sheetId="11" r:id="rId9"/>
  </sheets>
  <calcPr calcId="162913" concurrentCalc="0"/>
</workbook>
</file>

<file path=xl/calcChain.xml><?xml version="1.0" encoding="utf-8"?>
<calcChain xmlns="http://schemas.openxmlformats.org/spreadsheetml/2006/main">
  <c r="E133" i="5" l="1"/>
  <c r="D133" i="5"/>
  <c r="C133" i="5"/>
  <c r="E106" i="5"/>
  <c r="D106" i="5"/>
  <c r="C106" i="5"/>
  <c r="E25" i="5"/>
  <c r="D25" i="5"/>
  <c r="C25" i="5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D79" i="2"/>
  <c r="C7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D52" i="2"/>
  <c r="C52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D25" i="2"/>
  <c r="C25" i="2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D79" i="1"/>
  <c r="C79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D52" i="1"/>
  <c r="C5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5" i="1"/>
  <c r="C25" i="1"/>
</calcChain>
</file>

<file path=xl/sharedStrings.xml><?xml version="1.0" encoding="utf-8"?>
<sst xmlns="http://schemas.openxmlformats.org/spreadsheetml/2006/main" count="319" uniqueCount="55">
  <si>
    <t>Figure 7A</t>
  </si>
  <si>
    <t>Replicate</t>
  </si>
  <si>
    <r>
      <t>Control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</si>
  <si>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Sucrose 10 mM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</si>
  <si>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Preference Index (PI)</t>
  </si>
  <si>
    <t>Mean</t>
  </si>
  <si>
    <t>SEM</t>
  </si>
  <si>
    <r>
      <t xml:space="preserve">Data were analyzed by the paired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test,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</si>
  <si>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r>
      <t xml:space="preserve">Feeding area of the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 mM sucrose vs Control</t>
    </r>
  </si>
  <si>
    <r>
      <t xml:space="preserve">Feeding area of the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 mM sucrose vs Control</t>
    </r>
  </si>
  <si>
    <t>Figure 7B</t>
  </si>
  <si>
    <r>
      <t>Feeding area of the wild type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100 mM sucrose vs Control</t>
    </r>
  </si>
  <si>
    <r>
      <t>Sucrose 100 mM (cm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</si>
  <si>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 xml:space="preserve">Feeding area of the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100 mM sucrose vs Control</t>
    </r>
  </si>
  <si>
    <r>
      <t xml:space="preserve">Feeding area of the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100 mM sucrose vs Control</t>
    </r>
  </si>
  <si>
    <r>
      <t>Data were analyzed by the paired</t>
    </r>
    <r>
      <rPr>
        <i/>
        <sz val="12"/>
        <color theme="1"/>
        <rFont val="Times New Roman"/>
        <family val="1"/>
      </rPr>
      <t xml:space="preserve"> t </t>
    </r>
    <r>
      <rPr>
        <sz val="12"/>
        <color theme="1"/>
        <rFont val="Times New Roman"/>
        <family val="1"/>
      </rPr>
      <t xml:space="preserve">test,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</si>
  <si>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t>Figure 7C</t>
  </si>
  <si>
    <r>
      <t>The feeding amount of the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>-instar larvae on cabbage leaf in no-choice tests</t>
    </r>
  </si>
  <si>
    <t>WT (g)</t>
  </si>
  <si>
    <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(g)</t>
    </r>
  </si>
  <si>
    <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(g)</t>
    </r>
  </si>
  <si>
    <r>
      <t xml:space="preserve">Data were analyzed by one-way ANOVA with Tukey's HSD test,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</si>
  <si>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r>
      <t xml:space="preserve">The feeding amount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>-instar larvae on corn seed in no-choice tests</t>
    </r>
  </si>
  <si>
    <r>
      <t xml:space="preserve">The feeding amount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>-instar larvae on pea seed in no-choice tests</t>
    </r>
  </si>
  <si>
    <r>
      <t xml:space="preserve">The feeding amount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>-instar larvae on pepper fruit in no-choice tests</t>
    </r>
  </si>
  <si>
    <r>
      <t xml:space="preserve">The feeding amount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>-instar larvae on tomato fruit in no-choice tests</t>
    </r>
  </si>
  <si>
    <t>Figure 7D</t>
  </si>
  <si>
    <r>
      <t>Proboscis extension reflex (PER) in females of the wild type (WT) and</t>
    </r>
    <r>
      <rPr>
        <b/>
        <i/>
        <sz val="12"/>
        <color theme="1"/>
        <rFont val="Times New Roman"/>
        <family val="1"/>
      </rPr>
      <t xml:space="preserve"> 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antennal stimulation by sucrose concentrations (%)  </t>
    </r>
  </si>
  <si>
    <t>WT</t>
  </si>
  <si>
    <r>
      <t>Gr10</t>
    </r>
    <r>
      <rPr>
        <b/>
        <i/>
        <vertAlign val="superscript"/>
        <sz val="12"/>
        <color theme="1"/>
        <rFont val="Times New Roman"/>
        <family val="1"/>
      </rPr>
      <t>-/-</t>
    </r>
  </si>
  <si>
    <r>
      <rPr>
        <b/>
        <i/>
        <sz val="12"/>
        <color theme="1"/>
        <rFont val="等线"/>
        <charset val="134"/>
      </rPr>
      <t>Gr10</t>
    </r>
    <r>
      <rPr>
        <b/>
        <i/>
        <vertAlign val="superscript"/>
        <sz val="12"/>
        <rFont val="Times New Roman"/>
        <family val="1"/>
      </rPr>
      <t>-/-</t>
    </r>
  </si>
  <si>
    <r>
      <t>Gr6</t>
    </r>
    <r>
      <rPr>
        <b/>
        <i/>
        <vertAlign val="superscript"/>
        <sz val="12"/>
        <color theme="1"/>
        <rFont val="Times New Roman"/>
        <family val="1"/>
      </rPr>
      <t>-/-</t>
    </r>
  </si>
  <si>
    <t>0 mM</t>
  </si>
  <si>
    <t>10 mM</t>
  </si>
  <si>
    <t>100 mM</t>
  </si>
  <si>
    <t>1000 mM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</si>
  <si>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and</t>
    </r>
    <r>
      <rPr>
        <b/>
        <i/>
        <sz val="12"/>
        <color theme="1"/>
        <rFont val="Times New Roman"/>
        <family val="1"/>
      </rPr>
      <t xml:space="preserve"> 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antennal stimulation by sucrose concentrations (arcsin converted data)</t>
    </r>
  </si>
  <si>
    <r>
      <t xml:space="preserve">Data were analyzed using two-way ANOVA with post hoc Tukey’s multiple comparison,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&lt; 0.05.</t>
    </r>
  </si>
  <si>
    <t>Figure 7E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</si>
  <si>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mutants of</t>
    </r>
    <r>
      <rPr>
        <b/>
        <i/>
        <sz val="12"/>
        <color theme="1"/>
        <rFont val="Times New Roman"/>
        <family val="1"/>
      </rPr>
      <t xml:space="preserve"> H. armigera</t>
    </r>
    <r>
      <rPr>
        <b/>
        <sz val="12"/>
        <color theme="1"/>
        <rFont val="Times New Roman"/>
        <family val="1"/>
      </rPr>
      <t xml:space="preserve"> upon antennal stimulation by fucose concentrations (%) </t>
    </r>
  </si>
  <si>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rFont val="Times New Roman"/>
        <family val="1"/>
      </rPr>
      <t>-/-</t>
    </r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</si>
  <si>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and</t>
    </r>
    <r>
      <rPr>
        <b/>
        <i/>
        <sz val="12"/>
        <color theme="1"/>
        <rFont val="Times New Roman"/>
        <family val="1"/>
      </rPr>
      <t xml:space="preserve"> 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antennal stimulation by fucose concentrations (arcsin converted data)</t>
    </r>
  </si>
  <si>
    <t>Figure 7F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</si>
  <si>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antennal stimulation by fructose concentrations (%) </t>
    </r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</si>
  <si>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antennal stimulation by fructose concentrations (arcsin converted data)</t>
    </r>
  </si>
  <si>
    <t>Figure 7G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</si>
  <si>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 xml:space="preserve">-/-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 xml:space="preserve">H. armigera </t>
    </r>
    <r>
      <rPr>
        <b/>
        <sz val="12"/>
        <color theme="1"/>
        <rFont val="Times New Roman"/>
        <family val="1"/>
      </rPr>
      <t xml:space="preserve">upon tarsal stimulation by sucrose concentrations  (%) </t>
    </r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</si>
  <si>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tarsal stimulation by sucrose concentrations (arcsin converted data)</t>
    </r>
  </si>
  <si>
    <t>Figure 7H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</si>
  <si>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 xml:space="preserve">-/-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tarsal stimulation by fucose concentrations  (%)</t>
    </r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</si>
  <si>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tarsal stimulation by fucose concentrations (arcsin converted data)</t>
    </r>
  </si>
  <si>
    <t>Figure 7I</t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</si>
  <si>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 xml:space="preserve">-/- </t>
    </r>
    <r>
      <rPr>
        <b/>
        <sz val="12"/>
        <color theme="1"/>
        <rFont val="Times New Roman"/>
        <family val="1"/>
      </rPr>
      <t xml:space="preserve">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mutants of </t>
    </r>
    <r>
      <rPr>
        <b/>
        <i/>
        <sz val="12"/>
        <color theme="1"/>
        <rFont val="Times New Roman"/>
        <family val="1"/>
      </rPr>
      <t xml:space="preserve">H. armigera </t>
    </r>
    <r>
      <rPr>
        <b/>
        <sz val="12"/>
        <color theme="1"/>
        <rFont val="Times New Roman"/>
        <family val="1"/>
      </rPr>
      <t xml:space="preserve">upon tarsal stimulation by fructose concentrations  (%) </t>
    </r>
  </si>
  <si>
    <r>
      <t xml:space="preserve">PER in females of the wild type (WT) and </t>
    </r>
    <r>
      <rPr>
        <b/>
        <i/>
        <sz val="12"/>
        <color theme="1"/>
        <rFont val="Times New Roman"/>
        <family val="1"/>
      </rPr>
      <t>Gr10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sz val="12"/>
        <color theme="1"/>
        <rFont val="Times New Roman"/>
        <family val="1"/>
      </rPr>
      <t xml:space="preserve"> and </t>
    </r>
    <r>
      <rPr>
        <b/>
        <i/>
        <sz val="12"/>
        <color theme="1"/>
        <rFont val="Times New Roman"/>
        <family val="1"/>
      </rPr>
      <t>Gr6</t>
    </r>
    <r>
      <rPr>
        <b/>
        <i/>
        <vertAlign val="superscript"/>
        <sz val="12"/>
        <color theme="1"/>
        <rFont val="Times New Roman"/>
        <family val="1"/>
      </rPr>
      <t>-/-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mutants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upon tarsal stimulation by fructose concentrations (arcsin converted data)</t>
    </r>
  </si>
  <si>
    <r>
      <t>Feeding area of the wild type 5</t>
    </r>
    <r>
      <rPr>
        <b/>
        <vertAlign val="superscript"/>
        <sz val="12"/>
        <color theme="1"/>
        <rFont val="Times New Roman"/>
        <family val="1"/>
      </rPr>
      <t>th</t>
    </r>
    <r>
      <rPr>
        <b/>
        <sz val="12"/>
        <color theme="1"/>
        <rFont val="Times New Roman"/>
        <family val="1"/>
      </rPr>
      <t xml:space="preserve">-instar larvae of </t>
    </r>
    <r>
      <rPr>
        <b/>
        <i/>
        <sz val="12"/>
        <color theme="1"/>
        <rFont val="Times New Roman"/>
        <family val="1"/>
      </rPr>
      <t>H. armigera</t>
    </r>
    <r>
      <rPr>
        <b/>
        <sz val="12"/>
        <color theme="1"/>
        <rFont val="Times New Roman"/>
        <family val="1"/>
      </rPr>
      <t xml:space="preserve"> in two-choice tests: 10 mM sucrose vs Control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</si>
</sst>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8" formatCode="0.0000_ "/>
  </numFmts>
  <fonts count="15" x14ac:knownFonts="1">
    <font>
      <sz val="12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等线"/>
      <charset val="134"/>
      <scheme val="minor"/>
    </font>
    <font>
      <b/>
      <i/>
      <sz val="12"/>
      <color theme="1"/>
      <name val="等线"/>
      <charset val="134"/>
    </font>
    <font>
      <b/>
      <i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i/>
      <vertAlign val="superscript"/>
      <sz val="12"/>
      <color theme="1"/>
      <name val="Times New Roman"/>
      <family val="1"/>
    </font>
    <font>
      <b/>
      <i/>
      <vertAlign val="superscript"/>
      <sz val="12"/>
      <name val="Times New Roman"/>
      <family val="1"/>
    </font>
    <font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176" fontId="2" fillId="0" borderId="8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8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78" fontId="2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B3" sqref="B3"/>
    </sheetView>
  </sheetViews>
  <sheetFormatPr defaultColWidth="9" defaultRowHeight="15.5" x14ac:dyDescent="0.35"/>
  <cols>
    <col min="1" max="1" width="9" style="3"/>
    <col min="2" max="5" width="20.61328125" style="3" customWidth="1"/>
    <col min="6" max="16384" width="9" style="3"/>
  </cols>
  <sheetData>
    <row r="1" spans="1:6" s="1" customFormat="1" ht="15" x14ac:dyDescent="0.35">
      <c r="A1" s="1" t="s">
        <v>0</v>
      </c>
    </row>
    <row r="2" spans="1:6" s="1" customFormat="1" ht="15" x14ac:dyDescent="0.35"/>
    <row r="3" spans="1:6" s="1" customFormat="1" ht="18" x14ac:dyDescent="0.35">
      <c r="A3" s="1">
        <v>1</v>
      </c>
      <c r="B3" s="1" t="s">
        <v>54</v>
      </c>
      <c r="F3" s="56"/>
    </row>
    <row r="4" spans="1:6" s="2" customFormat="1" ht="18" x14ac:dyDescent="0.3">
      <c r="B4" s="37" t="s">
        <v>1</v>
      </c>
      <c r="C4" s="14" t="s">
        <v>2</v>
      </c>
      <c r="D4" s="5" t="s">
        <v>3</v>
      </c>
      <c r="E4" s="5" t="s">
        <v>4</v>
      </c>
      <c r="F4" s="49"/>
    </row>
    <row r="5" spans="1:6" s="2" customFormat="1" x14ac:dyDescent="0.35">
      <c r="B5" s="39">
        <v>1</v>
      </c>
      <c r="C5" s="49">
        <v>0.81472</v>
      </c>
      <c r="D5" s="11">
        <v>1.3680000000000001</v>
      </c>
      <c r="E5" s="49">
        <f>(D5-C5)/(C5+D5)</f>
        <v>0.25348189415041783</v>
      </c>
      <c r="F5" s="49"/>
    </row>
    <row r="6" spans="1:6" s="2" customFormat="1" x14ac:dyDescent="0.35">
      <c r="B6" s="39">
        <v>2</v>
      </c>
      <c r="C6" s="49">
        <v>1.0214399999999999</v>
      </c>
      <c r="D6" s="11">
        <v>1.3862399999999999</v>
      </c>
      <c r="E6" s="49">
        <f t="shared" ref="E6:E24" si="0">(D6-C6)/(C6+D6)</f>
        <v>0.15151515151515152</v>
      </c>
      <c r="F6" s="49"/>
    </row>
    <row r="7" spans="1:6" s="2" customFormat="1" x14ac:dyDescent="0.35">
      <c r="B7" s="39">
        <v>3</v>
      </c>
      <c r="C7" s="49">
        <v>0.80864000000000003</v>
      </c>
      <c r="D7" s="11">
        <v>1.5808</v>
      </c>
      <c r="E7" s="49">
        <f t="shared" si="0"/>
        <v>0.32315521628498728</v>
      </c>
      <c r="F7" s="49"/>
    </row>
    <row r="8" spans="1:6" s="2" customFormat="1" x14ac:dyDescent="0.35">
      <c r="B8" s="39">
        <v>4</v>
      </c>
      <c r="C8" s="49">
        <v>0.79039999999999999</v>
      </c>
      <c r="D8" s="11">
        <v>0.90591999999999995</v>
      </c>
      <c r="E8" s="49">
        <f t="shared" si="0"/>
        <v>6.8100358422939045E-2</v>
      </c>
      <c r="F8" s="49"/>
    </row>
    <row r="9" spans="1:6" s="2" customFormat="1" x14ac:dyDescent="0.35">
      <c r="B9" s="39">
        <v>5</v>
      </c>
      <c r="C9" s="49">
        <v>0.77215999999999996</v>
      </c>
      <c r="D9" s="11">
        <v>0.90591999999999995</v>
      </c>
      <c r="E9" s="49">
        <f t="shared" si="0"/>
        <v>7.9710144927536225E-2</v>
      </c>
      <c r="F9" s="49"/>
    </row>
    <row r="10" spans="1:6" s="2" customFormat="1" x14ac:dyDescent="0.35">
      <c r="B10" s="39">
        <v>6</v>
      </c>
      <c r="C10" s="49">
        <v>0.9728</v>
      </c>
      <c r="D10" s="11">
        <v>0.85119999999999996</v>
      </c>
      <c r="E10" s="49">
        <f t="shared" si="0"/>
        <v>-6.6666666666666693E-2</v>
      </c>
      <c r="F10" s="49"/>
    </row>
    <row r="11" spans="1:6" s="2" customFormat="1" x14ac:dyDescent="0.35">
      <c r="B11" s="39">
        <v>7</v>
      </c>
      <c r="C11" s="49">
        <v>0.89983999999999997</v>
      </c>
      <c r="D11" s="11">
        <v>1.3801600000000001</v>
      </c>
      <c r="E11" s="49">
        <f t="shared" si="0"/>
        <v>0.21066666666666667</v>
      </c>
      <c r="F11" s="49"/>
    </row>
    <row r="12" spans="1:6" s="2" customFormat="1" x14ac:dyDescent="0.35">
      <c r="B12" s="39">
        <v>8</v>
      </c>
      <c r="C12" s="49">
        <v>0.90591999999999995</v>
      </c>
      <c r="D12" s="11">
        <v>1.3011200000000001</v>
      </c>
      <c r="E12" s="49">
        <f t="shared" si="0"/>
        <v>0.17906336088154273</v>
      </c>
      <c r="F12" s="49"/>
    </row>
    <row r="13" spans="1:6" s="2" customFormat="1" x14ac:dyDescent="0.35">
      <c r="B13" s="39">
        <v>9</v>
      </c>
      <c r="C13" s="49">
        <v>0.84511999999999998</v>
      </c>
      <c r="D13" s="11">
        <v>1.4956799999999999</v>
      </c>
      <c r="E13" s="49">
        <f t="shared" si="0"/>
        <v>0.2779220779220779</v>
      </c>
      <c r="F13" s="49"/>
    </row>
    <row r="14" spans="1:6" s="2" customFormat="1" x14ac:dyDescent="0.35">
      <c r="B14" s="39">
        <v>10</v>
      </c>
      <c r="C14" s="49">
        <v>0.79039999999999999</v>
      </c>
      <c r="D14" s="11">
        <v>0.152</v>
      </c>
      <c r="E14" s="49">
        <f t="shared" si="0"/>
        <v>-0.67741935483870963</v>
      </c>
      <c r="F14" s="49"/>
    </row>
    <row r="15" spans="1:6" s="2" customFormat="1" x14ac:dyDescent="0.35">
      <c r="B15" s="39">
        <v>11</v>
      </c>
      <c r="C15" s="49">
        <v>0.93023999999999996</v>
      </c>
      <c r="D15" s="11">
        <v>0.88768000000000002</v>
      </c>
      <c r="E15" s="49">
        <f t="shared" si="0"/>
        <v>-2.3411371237458158E-2</v>
      </c>
      <c r="F15" s="49"/>
    </row>
    <row r="16" spans="1:6" s="2" customFormat="1" x14ac:dyDescent="0.35">
      <c r="B16" s="39">
        <v>12</v>
      </c>
      <c r="C16" s="49">
        <v>0.85119999999999996</v>
      </c>
      <c r="D16" s="11">
        <v>1.2464</v>
      </c>
      <c r="E16" s="49">
        <f t="shared" si="0"/>
        <v>0.18840579710144928</v>
      </c>
      <c r="F16" s="49"/>
    </row>
    <row r="17" spans="1:6" s="2" customFormat="1" x14ac:dyDescent="0.35">
      <c r="B17" s="39">
        <v>13</v>
      </c>
      <c r="C17" s="49">
        <v>0.63231999999999999</v>
      </c>
      <c r="D17" s="11">
        <v>0.88160000000000005</v>
      </c>
      <c r="E17" s="49">
        <f t="shared" si="0"/>
        <v>0.16465863453815263</v>
      </c>
      <c r="F17" s="49"/>
    </row>
    <row r="18" spans="1:6" s="2" customFormat="1" x14ac:dyDescent="0.35">
      <c r="B18" s="39">
        <v>14</v>
      </c>
      <c r="C18" s="49">
        <v>0.93632000000000004</v>
      </c>
      <c r="D18" s="11">
        <v>0.92415999999999998</v>
      </c>
      <c r="E18" s="49">
        <f t="shared" si="0"/>
        <v>-6.5359477124183329E-3</v>
      </c>
      <c r="F18" s="49"/>
    </row>
    <row r="19" spans="1:6" s="2" customFormat="1" x14ac:dyDescent="0.35">
      <c r="B19" s="39">
        <v>15</v>
      </c>
      <c r="C19" s="49">
        <v>0.15808</v>
      </c>
      <c r="D19" s="11">
        <v>1.5808</v>
      </c>
      <c r="E19" s="49">
        <f t="shared" si="0"/>
        <v>0.81818181818181823</v>
      </c>
      <c r="F19" s="49"/>
    </row>
    <row r="20" spans="1:6" s="2" customFormat="1" x14ac:dyDescent="0.35">
      <c r="B20" s="39">
        <v>16</v>
      </c>
      <c r="C20" s="49">
        <v>0.89376</v>
      </c>
      <c r="D20" s="11">
        <v>1.1248</v>
      </c>
      <c r="E20" s="49">
        <f t="shared" si="0"/>
        <v>0.11445783132530123</v>
      </c>
      <c r="F20" s="49"/>
    </row>
    <row r="21" spans="1:6" s="2" customFormat="1" x14ac:dyDescent="0.35">
      <c r="B21" s="39">
        <v>17</v>
      </c>
      <c r="C21" s="49">
        <v>0.95455999999999996</v>
      </c>
      <c r="D21" s="11">
        <v>1.0822400000000001</v>
      </c>
      <c r="E21" s="49">
        <f t="shared" si="0"/>
        <v>6.2686567164179169E-2</v>
      </c>
      <c r="F21" s="49"/>
    </row>
    <row r="22" spans="1:6" s="2" customFormat="1" x14ac:dyDescent="0.35">
      <c r="B22" s="39">
        <v>18</v>
      </c>
      <c r="C22" s="49">
        <v>0.86943999999999999</v>
      </c>
      <c r="D22" s="11">
        <v>1.00928</v>
      </c>
      <c r="E22" s="49">
        <f t="shared" si="0"/>
        <v>7.4433656957928793E-2</v>
      </c>
      <c r="F22" s="49"/>
    </row>
    <row r="23" spans="1:6" s="2" customFormat="1" x14ac:dyDescent="0.35">
      <c r="B23" s="39">
        <v>19</v>
      </c>
      <c r="C23" s="49">
        <v>0.87551999999999996</v>
      </c>
      <c r="D23" s="11">
        <v>1.1552</v>
      </c>
      <c r="E23" s="49">
        <f t="shared" si="0"/>
        <v>0.1377245508982036</v>
      </c>
      <c r="F23" s="49"/>
    </row>
    <row r="24" spans="1:6" s="2" customFormat="1" x14ac:dyDescent="0.35">
      <c r="B24" s="39">
        <v>20</v>
      </c>
      <c r="C24" s="49">
        <v>0.92415999999999998</v>
      </c>
      <c r="D24" s="11">
        <v>1.0700799999999999</v>
      </c>
      <c r="E24" s="49">
        <f t="shared" si="0"/>
        <v>7.3170731707317041E-2</v>
      </c>
      <c r="F24" s="49"/>
    </row>
    <row r="25" spans="1:6" s="2" customFormat="1" x14ac:dyDescent="0.35">
      <c r="B25" s="41" t="s">
        <v>5</v>
      </c>
      <c r="C25" s="50">
        <f>AVERAGE(C5:C24)</f>
        <v>0.83235199999999998</v>
      </c>
      <c r="D25" s="46">
        <f>AVERAGE(D5:D24)</f>
        <v>1.1144639999999999</v>
      </c>
      <c r="E25" s="46">
        <f>AVERAGE(E5:E24)</f>
        <v>0.12016505590952083</v>
      </c>
      <c r="F25" s="49"/>
    </row>
    <row r="26" spans="1:6" s="2" customFormat="1" x14ac:dyDescent="0.35">
      <c r="B26" s="44" t="s">
        <v>6</v>
      </c>
      <c r="C26" s="12">
        <v>4.0370000000000003E-2</v>
      </c>
      <c r="D26" s="12">
        <v>7.4010000000000006E-2</v>
      </c>
      <c r="E26" s="12">
        <v>5.8720000000000001E-2</v>
      </c>
      <c r="F26" s="49"/>
    </row>
    <row r="27" spans="1:6" s="2" customFormat="1" x14ac:dyDescent="0.35">
      <c r="B27" s="53" t="s">
        <v>7</v>
      </c>
      <c r="C27" s="11"/>
      <c r="D27" s="11"/>
      <c r="E27" s="49"/>
      <c r="F27" s="49"/>
    </row>
    <row r="28" spans="1:6" s="2" customFormat="1" x14ac:dyDescent="0.35"/>
    <row r="29" spans="1:6" s="2" customFormat="1" x14ac:dyDescent="0.35"/>
    <row r="30" spans="1:6" s="1" customFormat="1" ht="18" x14ac:dyDescent="0.35">
      <c r="A30" s="1">
        <v>2</v>
      </c>
      <c r="B30" s="1" t="s">
        <v>8</v>
      </c>
    </row>
    <row r="31" spans="1:6" s="2" customFormat="1" ht="18" x14ac:dyDescent="0.3">
      <c r="B31" s="37" t="s">
        <v>1</v>
      </c>
      <c r="C31" s="14" t="s">
        <v>2</v>
      </c>
      <c r="D31" s="5" t="s">
        <v>3</v>
      </c>
      <c r="E31" s="5" t="s">
        <v>4</v>
      </c>
    </row>
    <row r="32" spans="1:6" s="2" customFormat="1" x14ac:dyDescent="0.35">
      <c r="B32" s="39">
        <v>1</v>
      </c>
      <c r="C32" s="49">
        <v>0.77824000000000004</v>
      </c>
      <c r="D32" s="11">
        <v>0.82079999999999997</v>
      </c>
      <c r="E32" s="49">
        <f>(D32-C32)/(C32+D32)</f>
        <v>2.6615969581749006E-2</v>
      </c>
    </row>
    <row r="33" spans="2:5" s="2" customFormat="1" x14ac:dyDescent="0.35">
      <c r="B33" s="39">
        <v>2</v>
      </c>
      <c r="C33" s="49">
        <v>0.93632000000000004</v>
      </c>
      <c r="D33" s="11">
        <v>1.16736</v>
      </c>
      <c r="E33" s="49">
        <f t="shared" ref="E33:E51" si="1">(D33-C33)/(C33+D33)</f>
        <v>0.1098265895953757</v>
      </c>
    </row>
    <row r="34" spans="2:5" s="2" customFormat="1" x14ac:dyDescent="0.35">
      <c r="B34" s="39">
        <v>3</v>
      </c>
      <c r="C34" s="49">
        <v>0.88768000000000002</v>
      </c>
      <c r="D34" s="11">
        <v>0.86943999999999999</v>
      </c>
      <c r="E34" s="49">
        <f t="shared" si="1"/>
        <v>-1.0380622837370261E-2</v>
      </c>
    </row>
    <row r="35" spans="2:5" s="2" customFormat="1" x14ac:dyDescent="0.35">
      <c r="B35" s="39">
        <v>4</v>
      </c>
      <c r="C35" s="49">
        <v>0.76607999999999998</v>
      </c>
      <c r="D35" s="11">
        <v>0.94847999999999999</v>
      </c>
      <c r="E35" s="49">
        <f t="shared" si="1"/>
        <v>0.10638297872340426</v>
      </c>
    </row>
    <row r="36" spans="2:5" s="2" customFormat="1" x14ac:dyDescent="0.35">
      <c r="B36" s="39">
        <v>5</v>
      </c>
      <c r="C36" s="49">
        <v>0.89983999999999997</v>
      </c>
      <c r="D36" s="11">
        <v>0.93023999999999996</v>
      </c>
      <c r="E36" s="49">
        <f t="shared" si="1"/>
        <v>1.6611295681063114E-2</v>
      </c>
    </row>
    <row r="37" spans="2:5" s="2" customFormat="1" x14ac:dyDescent="0.35">
      <c r="B37" s="39">
        <v>6</v>
      </c>
      <c r="C37" s="49">
        <v>0.85119999999999996</v>
      </c>
      <c r="D37" s="11">
        <v>0.91200000000000003</v>
      </c>
      <c r="E37" s="49">
        <f t="shared" si="1"/>
        <v>3.4482758620689703E-2</v>
      </c>
    </row>
    <row r="38" spans="2:5" s="2" customFormat="1" x14ac:dyDescent="0.35">
      <c r="B38" s="39">
        <v>7</v>
      </c>
      <c r="C38" s="49">
        <v>0.88768000000000002</v>
      </c>
      <c r="D38" s="11">
        <v>0.94240000000000002</v>
      </c>
      <c r="E38" s="49">
        <f t="shared" si="1"/>
        <v>2.9900332225913612E-2</v>
      </c>
    </row>
    <row r="39" spans="2:5" s="2" customFormat="1" x14ac:dyDescent="0.35">
      <c r="B39" s="39">
        <v>8</v>
      </c>
      <c r="C39" s="49">
        <v>0.91200000000000003</v>
      </c>
      <c r="D39" s="11">
        <v>0.88160000000000005</v>
      </c>
      <c r="E39" s="49">
        <f t="shared" si="1"/>
        <v>-1.6949152542372871E-2</v>
      </c>
    </row>
    <row r="40" spans="2:5" s="2" customFormat="1" x14ac:dyDescent="0.35">
      <c r="B40" s="39">
        <v>9</v>
      </c>
      <c r="C40" s="49">
        <v>0.87551999999999996</v>
      </c>
      <c r="D40" s="11">
        <v>0.91808000000000001</v>
      </c>
      <c r="E40" s="49">
        <f t="shared" si="1"/>
        <v>2.3728813559322055E-2</v>
      </c>
    </row>
    <row r="41" spans="2:5" s="2" customFormat="1" x14ac:dyDescent="0.35">
      <c r="B41" s="39">
        <v>10</v>
      </c>
      <c r="C41" s="49">
        <v>0.89376</v>
      </c>
      <c r="D41" s="11">
        <v>0.85119999999999996</v>
      </c>
      <c r="E41" s="49">
        <f t="shared" si="1"/>
        <v>-2.439024390243905E-2</v>
      </c>
    </row>
    <row r="42" spans="2:5" s="2" customFormat="1" x14ac:dyDescent="0.35">
      <c r="B42" s="39">
        <v>11</v>
      </c>
      <c r="C42" s="49">
        <v>0.86336000000000002</v>
      </c>
      <c r="D42" s="11">
        <v>0.82687999999999995</v>
      </c>
      <c r="E42" s="49">
        <f t="shared" si="1"/>
        <v>-2.158273381294968E-2</v>
      </c>
    </row>
    <row r="43" spans="2:5" s="2" customFormat="1" x14ac:dyDescent="0.35">
      <c r="B43" s="39">
        <v>12</v>
      </c>
      <c r="C43" s="49">
        <v>0.81472</v>
      </c>
      <c r="D43" s="11">
        <v>0.83904000000000001</v>
      </c>
      <c r="E43" s="49">
        <f t="shared" si="1"/>
        <v>1.470588235294118E-2</v>
      </c>
    </row>
    <row r="44" spans="2:5" s="2" customFormat="1" x14ac:dyDescent="0.35">
      <c r="B44" s="39">
        <v>13</v>
      </c>
      <c r="C44" s="49">
        <v>0.96064000000000005</v>
      </c>
      <c r="D44" s="11">
        <v>0.96672000000000002</v>
      </c>
      <c r="E44" s="49">
        <f t="shared" si="1"/>
        <v>3.1545741324921E-3</v>
      </c>
    </row>
    <row r="45" spans="2:5" s="2" customFormat="1" x14ac:dyDescent="0.35">
      <c r="B45" s="39">
        <v>14</v>
      </c>
      <c r="C45" s="49">
        <v>0.77215999999999996</v>
      </c>
      <c r="D45" s="11">
        <v>0.9728</v>
      </c>
      <c r="E45" s="49">
        <f t="shared" si="1"/>
        <v>0.11498257839721257</v>
      </c>
    </row>
    <row r="46" spans="2:5" s="2" customFormat="1" x14ac:dyDescent="0.35">
      <c r="B46" s="39">
        <v>15</v>
      </c>
      <c r="C46" s="49">
        <v>1.01536</v>
      </c>
      <c r="D46" s="11">
        <v>0.85728000000000004</v>
      </c>
      <c r="E46" s="49">
        <f t="shared" si="1"/>
        <v>-8.4415584415584416E-2</v>
      </c>
    </row>
    <row r="47" spans="2:5" s="2" customFormat="1" x14ac:dyDescent="0.35">
      <c r="B47" s="39">
        <v>16</v>
      </c>
      <c r="C47" s="49">
        <v>0.85728000000000004</v>
      </c>
      <c r="D47" s="11">
        <v>0.76</v>
      </c>
      <c r="E47" s="49">
        <f t="shared" si="1"/>
        <v>-6.0150375939849642E-2</v>
      </c>
    </row>
    <row r="48" spans="2:5" s="2" customFormat="1" x14ac:dyDescent="0.35">
      <c r="B48" s="39">
        <v>17</v>
      </c>
      <c r="C48" s="49">
        <v>0.91808000000000001</v>
      </c>
      <c r="D48" s="11">
        <v>0.81472</v>
      </c>
      <c r="E48" s="49">
        <f t="shared" si="1"/>
        <v>-5.9649122807017542E-2</v>
      </c>
    </row>
    <row r="49" spans="1:5" s="2" customFormat="1" x14ac:dyDescent="0.35">
      <c r="B49" s="39">
        <v>18</v>
      </c>
      <c r="C49" s="49">
        <v>0.58975999999999995</v>
      </c>
      <c r="D49" s="11">
        <v>0.82687999999999995</v>
      </c>
      <c r="E49" s="49">
        <f t="shared" si="1"/>
        <v>0.16738197424892706</v>
      </c>
    </row>
    <row r="50" spans="1:5" s="2" customFormat="1" x14ac:dyDescent="0.35">
      <c r="B50" s="39">
        <v>19</v>
      </c>
      <c r="C50" s="49">
        <v>0.93023999999999996</v>
      </c>
      <c r="D50" s="11">
        <v>0.78432000000000002</v>
      </c>
      <c r="E50" s="49">
        <f t="shared" si="1"/>
        <v>-8.5106382978723361E-2</v>
      </c>
    </row>
    <row r="51" spans="1:5" s="2" customFormat="1" x14ac:dyDescent="0.35">
      <c r="B51" s="39">
        <v>20</v>
      </c>
      <c r="C51" s="49">
        <v>0.82079999999999997</v>
      </c>
      <c r="D51" s="11">
        <v>0.76607999999999998</v>
      </c>
      <c r="E51" s="49">
        <f t="shared" si="1"/>
        <v>-3.4482758620689655E-2</v>
      </c>
    </row>
    <row r="52" spans="1:5" s="2" customFormat="1" x14ac:dyDescent="0.35">
      <c r="B52" s="41" t="s">
        <v>5</v>
      </c>
      <c r="C52" s="50">
        <f>AVERAGE(C32:C51)</f>
        <v>0.86153599999999975</v>
      </c>
      <c r="D52" s="46">
        <f>AVERAGE(D32:D51)</f>
        <v>0.88281599999999982</v>
      </c>
      <c r="E52" s="46">
        <f>AVERAGE(E32:E51)</f>
        <v>1.2533338463104695E-2</v>
      </c>
    </row>
    <row r="53" spans="1:5" s="2" customFormat="1" x14ac:dyDescent="0.35">
      <c r="B53" s="44" t="s">
        <v>6</v>
      </c>
      <c r="C53" s="32">
        <v>2.0230000000000001E-2</v>
      </c>
      <c r="D53" s="12">
        <v>2.085E-2</v>
      </c>
      <c r="E53" s="12">
        <v>1.5350000000000001E-2</v>
      </c>
    </row>
    <row r="54" spans="1:5" s="2" customFormat="1" x14ac:dyDescent="0.35">
      <c r="B54" s="53" t="s">
        <v>7</v>
      </c>
      <c r="C54" s="11"/>
      <c r="D54" s="11"/>
      <c r="E54" s="49"/>
    </row>
    <row r="55" spans="1:5" s="2" customFormat="1" x14ac:dyDescent="0.35"/>
    <row r="56" spans="1:5" s="2" customFormat="1" x14ac:dyDescent="0.35"/>
    <row r="57" spans="1:5" s="1" customFormat="1" ht="18" x14ac:dyDescent="0.35">
      <c r="A57" s="1">
        <v>3</v>
      </c>
      <c r="B57" s="1" t="s">
        <v>9</v>
      </c>
    </row>
    <row r="58" spans="1:5" s="2" customFormat="1" ht="18" x14ac:dyDescent="0.3">
      <c r="B58" s="37" t="s">
        <v>1</v>
      </c>
      <c r="C58" s="14" t="s">
        <v>2</v>
      </c>
      <c r="D58" s="5" t="s">
        <v>3</v>
      </c>
      <c r="E58" s="5" t="s">
        <v>4</v>
      </c>
    </row>
    <row r="59" spans="1:5" s="2" customFormat="1" x14ac:dyDescent="0.35">
      <c r="B59" s="39">
        <v>1</v>
      </c>
      <c r="C59" s="49">
        <v>0.35871999999999998</v>
      </c>
      <c r="D59" s="11">
        <v>1.5139199999999999</v>
      </c>
      <c r="E59" s="49">
        <f>(D59-C59)/(C59+D59)</f>
        <v>0.61688311688311692</v>
      </c>
    </row>
    <row r="60" spans="1:5" s="2" customFormat="1" x14ac:dyDescent="0.35">
      <c r="B60" s="39">
        <v>2</v>
      </c>
      <c r="C60" s="49">
        <v>0.62624000000000002</v>
      </c>
      <c r="D60" s="11">
        <v>1.0032000000000001</v>
      </c>
      <c r="E60" s="49">
        <f t="shared" ref="E60:E78" si="2">(D60-C60)/(C60+D60)</f>
        <v>0.23134328358208955</v>
      </c>
    </row>
    <row r="61" spans="1:5" s="2" customFormat="1" x14ac:dyDescent="0.35">
      <c r="B61" s="39">
        <v>3</v>
      </c>
      <c r="C61" s="49">
        <v>0.58975999999999995</v>
      </c>
      <c r="D61" s="11">
        <v>0.95455999999999996</v>
      </c>
      <c r="E61" s="49">
        <f t="shared" si="2"/>
        <v>0.23622047244094491</v>
      </c>
    </row>
    <row r="62" spans="1:5" s="2" customFormat="1" x14ac:dyDescent="0.35">
      <c r="B62" s="39">
        <v>4</v>
      </c>
      <c r="C62" s="49">
        <v>0.93632000000000004</v>
      </c>
      <c r="D62" s="11">
        <v>0.99104000000000003</v>
      </c>
      <c r="E62" s="49">
        <f t="shared" si="2"/>
        <v>2.8391167192429016E-2</v>
      </c>
    </row>
    <row r="63" spans="1:5" s="2" customFormat="1" x14ac:dyDescent="0.35">
      <c r="B63" s="39">
        <v>5</v>
      </c>
      <c r="C63" s="49">
        <v>0.83904000000000001</v>
      </c>
      <c r="D63" s="11">
        <v>0.97887999999999997</v>
      </c>
      <c r="E63" s="49">
        <f t="shared" si="2"/>
        <v>7.69230769230769E-2</v>
      </c>
    </row>
    <row r="64" spans="1:5" s="2" customFormat="1" x14ac:dyDescent="0.35">
      <c r="B64" s="39">
        <v>6</v>
      </c>
      <c r="C64" s="49">
        <v>0.83904000000000001</v>
      </c>
      <c r="D64" s="11">
        <v>0.92415999999999998</v>
      </c>
      <c r="E64" s="49">
        <f t="shared" si="2"/>
        <v>4.8275862068965503E-2</v>
      </c>
    </row>
    <row r="65" spans="2:5" s="2" customFormat="1" x14ac:dyDescent="0.35">
      <c r="B65" s="39">
        <v>7</v>
      </c>
      <c r="C65" s="49">
        <v>0.93632000000000004</v>
      </c>
      <c r="D65" s="11">
        <v>1.1856</v>
      </c>
      <c r="E65" s="49">
        <f t="shared" si="2"/>
        <v>0.11747851002865325</v>
      </c>
    </row>
    <row r="66" spans="2:5" s="2" customFormat="1" x14ac:dyDescent="0.35">
      <c r="B66" s="39">
        <v>8</v>
      </c>
      <c r="C66" s="49">
        <v>0.88768000000000002</v>
      </c>
      <c r="D66" s="11">
        <v>1.3862399999999999</v>
      </c>
      <c r="E66" s="49">
        <f t="shared" si="2"/>
        <v>0.21925133689839568</v>
      </c>
    </row>
    <row r="67" spans="2:5" s="2" customFormat="1" x14ac:dyDescent="0.35">
      <c r="B67" s="39">
        <v>9</v>
      </c>
      <c r="C67" s="49">
        <v>0.86336000000000002</v>
      </c>
      <c r="D67" s="11">
        <v>0.89983999999999997</v>
      </c>
      <c r="E67" s="49">
        <f t="shared" si="2"/>
        <v>2.0689655172413769E-2</v>
      </c>
    </row>
    <row r="68" spans="2:5" s="2" customFormat="1" x14ac:dyDescent="0.35">
      <c r="B68" s="39">
        <v>10</v>
      </c>
      <c r="C68" s="49">
        <v>0.93023999999999996</v>
      </c>
      <c r="D68" s="11">
        <v>0.93632000000000004</v>
      </c>
      <c r="E68" s="49">
        <f t="shared" si="2"/>
        <v>3.2573289902280587E-3</v>
      </c>
    </row>
    <row r="69" spans="2:5" s="2" customFormat="1" x14ac:dyDescent="0.35">
      <c r="B69" s="39">
        <v>11</v>
      </c>
      <c r="C69" s="49">
        <v>0.84511999999999998</v>
      </c>
      <c r="D69" s="11">
        <v>0.89376</v>
      </c>
      <c r="E69" s="49">
        <f t="shared" si="2"/>
        <v>2.7972027972027982E-2</v>
      </c>
    </row>
    <row r="70" spans="2:5" s="2" customFormat="1" x14ac:dyDescent="0.35">
      <c r="B70" s="39">
        <v>12</v>
      </c>
      <c r="C70" s="49">
        <v>0.88768000000000002</v>
      </c>
      <c r="D70" s="11">
        <v>1.5808</v>
      </c>
      <c r="E70" s="49">
        <f t="shared" si="2"/>
        <v>0.28078817733990147</v>
      </c>
    </row>
    <row r="71" spans="2:5" s="2" customFormat="1" x14ac:dyDescent="0.35">
      <c r="B71" s="39">
        <v>13</v>
      </c>
      <c r="C71" s="49">
        <v>0.83904000000000001</v>
      </c>
      <c r="D71" s="11">
        <v>1.2403200000000001</v>
      </c>
      <c r="E71" s="49">
        <f t="shared" si="2"/>
        <v>0.19298245614035089</v>
      </c>
    </row>
    <row r="72" spans="2:5" s="2" customFormat="1" x14ac:dyDescent="0.35">
      <c r="B72" s="39">
        <v>14</v>
      </c>
      <c r="C72" s="49">
        <v>0.85728000000000004</v>
      </c>
      <c r="D72" s="11">
        <v>0.69311999999999996</v>
      </c>
      <c r="E72" s="49">
        <f t="shared" si="2"/>
        <v>-0.10588235294117652</v>
      </c>
    </row>
    <row r="73" spans="2:5" s="2" customFormat="1" x14ac:dyDescent="0.35">
      <c r="B73" s="39">
        <v>15</v>
      </c>
      <c r="C73" s="49">
        <v>0.91808000000000001</v>
      </c>
      <c r="D73" s="11">
        <v>0.83296000000000003</v>
      </c>
      <c r="E73" s="49">
        <f t="shared" si="2"/>
        <v>-4.8611111111111091E-2</v>
      </c>
    </row>
    <row r="74" spans="2:5" s="2" customFormat="1" x14ac:dyDescent="0.35">
      <c r="B74" s="39">
        <v>16</v>
      </c>
      <c r="C74" s="49">
        <v>0.94240000000000002</v>
      </c>
      <c r="D74" s="11">
        <v>1.1491199999999999</v>
      </c>
      <c r="E74" s="49">
        <f t="shared" si="2"/>
        <v>9.8837209302325535E-2</v>
      </c>
    </row>
    <row r="75" spans="2:5" s="2" customFormat="1" x14ac:dyDescent="0.35">
      <c r="B75" s="39">
        <v>17</v>
      </c>
      <c r="C75" s="49">
        <v>0.96672000000000002</v>
      </c>
      <c r="D75" s="11">
        <v>1.0822400000000001</v>
      </c>
      <c r="E75" s="49">
        <f t="shared" si="2"/>
        <v>5.6379821958457005E-2</v>
      </c>
    </row>
    <row r="76" spans="2:5" s="2" customFormat="1" x14ac:dyDescent="0.35">
      <c r="B76" s="39">
        <v>18</v>
      </c>
      <c r="C76" s="49">
        <v>0.84511999999999998</v>
      </c>
      <c r="D76" s="11">
        <v>1.1126400000000001</v>
      </c>
      <c r="E76" s="49">
        <f t="shared" si="2"/>
        <v>0.13664596273291932</v>
      </c>
    </row>
    <row r="77" spans="2:5" s="2" customFormat="1" x14ac:dyDescent="0.35">
      <c r="B77" s="39">
        <v>19</v>
      </c>
      <c r="C77" s="49">
        <v>0.94847999999999999</v>
      </c>
      <c r="D77" s="11">
        <v>0.93632000000000004</v>
      </c>
      <c r="E77" s="49">
        <f t="shared" si="2"/>
        <v>-6.4516129032257787E-3</v>
      </c>
    </row>
    <row r="78" spans="2:5" s="2" customFormat="1" x14ac:dyDescent="0.35">
      <c r="B78" s="39">
        <v>20</v>
      </c>
      <c r="C78" s="49">
        <v>0.77824000000000004</v>
      </c>
      <c r="D78" s="11">
        <v>0.96064000000000005</v>
      </c>
      <c r="E78" s="49">
        <f t="shared" si="2"/>
        <v>0.1048951048951049</v>
      </c>
    </row>
    <row r="79" spans="2:5" s="2" customFormat="1" x14ac:dyDescent="0.35">
      <c r="B79" s="41" t="s">
        <v>5</v>
      </c>
      <c r="C79" s="50">
        <f>AVERAGE(C59:C78)</f>
        <v>0.83174399999999993</v>
      </c>
      <c r="D79" s="46">
        <f t="shared" ref="D79:E79" si="3">AVERAGE(D59:D78)</f>
        <v>1.062784</v>
      </c>
      <c r="E79" s="46">
        <f t="shared" si="3"/>
        <v>0.11681347467829439</v>
      </c>
    </row>
    <row r="80" spans="2:5" s="2" customFormat="1" x14ac:dyDescent="0.35">
      <c r="B80" s="44" t="s">
        <v>6</v>
      </c>
      <c r="C80" s="12">
        <v>3.32E-2</v>
      </c>
      <c r="D80" s="12">
        <v>5.0450000000000002E-2</v>
      </c>
      <c r="E80" s="12">
        <v>3.4849999999999999E-2</v>
      </c>
    </row>
    <row r="81" spans="2:2" s="2" customFormat="1" x14ac:dyDescent="0.35">
      <c r="B81" s="53" t="s">
        <v>7</v>
      </c>
    </row>
    <row r="82" spans="2:2" s="2" customFormat="1" x14ac:dyDescent="0.35"/>
  </sheetData>
  <phoneticPr fontId="1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G21" sqref="G21"/>
    </sheetView>
  </sheetViews>
  <sheetFormatPr defaultColWidth="9" defaultRowHeight="15.5" x14ac:dyDescent="0.35"/>
  <cols>
    <col min="1" max="1" width="9" style="3"/>
    <col min="2" max="5" width="20.61328125" style="3" customWidth="1"/>
    <col min="6" max="16384" width="9" style="3"/>
  </cols>
  <sheetData>
    <row r="1" spans="1:6" s="1" customFormat="1" ht="15" x14ac:dyDescent="0.35">
      <c r="A1" s="1" t="s">
        <v>10</v>
      </c>
    </row>
    <row r="2" spans="1:6" s="1" customFormat="1" ht="15" x14ac:dyDescent="0.35"/>
    <row r="3" spans="1:6" s="1" customFormat="1" ht="18" x14ac:dyDescent="0.35">
      <c r="A3" s="1">
        <v>1</v>
      </c>
      <c r="B3" s="1" t="s">
        <v>11</v>
      </c>
      <c r="F3" s="56"/>
    </row>
    <row r="4" spans="1:6" s="2" customFormat="1" ht="18" x14ac:dyDescent="0.3">
      <c r="B4" s="37" t="s">
        <v>1</v>
      </c>
      <c r="C4" s="14" t="s">
        <v>2</v>
      </c>
      <c r="D4" s="5" t="s">
        <v>12</v>
      </c>
      <c r="E4" s="5" t="s">
        <v>4</v>
      </c>
      <c r="F4" s="49"/>
    </row>
    <row r="5" spans="1:6" s="2" customFormat="1" x14ac:dyDescent="0.35">
      <c r="B5" s="39">
        <v>1</v>
      </c>
      <c r="C5" s="49">
        <v>0.81472</v>
      </c>
      <c r="D5" s="11">
        <v>0.93023999999999996</v>
      </c>
      <c r="E5" s="49">
        <f>(D5-C5)/(C5+D5)</f>
        <v>6.6202090592334478E-2</v>
      </c>
      <c r="F5" s="49"/>
    </row>
    <row r="6" spans="1:6" s="2" customFormat="1" x14ac:dyDescent="0.35">
      <c r="B6" s="39">
        <v>2</v>
      </c>
      <c r="C6" s="49">
        <v>0.71743999999999997</v>
      </c>
      <c r="D6" s="11">
        <v>0.86943999999999999</v>
      </c>
      <c r="E6" s="49">
        <f t="shared" ref="E6:E24" si="0">(D6-C6)/(C6+D6)</f>
        <v>9.5785440613026851E-2</v>
      </c>
      <c r="F6" s="49"/>
    </row>
    <row r="7" spans="1:6" s="2" customFormat="1" x14ac:dyDescent="0.35">
      <c r="B7" s="39">
        <v>3</v>
      </c>
      <c r="C7" s="49">
        <v>0.89376</v>
      </c>
      <c r="D7" s="11">
        <v>1.3011200000000001</v>
      </c>
      <c r="E7" s="49">
        <f t="shared" si="0"/>
        <v>0.18559556786703604</v>
      </c>
      <c r="F7" s="49"/>
    </row>
    <row r="8" spans="1:6" s="2" customFormat="1" x14ac:dyDescent="0.35">
      <c r="B8" s="39">
        <v>4</v>
      </c>
      <c r="C8" s="49">
        <v>0.87551999999999996</v>
      </c>
      <c r="D8" s="11">
        <v>1.1248</v>
      </c>
      <c r="E8" s="49">
        <f t="shared" si="0"/>
        <v>0.12462006079027359</v>
      </c>
      <c r="F8" s="49"/>
    </row>
    <row r="9" spans="1:6" s="2" customFormat="1" x14ac:dyDescent="0.35">
      <c r="B9" s="39">
        <v>5</v>
      </c>
      <c r="C9" s="49">
        <v>0.66879999999999995</v>
      </c>
      <c r="D9" s="11">
        <v>0.87551999999999996</v>
      </c>
      <c r="E9" s="49">
        <f t="shared" si="0"/>
        <v>0.13385826771653545</v>
      </c>
      <c r="F9" s="27"/>
    </row>
    <row r="10" spans="1:6" s="2" customFormat="1" x14ac:dyDescent="0.35">
      <c r="B10" s="39">
        <v>6</v>
      </c>
      <c r="C10" s="49">
        <v>0.86943999999999999</v>
      </c>
      <c r="D10" s="11">
        <v>1.3558399999999999</v>
      </c>
      <c r="E10" s="49">
        <f t="shared" si="0"/>
        <v>0.21857923497267759</v>
      </c>
      <c r="F10" s="49"/>
    </row>
    <row r="11" spans="1:6" s="2" customFormat="1" x14ac:dyDescent="0.35">
      <c r="B11" s="39">
        <v>7</v>
      </c>
      <c r="C11" s="49">
        <v>0.58367999999999998</v>
      </c>
      <c r="D11" s="11">
        <v>0.86336000000000002</v>
      </c>
      <c r="E11" s="49">
        <f t="shared" si="0"/>
        <v>0.19327731092436978</v>
      </c>
      <c r="F11" s="49"/>
    </row>
    <row r="12" spans="1:6" s="2" customFormat="1" x14ac:dyDescent="0.35">
      <c r="B12" s="39">
        <v>8</v>
      </c>
      <c r="C12" s="49">
        <v>0.21279999999999999</v>
      </c>
      <c r="D12" s="11">
        <v>0.91808000000000001</v>
      </c>
      <c r="E12" s="49">
        <f t="shared" si="0"/>
        <v>0.62365591397849474</v>
      </c>
      <c r="F12" s="49"/>
    </row>
    <row r="13" spans="1:6" s="2" customFormat="1" x14ac:dyDescent="0.35">
      <c r="B13" s="39">
        <v>9</v>
      </c>
      <c r="C13" s="49">
        <v>0.40128000000000003</v>
      </c>
      <c r="D13" s="11">
        <v>0.83904000000000001</v>
      </c>
      <c r="E13" s="49">
        <f t="shared" si="0"/>
        <v>0.3529411764705882</v>
      </c>
      <c r="F13" s="27"/>
    </row>
    <row r="14" spans="1:6" s="2" customFormat="1" x14ac:dyDescent="0.35">
      <c r="B14" s="39">
        <v>10</v>
      </c>
      <c r="C14" s="49">
        <v>0.84511999999999998</v>
      </c>
      <c r="D14" s="11">
        <v>0.84511999999999998</v>
      </c>
      <c r="E14" s="49">
        <f t="shared" si="0"/>
        <v>0</v>
      </c>
      <c r="F14" s="11"/>
    </row>
    <row r="15" spans="1:6" s="2" customFormat="1" x14ac:dyDescent="0.35">
      <c r="B15" s="39">
        <v>11</v>
      </c>
      <c r="C15" s="49">
        <v>0.81472</v>
      </c>
      <c r="D15" s="11">
        <v>1.1916800000000001</v>
      </c>
      <c r="E15" s="49">
        <f t="shared" si="0"/>
        <v>0.1878787878787879</v>
      </c>
      <c r="F15" s="27"/>
    </row>
    <row r="16" spans="1:6" s="2" customFormat="1" x14ac:dyDescent="0.35">
      <c r="B16" s="39">
        <v>12</v>
      </c>
      <c r="C16" s="49">
        <v>0.83904000000000001</v>
      </c>
      <c r="D16" s="11">
        <v>0.94240000000000002</v>
      </c>
      <c r="E16" s="49">
        <f t="shared" si="0"/>
        <v>5.8020477815699668E-2</v>
      </c>
      <c r="F16" s="11"/>
    </row>
    <row r="17" spans="1:6" s="2" customFormat="1" x14ac:dyDescent="0.35">
      <c r="B17" s="39">
        <v>13</v>
      </c>
      <c r="C17" s="49">
        <v>0.82079999999999997</v>
      </c>
      <c r="D17" s="11">
        <v>0.83296000000000003</v>
      </c>
      <c r="E17" s="49">
        <f t="shared" si="0"/>
        <v>7.3529411764706237E-3</v>
      </c>
      <c r="F17" s="11"/>
    </row>
    <row r="18" spans="1:6" s="2" customFormat="1" x14ac:dyDescent="0.35">
      <c r="B18" s="39">
        <v>14</v>
      </c>
      <c r="C18" s="49">
        <v>0.83296000000000003</v>
      </c>
      <c r="D18" s="11">
        <v>1.5808</v>
      </c>
      <c r="E18" s="49">
        <f t="shared" si="0"/>
        <v>0.30982367758186397</v>
      </c>
      <c r="F18" s="11"/>
    </row>
    <row r="19" spans="1:6" s="2" customFormat="1" x14ac:dyDescent="0.35">
      <c r="B19" s="39">
        <v>15</v>
      </c>
      <c r="C19" s="49">
        <v>0.87551999999999996</v>
      </c>
      <c r="D19" s="11">
        <v>0.91200000000000003</v>
      </c>
      <c r="E19" s="49">
        <f t="shared" si="0"/>
        <v>2.0408163265306159E-2</v>
      </c>
      <c r="F19" s="11"/>
    </row>
    <row r="20" spans="1:6" s="2" customFormat="1" x14ac:dyDescent="0.35">
      <c r="B20" s="39">
        <v>16</v>
      </c>
      <c r="C20" s="49">
        <v>0.82687999999999995</v>
      </c>
      <c r="D20" s="11">
        <v>1.5808</v>
      </c>
      <c r="E20" s="49">
        <f t="shared" si="0"/>
        <v>0.31313131313131315</v>
      </c>
      <c r="F20" s="11"/>
    </row>
    <row r="21" spans="1:6" s="2" customFormat="1" x14ac:dyDescent="0.35">
      <c r="B21" s="39">
        <v>17</v>
      </c>
      <c r="C21" s="49">
        <v>0.79647999999999997</v>
      </c>
      <c r="D21" s="11">
        <v>0.89983999999999997</v>
      </c>
      <c r="E21" s="49">
        <f t="shared" si="0"/>
        <v>6.0931899641577067E-2</v>
      </c>
      <c r="F21" s="11"/>
    </row>
    <row r="22" spans="1:6" s="2" customFormat="1" x14ac:dyDescent="0.35">
      <c r="B22" s="39">
        <v>18</v>
      </c>
      <c r="C22" s="49">
        <v>0.21279999999999999</v>
      </c>
      <c r="D22" s="11">
        <v>1.29504</v>
      </c>
      <c r="E22" s="49">
        <f t="shared" si="0"/>
        <v>0.71774193548387111</v>
      </c>
      <c r="F22" s="11"/>
    </row>
    <row r="23" spans="1:6" s="2" customFormat="1" x14ac:dyDescent="0.35">
      <c r="B23" s="39">
        <v>19</v>
      </c>
      <c r="C23" s="49">
        <v>0.64448000000000005</v>
      </c>
      <c r="D23" s="11">
        <v>0.93023999999999996</v>
      </c>
      <c r="E23" s="49">
        <f t="shared" si="0"/>
        <v>0.18146718146718138</v>
      </c>
      <c r="F23" s="11"/>
    </row>
    <row r="24" spans="1:6" s="2" customFormat="1" x14ac:dyDescent="0.35">
      <c r="B24" s="39">
        <v>20</v>
      </c>
      <c r="C24" s="49">
        <v>0.84511999999999998</v>
      </c>
      <c r="D24" s="11">
        <v>0.83904000000000001</v>
      </c>
      <c r="E24" s="49">
        <f t="shared" si="0"/>
        <v>-3.6101083032490824E-3</v>
      </c>
      <c r="F24" s="11"/>
    </row>
    <row r="25" spans="1:6" s="2" customFormat="1" x14ac:dyDescent="0.35">
      <c r="B25" s="41" t="s">
        <v>5</v>
      </c>
      <c r="C25" s="51">
        <f>AVERAGE(C5:C24)</f>
        <v>0.71956799999999999</v>
      </c>
      <c r="D25" s="52">
        <f t="shared" ref="D25:E25" si="1">AVERAGE(D5:D24)</f>
        <v>1.0463680000000002</v>
      </c>
      <c r="E25" s="52">
        <f t="shared" si="1"/>
        <v>0.19238306665320795</v>
      </c>
      <c r="F25" s="11"/>
    </row>
    <row r="26" spans="1:6" s="2" customFormat="1" x14ac:dyDescent="0.35">
      <c r="B26" s="44" t="s">
        <v>6</v>
      </c>
      <c r="C26" s="12">
        <v>4.7230000000000001E-2</v>
      </c>
      <c r="D26" s="12">
        <v>5.5739999999999998E-2</v>
      </c>
      <c r="E26" s="12">
        <v>4.3679999999999997E-2</v>
      </c>
      <c r="F26" s="11"/>
    </row>
    <row r="27" spans="1:6" s="2" customFormat="1" x14ac:dyDescent="0.35">
      <c r="B27" s="53" t="s">
        <v>7</v>
      </c>
      <c r="C27" s="49"/>
      <c r="D27" s="49"/>
      <c r="E27" s="49"/>
      <c r="F27" s="11"/>
    </row>
    <row r="28" spans="1:6" s="2" customFormat="1" x14ac:dyDescent="0.35">
      <c r="F28" s="11"/>
    </row>
    <row r="29" spans="1:6" s="2" customFormat="1" x14ac:dyDescent="0.35">
      <c r="F29" s="11"/>
    </row>
    <row r="30" spans="1:6" s="1" customFormat="1" ht="18" x14ac:dyDescent="0.3">
      <c r="A30" s="1">
        <v>2</v>
      </c>
      <c r="B30" s="1" t="s">
        <v>13</v>
      </c>
      <c r="F30" s="27"/>
    </row>
    <row r="31" spans="1:6" s="2" customFormat="1" ht="18.5" x14ac:dyDescent="0.35">
      <c r="B31" s="37" t="s">
        <v>1</v>
      </c>
      <c r="C31" s="14" t="s">
        <v>2</v>
      </c>
      <c r="D31" s="5" t="s">
        <v>12</v>
      </c>
      <c r="E31" s="5" t="s">
        <v>4</v>
      </c>
      <c r="F31" s="11"/>
    </row>
    <row r="32" spans="1:6" s="2" customFormat="1" x14ac:dyDescent="0.35">
      <c r="B32" s="39">
        <v>1</v>
      </c>
      <c r="C32" s="49">
        <v>9.1200000000000003E-2</v>
      </c>
      <c r="D32" s="11">
        <v>1.33152</v>
      </c>
      <c r="E32" s="49">
        <f>(D32-C32)/(C32+D32)</f>
        <v>0.87179487179487192</v>
      </c>
      <c r="F32" s="11"/>
    </row>
    <row r="33" spans="2:6" s="2" customFormat="1" x14ac:dyDescent="0.35">
      <c r="B33" s="39">
        <v>2</v>
      </c>
      <c r="C33" s="49">
        <v>0.96672000000000002</v>
      </c>
      <c r="D33" s="11">
        <v>1.1430400000000001</v>
      </c>
      <c r="E33" s="49">
        <f t="shared" ref="E33:E51" si="2">(D33-C33)/(C33+D33)</f>
        <v>8.3573487031700297E-2</v>
      </c>
      <c r="F33" s="49"/>
    </row>
    <row r="34" spans="2:6" s="2" customFormat="1" x14ac:dyDescent="0.35">
      <c r="B34" s="39">
        <v>3</v>
      </c>
      <c r="C34" s="49">
        <v>0.82079999999999997</v>
      </c>
      <c r="D34" s="11">
        <v>0.91808000000000001</v>
      </c>
      <c r="E34" s="49">
        <f t="shared" si="2"/>
        <v>5.5944055944055965E-2</v>
      </c>
      <c r="F34" s="49"/>
    </row>
    <row r="35" spans="2:6" s="2" customFormat="1" x14ac:dyDescent="0.35">
      <c r="B35" s="39">
        <v>4</v>
      </c>
      <c r="C35" s="49">
        <v>0.93632000000000004</v>
      </c>
      <c r="D35" s="11">
        <v>1.16736</v>
      </c>
      <c r="E35" s="49">
        <f t="shared" si="2"/>
        <v>0.1098265895953757</v>
      </c>
      <c r="F35" s="49"/>
    </row>
    <row r="36" spans="2:6" s="2" customFormat="1" x14ac:dyDescent="0.35">
      <c r="B36" s="39">
        <v>5</v>
      </c>
      <c r="C36" s="49">
        <v>0.74175999999999997</v>
      </c>
      <c r="D36" s="11">
        <v>0.88160000000000005</v>
      </c>
      <c r="E36" s="49">
        <f t="shared" si="2"/>
        <v>8.6142322097378335E-2</v>
      </c>
      <c r="F36" s="49"/>
    </row>
    <row r="37" spans="2:6" s="2" customFormat="1" x14ac:dyDescent="0.35">
      <c r="B37" s="39">
        <v>6</v>
      </c>
      <c r="C37" s="49">
        <v>0.89983999999999997</v>
      </c>
      <c r="D37" s="11">
        <v>0.80864000000000003</v>
      </c>
      <c r="E37" s="49">
        <f t="shared" si="2"/>
        <v>-5.3380782918149433E-2</v>
      </c>
      <c r="F37" s="49"/>
    </row>
    <row r="38" spans="2:6" s="2" customFormat="1" x14ac:dyDescent="0.35">
      <c r="B38" s="39">
        <v>7</v>
      </c>
      <c r="C38" s="49">
        <v>0.86336000000000002</v>
      </c>
      <c r="D38" s="11">
        <v>0.90591999999999995</v>
      </c>
      <c r="E38" s="49">
        <f t="shared" si="2"/>
        <v>2.4054982817869379E-2</v>
      </c>
      <c r="F38" s="49"/>
    </row>
    <row r="39" spans="2:6" s="2" customFormat="1" x14ac:dyDescent="0.35">
      <c r="B39" s="39">
        <v>8</v>
      </c>
      <c r="C39" s="49">
        <v>0.83904000000000001</v>
      </c>
      <c r="D39" s="11">
        <v>0.89983999999999997</v>
      </c>
      <c r="E39" s="49">
        <f t="shared" si="2"/>
        <v>3.4965034965034947E-2</v>
      </c>
      <c r="F39" s="49"/>
    </row>
    <row r="40" spans="2:6" s="2" customFormat="1" x14ac:dyDescent="0.35">
      <c r="B40" s="39">
        <v>9</v>
      </c>
      <c r="C40" s="49">
        <v>0.88160000000000005</v>
      </c>
      <c r="D40" s="11">
        <v>0.92415999999999998</v>
      </c>
      <c r="E40" s="49">
        <f t="shared" si="2"/>
        <v>2.3569023569023531E-2</v>
      </c>
      <c r="F40" s="49"/>
    </row>
    <row r="41" spans="2:6" s="2" customFormat="1" x14ac:dyDescent="0.35">
      <c r="B41" s="39">
        <v>10</v>
      </c>
      <c r="C41" s="49">
        <v>0.91200000000000003</v>
      </c>
      <c r="D41" s="11">
        <v>0.95455999999999996</v>
      </c>
      <c r="E41" s="49">
        <f t="shared" si="2"/>
        <v>2.2801302931596053E-2</v>
      </c>
      <c r="F41" s="49"/>
    </row>
    <row r="42" spans="2:6" s="2" customFormat="1" x14ac:dyDescent="0.35">
      <c r="B42" s="39">
        <v>11</v>
      </c>
      <c r="C42" s="49">
        <v>0.87551999999999996</v>
      </c>
      <c r="D42" s="11">
        <v>0.86943999999999999</v>
      </c>
      <c r="E42" s="49">
        <f t="shared" si="2"/>
        <v>-3.4843205574912749E-3</v>
      </c>
      <c r="F42" s="49"/>
    </row>
    <row r="43" spans="2:6" s="2" customFormat="1" x14ac:dyDescent="0.35">
      <c r="B43" s="39">
        <v>12</v>
      </c>
      <c r="C43" s="49">
        <v>0.76</v>
      </c>
      <c r="D43" s="11">
        <v>0.93023999999999996</v>
      </c>
      <c r="E43" s="49">
        <f t="shared" si="2"/>
        <v>0.10071942446043163</v>
      </c>
      <c r="F43" s="49"/>
    </row>
    <row r="44" spans="2:6" s="2" customFormat="1" x14ac:dyDescent="0.35">
      <c r="B44" s="39">
        <v>13</v>
      </c>
      <c r="C44" s="49">
        <v>0.66879999999999995</v>
      </c>
      <c r="D44" s="11">
        <v>0.96064000000000005</v>
      </c>
      <c r="E44" s="49">
        <f t="shared" si="2"/>
        <v>0.17910447761194037</v>
      </c>
      <c r="F44" s="49"/>
    </row>
    <row r="45" spans="2:6" s="2" customFormat="1" x14ac:dyDescent="0.35">
      <c r="B45" s="39">
        <v>14</v>
      </c>
      <c r="C45" s="49">
        <v>0.88160000000000005</v>
      </c>
      <c r="D45" s="11">
        <v>0.94240000000000002</v>
      </c>
      <c r="E45" s="49">
        <f t="shared" si="2"/>
        <v>3.3333333333333312E-2</v>
      </c>
      <c r="F45" s="49"/>
    </row>
    <row r="46" spans="2:6" s="2" customFormat="1" x14ac:dyDescent="0.35">
      <c r="B46" s="39">
        <v>15</v>
      </c>
      <c r="C46" s="49">
        <v>0.76</v>
      </c>
      <c r="D46" s="11">
        <v>0.95455999999999996</v>
      </c>
      <c r="E46" s="49">
        <f t="shared" si="2"/>
        <v>0.11347517730496451</v>
      </c>
      <c r="F46" s="49"/>
    </row>
    <row r="47" spans="2:6" s="2" customFormat="1" x14ac:dyDescent="0.35">
      <c r="B47" s="39">
        <v>16</v>
      </c>
      <c r="C47" s="49">
        <v>0.9728</v>
      </c>
      <c r="D47" s="11">
        <v>1.23424</v>
      </c>
      <c r="E47" s="49">
        <f t="shared" si="2"/>
        <v>0.1184573002754821</v>
      </c>
      <c r="F47" s="49"/>
    </row>
    <row r="48" spans="2:6" s="2" customFormat="1" x14ac:dyDescent="0.35">
      <c r="B48" s="39">
        <v>17</v>
      </c>
      <c r="C48" s="49">
        <v>0.78432000000000002</v>
      </c>
      <c r="D48" s="11">
        <v>0.96672000000000002</v>
      </c>
      <c r="E48" s="49">
        <f t="shared" si="2"/>
        <v>0.10416666666666666</v>
      </c>
      <c r="F48" s="49"/>
    </row>
    <row r="49" spans="1:6" s="2" customFormat="1" x14ac:dyDescent="0.35">
      <c r="B49" s="39">
        <v>18</v>
      </c>
      <c r="C49" s="49">
        <v>0.76607999999999998</v>
      </c>
      <c r="D49" s="11">
        <v>0.81472</v>
      </c>
      <c r="E49" s="49">
        <f t="shared" si="2"/>
        <v>3.0769230769230781E-2</v>
      </c>
      <c r="F49" s="49"/>
    </row>
    <row r="50" spans="1:6" s="2" customFormat="1" x14ac:dyDescent="0.35">
      <c r="B50" s="39">
        <v>19</v>
      </c>
      <c r="C50" s="49">
        <v>0.89376</v>
      </c>
      <c r="D50" s="11">
        <v>0.86336000000000002</v>
      </c>
      <c r="E50" s="49">
        <f t="shared" si="2"/>
        <v>-1.7301038062283728E-2</v>
      </c>
      <c r="F50" s="49"/>
    </row>
    <row r="51" spans="1:6" s="2" customFormat="1" x14ac:dyDescent="0.35">
      <c r="B51" s="39">
        <v>20</v>
      </c>
      <c r="C51" s="49">
        <v>0.76607999999999998</v>
      </c>
      <c r="D51" s="11">
        <v>0.89983999999999997</v>
      </c>
      <c r="E51" s="49">
        <f t="shared" si="2"/>
        <v>8.0291970802919707E-2</v>
      </c>
      <c r="F51" s="49"/>
    </row>
    <row r="52" spans="1:6" s="2" customFormat="1" x14ac:dyDescent="0.35">
      <c r="B52" s="41" t="s">
        <v>5</v>
      </c>
      <c r="C52" s="50">
        <f>AVERAGE(C32:C51)</f>
        <v>0.80407999999999991</v>
      </c>
      <c r="D52" s="46">
        <f t="shared" ref="D52:E52" si="3">AVERAGE(D32:D51)</f>
        <v>0.96854399999999996</v>
      </c>
      <c r="E52" s="46">
        <f t="shared" si="3"/>
        <v>9.994115552169755E-2</v>
      </c>
      <c r="F52" s="49"/>
    </row>
    <row r="53" spans="1:6" s="2" customFormat="1" x14ac:dyDescent="0.35">
      <c r="B53" s="44" t="s">
        <v>6</v>
      </c>
      <c r="C53" s="32">
        <v>4.1709999999999997E-2</v>
      </c>
      <c r="D53" s="12">
        <v>3.1220000000000001E-2</v>
      </c>
      <c r="E53" s="12">
        <v>4.2439999999999999E-2</v>
      </c>
      <c r="F53" s="49"/>
    </row>
    <row r="54" spans="1:6" s="2" customFormat="1" x14ac:dyDescent="0.35">
      <c r="B54" s="53" t="s">
        <v>7</v>
      </c>
      <c r="C54" s="49"/>
      <c r="D54" s="49"/>
      <c r="E54" s="49"/>
      <c r="F54" s="49"/>
    </row>
    <row r="55" spans="1:6" s="2" customFormat="1" x14ac:dyDescent="0.35"/>
    <row r="56" spans="1:6" s="2" customFormat="1" x14ac:dyDescent="0.35"/>
    <row r="57" spans="1:6" s="1" customFormat="1" ht="18" x14ac:dyDescent="0.35">
      <c r="A57" s="1">
        <v>3</v>
      </c>
      <c r="B57" s="1" t="s">
        <v>14</v>
      </c>
    </row>
    <row r="58" spans="1:6" s="2" customFormat="1" ht="18" x14ac:dyDescent="0.3">
      <c r="B58" s="37" t="s">
        <v>1</v>
      </c>
      <c r="C58" s="14" t="s">
        <v>2</v>
      </c>
      <c r="D58" s="5" t="s">
        <v>12</v>
      </c>
      <c r="E58" s="5" t="s">
        <v>4</v>
      </c>
    </row>
    <row r="59" spans="1:6" s="2" customFormat="1" x14ac:dyDescent="0.35">
      <c r="B59" s="54">
        <v>1</v>
      </c>
      <c r="C59" s="55">
        <v>0.77824000000000004</v>
      </c>
      <c r="D59" s="40">
        <v>0.92415999999999998</v>
      </c>
      <c r="E59" s="55">
        <f>(D59-C59)/(C59+D59)</f>
        <v>8.5714285714285687E-2</v>
      </c>
    </row>
    <row r="60" spans="1:6" s="2" customFormat="1" x14ac:dyDescent="0.35">
      <c r="B60" s="39">
        <v>2</v>
      </c>
      <c r="C60" s="55">
        <v>0.86336000000000002</v>
      </c>
      <c r="D60" s="40">
        <v>0.94240000000000002</v>
      </c>
      <c r="E60" s="55">
        <f t="shared" ref="E60:E78" si="4">(D60-C60)/(C60+D60)</f>
        <v>4.3771043771043773E-2</v>
      </c>
    </row>
    <row r="61" spans="1:6" s="2" customFormat="1" x14ac:dyDescent="0.35">
      <c r="B61" s="39">
        <v>3</v>
      </c>
      <c r="C61" s="55">
        <v>0.89376</v>
      </c>
      <c r="D61" s="40">
        <v>0.93023999999999996</v>
      </c>
      <c r="E61" s="55">
        <f t="shared" si="4"/>
        <v>1.999999999999998E-2</v>
      </c>
    </row>
    <row r="62" spans="1:6" s="2" customFormat="1" x14ac:dyDescent="0.35">
      <c r="B62" s="39">
        <v>4</v>
      </c>
      <c r="C62" s="55">
        <v>0.80864000000000003</v>
      </c>
      <c r="D62" s="40">
        <v>0.95455999999999996</v>
      </c>
      <c r="E62" s="55">
        <f t="shared" si="4"/>
        <v>8.2758620689655144E-2</v>
      </c>
    </row>
    <row r="63" spans="1:6" s="2" customFormat="1" x14ac:dyDescent="0.35">
      <c r="B63" s="39">
        <v>5</v>
      </c>
      <c r="C63" s="55">
        <v>0.67488000000000004</v>
      </c>
      <c r="D63" s="40">
        <v>0.97887999999999997</v>
      </c>
      <c r="E63" s="55">
        <f t="shared" si="4"/>
        <v>0.18382352941176466</v>
      </c>
    </row>
    <row r="64" spans="1:6" s="2" customFormat="1" x14ac:dyDescent="0.35">
      <c r="B64" s="39">
        <v>6</v>
      </c>
      <c r="C64" s="55">
        <v>0.77824000000000004</v>
      </c>
      <c r="D64" s="40">
        <v>0.96064000000000005</v>
      </c>
      <c r="E64" s="55">
        <f t="shared" si="4"/>
        <v>0.1048951048951049</v>
      </c>
    </row>
    <row r="65" spans="2:5" s="2" customFormat="1" x14ac:dyDescent="0.35">
      <c r="B65" s="39">
        <v>7</v>
      </c>
      <c r="C65" s="55">
        <v>0.13983999999999999</v>
      </c>
      <c r="D65" s="40">
        <v>1.4652799999999999</v>
      </c>
      <c r="E65" s="55">
        <f t="shared" si="4"/>
        <v>0.8257575757575758</v>
      </c>
    </row>
    <row r="66" spans="2:5" s="2" customFormat="1" x14ac:dyDescent="0.35">
      <c r="B66" s="39">
        <v>8</v>
      </c>
      <c r="C66" s="55">
        <v>1.0214399999999999</v>
      </c>
      <c r="D66" s="40">
        <v>1.5808</v>
      </c>
      <c r="E66" s="55">
        <f t="shared" si="4"/>
        <v>0.21495327102803741</v>
      </c>
    </row>
    <row r="67" spans="2:5" s="2" customFormat="1" x14ac:dyDescent="0.35">
      <c r="B67" s="39">
        <v>9</v>
      </c>
      <c r="C67" s="55">
        <v>0.80864000000000003</v>
      </c>
      <c r="D67" s="40">
        <v>0.90591999999999995</v>
      </c>
      <c r="E67" s="55">
        <f t="shared" si="4"/>
        <v>5.673758865248222E-2</v>
      </c>
    </row>
    <row r="68" spans="2:5" s="2" customFormat="1" x14ac:dyDescent="0.35">
      <c r="B68" s="39">
        <v>10</v>
      </c>
      <c r="C68" s="55">
        <v>0.81472</v>
      </c>
      <c r="D68" s="40">
        <v>0.89376</v>
      </c>
      <c r="E68" s="55">
        <f t="shared" si="4"/>
        <v>4.6263345195729534E-2</v>
      </c>
    </row>
    <row r="69" spans="2:5" s="2" customFormat="1" x14ac:dyDescent="0.35">
      <c r="B69" s="39">
        <v>11</v>
      </c>
      <c r="C69" s="55">
        <v>0.77215999999999996</v>
      </c>
      <c r="D69" s="40">
        <v>0.87551999999999996</v>
      </c>
      <c r="E69" s="55">
        <f t="shared" si="4"/>
        <v>6.2730627306273073E-2</v>
      </c>
    </row>
    <row r="70" spans="2:5" s="2" customFormat="1" x14ac:dyDescent="0.35">
      <c r="B70" s="39">
        <v>12</v>
      </c>
      <c r="C70" s="55">
        <v>0.86943999999999999</v>
      </c>
      <c r="D70" s="40">
        <v>1.02752</v>
      </c>
      <c r="E70" s="55">
        <f t="shared" si="4"/>
        <v>8.3333333333333329E-2</v>
      </c>
    </row>
    <row r="71" spans="2:5" s="2" customFormat="1" x14ac:dyDescent="0.35">
      <c r="B71" s="39">
        <v>13</v>
      </c>
      <c r="C71" s="55">
        <v>0.86336000000000002</v>
      </c>
      <c r="D71" s="40">
        <v>1.52</v>
      </c>
      <c r="E71" s="55">
        <f t="shared" si="4"/>
        <v>0.27551020408163263</v>
      </c>
    </row>
    <row r="72" spans="2:5" s="2" customFormat="1" x14ac:dyDescent="0.35">
      <c r="B72" s="39">
        <v>14</v>
      </c>
      <c r="C72" s="55">
        <v>0.82687999999999995</v>
      </c>
      <c r="D72" s="40">
        <v>1.4652799999999999</v>
      </c>
      <c r="E72" s="55">
        <f t="shared" si="4"/>
        <v>0.27851458885941643</v>
      </c>
    </row>
    <row r="73" spans="2:5" s="2" customFormat="1" x14ac:dyDescent="0.35">
      <c r="B73" s="39">
        <v>15</v>
      </c>
      <c r="C73" s="55">
        <v>0.86336000000000002</v>
      </c>
      <c r="D73" s="40">
        <v>0.93023999999999996</v>
      </c>
      <c r="E73" s="55">
        <f t="shared" si="4"/>
        <v>3.7288135593220306E-2</v>
      </c>
    </row>
    <row r="74" spans="2:5" s="2" customFormat="1" x14ac:dyDescent="0.35">
      <c r="B74" s="39">
        <v>16</v>
      </c>
      <c r="C74" s="55">
        <v>0.88768000000000002</v>
      </c>
      <c r="D74" s="40">
        <v>1.5625599999999999</v>
      </c>
      <c r="E74" s="55">
        <f t="shared" si="4"/>
        <v>0.27543424317617865</v>
      </c>
    </row>
    <row r="75" spans="2:5" s="2" customFormat="1" x14ac:dyDescent="0.35">
      <c r="B75" s="39">
        <v>17</v>
      </c>
      <c r="C75" s="55">
        <v>0.86336000000000002</v>
      </c>
      <c r="D75" s="40">
        <v>1.0214399999999999</v>
      </c>
      <c r="E75" s="55">
        <f t="shared" si="4"/>
        <v>8.3870967741935434E-2</v>
      </c>
    </row>
    <row r="76" spans="2:5" s="2" customFormat="1" x14ac:dyDescent="0.35">
      <c r="B76" s="39">
        <v>18</v>
      </c>
      <c r="C76" s="55">
        <v>0.86943999999999999</v>
      </c>
      <c r="D76" s="40">
        <v>1.0032000000000001</v>
      </c>
      <c r="E76" s="55">
        <f t="shared" si="4"/>
        <v>7.142857142857148E-2</v>
      </c>
    </row>
    <row r="77" spans="2:5" s="2" customFormat="1" x14ac:dyDescent="0.35">
      <c r="B77" s="39">
        <v>19</v>
      </c>
      <c r="C77" s="55">
        <v>0.93023999999999996</v>
      </c>
      <c r="D77" s="40">
        <v>0.96672000000000002</v>
      </c>
      <c r="E77" s="55">
        <f t="shared" si="4"/>
        <v>1.9230769230769267E-2</v>
      </c>
    </row>
    <row r="78" spans="2:5" s="2" customFormat="1" x14ac:dyDescent="0.35">
      <c r="B78" s="39">
        <v>20</v>
      </c>
      <c r="C78" s="55">
        <v>0.25535999999999998</v>
      </c>
      <c r="D78" s="40">
        <v>0.94847999999999999</v>
      </c>
      <c r="E78" s="55">
        <f t="shared" si="4"/>
        <v>0.57575757575757569</v>
      </c>
    </row>
    <row r="79" spans="2:5" s="2" customFormat="1" x14ac:dyDescent="0.35">
      <c r="B79" s="41" t="s">
        <v>5</v>
      </c>
      <c r="C79" s="50">
        <f>AVERAGE(C59:C78)</f>
        <v>0.77915200000000007</v>
      </c>
      <c r="D79" s="46">
        <f t="shared" ref="D79:E79" si="5">AVERAGE(D59:D78)</f>
        <v>1.0928799999999999</v>
      </c>
      <c r="E79" s="46">
        <f t="shared" si="5"/>
        <v>0.17138866908122924</v>
      </c>
    </row>
    <row r="80" spans="2:5" s="2" customFormat="1" x14ac:dyDescent="0.35">
      <c r="B80" s="44" t="s">
        <v>6</v>
      </c>
      <c r="C80" s="12">
        <v>4.7309999999999998E-2</v>
      </c>
      <c r="D80" s="12">
        <v>5.731E-2</v>
      </c>
      <c r="E80" s="12">
        <v>4.5679999999999998E-2</v>
      </c>
    </row>
    <row r="81" spans="2:2" s="2" customFormat="1" x14ac:dyDescent="0.35">
      <c r="B81" s="53" t="s">
        <v>15</v>
      </c>
    </row>
    <row r="82" spans="2:2" s="2" customFormat="1" x14ac:dyDescent="0.35"/>
  </sheetData>
  <phoneticPr fontId="1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42"/>
  <sheetViews>
    <sheetView zoomScale="90" zoomScaleNormal="90" workbookViewId="0">
      <selection activeCell="J31" sqref="J31"/>
    </sheetView>
  </sheetViews>
  <sheetFormatPr defaultColWidth="9" defaultRowHeight="15.5" x14ac:dyDescent="0.35"/>
  <cols>
    <col min="1" max="1" width="9" style="3"/>
    <col min="2" max="2" width="18.765625" style="3" customWidth="1"/>
    <col min="3" max="3" width="19.23046875" style="3" customWidth="1"/>
    <col min="4" max="4" width="22.84375" style="3" customWidth="1"/>
    <col min="5" max="5" width="23.23046875" style="3" customWidth="1"/>
    <col min="6" max="16384" width="9" style="3"/>
  </cols>
  <sheetData>
    <row r="1" spans="1:67" s="2" customFormat="1" x14ac:dyDescent="0.35">
      <c r="A1" s="1" t="s">
        <v>16</v>
      </c>
    </row>
    <row r="2" spans="1:67" s="2" customFormat="1" x14ac:dyDescent="0.35"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</row>
    <row r="3" spans="1:67" s="1" customFormat="1" ht="18" x14ac:dyDescent="0.35">
      <c r="A3" s="1">
        <v>1</v>
      </c>
      <c r="B3" s="1" t="s">
        <v>17</v>
      </c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</row>
    <row r="4" spans="1:67" s="2" customFormat="1" ht="18" x14ac:dyDescent="0.35">
      <c r="B4" s="37" t="s">
        <v>1</v>
      </c>
      <c r="C4" s="14" t="s">
        <v>18</v>
      </c>
      <c r="D4" s="38" t="s">
        <v>19</v>
      </c>
      <c r="E4" s="38" t="s">
        <v>20</v>
      </c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</row>
    <row r="5" spans="1:67" s="2" customFormat="1" x14ac:dyDescent="0.35">
      <c r="B5" s="39">
        <v>1</v>
      </c>
      <c r="C5" s="40">
        <v>8.0999999999999996E-3</v>
      </c>
      <c r="D5" s="40">
        <v>0.01</v>
      </c>
      <c r="E5" s="40">
        <v>7.1999999999999998E-3</v>
      </c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</row>
    <row r="6" spans="1:67" s="2" customFormat="1" x14ac:dyDescent="0.35">
      <c r="B6" s="39">
        <v>2</v>
      </c>
      <c r="C6" s="40">
        <v>8.3999999999999995E-3</v>
      </c>
      <c r="D6" s="40">
        <v>4.7000000000000002E-3</v>
      </c>
      <c r="E6" s="40">
        <v>1.15E-2</v>
      </c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</row>
    <row r="7" spans="1:67" s="2" customFormat="1" x14ac:dyDescent="0.35">
      <c r="B7" s="39">
        <v>3</v>
      </c>
      <c r="C7" s="40">
        <v>1.09E-2</v>
      </c>
      <c r="D7" s="40">
        <v>1.2699999999999999E-2</v>
      </c>
      <c r="E7" s="40">
        <v>8.0000000000000002E-3</v>
      </c>
    </row>
    <row r="8" spans="1:67" s="2" customFormat="1" x14ac:dyDescent="0.35">
      <c r="B8" s="39">
        <v>4</v>
      </c>
      <c r="C8" s="40">
        <v>1.2500000000000001E-2</v>
      </c>
      <c r="D8" s="40">
        <v>8.2000000000000007E-3</v>
      </c>
      <c r="E8" s="40">
        <v>5.4999999999999997E-3</v>
      </c>
    </row>
    <row r="9" spans="1:67" s="2" customFormat="1" x14ac:dyDescent="0.35">
      <c r="B9" s="39">
        <v>5</v>
      </c>
      <c r="C9" s="40">
        <v>1.9099999999999999E-2</v>
      </c>
      <c r="D9" s="40">
        <v>8.5000000000000006E-3</v>
      </c>
      <c r="E9" s="40">
        <v>1.0999999999999999E-2</v>
      </c>
    </row>
    <row r="10" spans="1:67" s="2" customFormat="1" x14ac:dyDescent="0.35">
      <c r="B10" s="39">
        <v>6</v>
      </c>
      <c r="C10" s="40">
        <v>1.6899999999999998E-2</v>
      </c>
      <c r="D10" s="40">
        <v>8.5000000000000006E-3</v>
      </c>
      <c r="E10" s="40">
        <v>1.9E-2</v>
      </c>
    </row>
    <row r="11" spans="1:67" s="2" customFormat="1" x14ac:dyDescent="0.35">
      <c r="B11" s="39">
        <v>7</v>
      </c>
      <c r="C11" s="40">
        <v>1E-4</v>
      </c>
      <c r="D11" s="40">
        <v>6.6E-3</v>
      </c>
      <c r="E11" s="40">
        <v>2.2800000000000001E-2</v>
      </c>
    </row>
    <row r="12" spans="1:67" s="2" customFormat="1" x14ac:dyDescent="0.35">
      <c r="B12" s="39">
        <v>8</v>
      </c>
      <c r="C12" s="40">
        <v>1.84E-2</v>
      </c>
      <c r="D12" s="40">
        <v>5.3E-3</v>
      </c>
      <c r="E12" s="40">
        <v>7.1999999999999998E-3</v>
      </c>
    </row>
    <row r="13" spans="1:67" s="2" customFormat="1" x14ac:dyDescent="0.35">
      <c r="B13" s="39">
        <v>9</v>
      </c>
      <c r="C13" s="40">
        <v>1.3100000000000001E-2</v>
      </c>
      <c r="D13" s="40">
        <v>9.7000000000000003E-3</v>
      </c>
      <c r="E13" s="40">
        <v>2.06E-2</v>
      </c>
    </row>
    <row r="14" spans="1:67" s="2" customFormat="1" x14ac:dyDescent="0.35">
      <c r="B14" s="39">
        <v>10</v>
      </c>
      <c r="C14" s="40">
        <v>2.01E-2</v>
      </c>
      <c r="D14" s="40">
        <v>7.4999999999999997E-3</v>
      </c>
      <c r="E14" s="40">
        <v>0.01</v>
      </c>
    </row>
    <row r="15" spans="1:67" s="2" customFormat="1" x14ac:dyDescent="0.35">
      <c r="B15" s="39">
        <v>11</v>
      </c>
      <c r="C15" s="40">
        <v>4.0000000000000002E-4</v>
      </c>
      <c r="D15" s="40">
        <v>8.6E-3</v>
      </c>
      <c r="E15" s="40">
        <v>1.1999999999999999E-3</v>
      </c>
    </row>
    <row r="16" spans="1:67" s="2" customFormat="1" x14ac:dyDescent="0.35">
      <c r="B16" s="39">
        <v>12</v>
      </c>
      <c r="C16" s="40">
        <v>1.4500000000000001E-2</v>
      </c>
      <c r="D16" s="40">
        <v>6.7000000000000002E-3</v>
      </c>
      <c r="E16" s="40">
        <v>1.34E-2</v>
      </c>
    </row>
    <row r="17" spans="1:5" s="2" customFormat="1" x14ac:dyDescent="0.35">
      <c r="B17" s="39">
        <v>13</v>
      </c>
      <c r="C17" s="40">
        <v>1.17E-2</v>
      </c>
      <c r="D17" s="40">
        <v>5.3E-3</v>
      </c>
      <c r="E17" s="40">
        <v>1.06E-2</v>
      </c>
    </row>
    <row r="18" spans="1:5" s="2" customFormat="1" x14ac:dyDescent="0.35">
      <c r="B18" s="39">
        <v>14</v>
      </c>
      <c r="C18" s="40">
        <v>1.26E-2</v>
      </c>
      <c r="D18" s="40">
        <v>7.4000000000000003E-3</v>
      </c>
      <c r="E18" s="40">
        <v>7.3000000000000001E-3</v>
      </c>
    </row>
    <row r="19" spans="1:5" s="2" customFormat="1" x14ac:dyDescent="0.35">
      <c r="B19" s="39">
        <v>15</v>
      </c>
      <c r="C19" s="40">
        <v>2.0000000000000001E-4</v>
      </c>
      <c r="D19" s="40">
        <v>7.1000000000000004E-3</v>
      </c>
      <c r="E19" s="40">
        <v>1.0500000000000001E-2</v>
      </c>
    </row>
    <row r="20" spans="1:5" s="2" customFormat="1" x14ac:dyDescent="0.35">
      <c r="B20" s="39">
        <v>16</v>
      </c>
      <c r="C20" s="40">
        <v>2.1899999999999999E-2</v>
      </c>
      <c r="D20" s="40">
        <v>7.4999999999999997E-3</v>
      </c>
      <c r="E20" s="40">
        <v>7.4000000000000003E-3</v>
      </c>
    </row>
    <row r="21" spans="1:5" s="2" customFormat="1" x14ac:dyDescent="0.35">
      <c r="B21" s="39">
        <v>17</v>
      </c>
      <c r="C21" s="40">
        <v>1.61E-2</v>
      </c>
      <c r="D21" s="40">
        <v>4.0000000000000001E-3</v>
      </c>
      <c r="E21" s="40">
        <v>1.03E-2</v>
      </c>
    </row>
    <row r="22" spans="1:5" s="2" customFormat="1" x14ac:dyDescent="0.35">
      <c r="B22" s="39">
        <v>18</v>
      </c>
      <c r="C22" s="40">
        <v>1.7500000000000002E-2</v>
      </c>
      <c r="D22" s="40">
        <v>1.0699999999999999E-2</v>
      </c>
      <c r="E22" s="40">
        <v>9.9000000000000008E-3</v>
      </c>
    </row>
    <row r="23" spans="1:5" s="2" customFormat="1" x14ac:dyDescent="0.35">
      <c r="B23" s="39">
        <v>19</v>
      </c>
      <c r="C23" s="40">
        <v>1.9099999999999999E-2</v>
      </c>
      <c r="D23" s="40">
        <v>1.17E-2</v>
      </c>
      <c r="E23" s="40">
        <v>1.15E-2</v>
      </c>
    </row>
    <row r="24" spans="1:5" s="2" customFormat="1" x14ac:dyDescent="0.35">
      <c r="B24" s="39">
        <v>20</v>
      </c>
      <c r="C24" s="40">
        <v>1.2999999999999999E-3</v>
      </c>
      <c r="D24" s="40">
        <v>5.1999999999999998E-3</v>
      </c>
      <c r="E24" s="40">
        <v>1.46E-2</v>
      </c>
    </row>
    <row r="25" spans="1:5" s="2" customFormat="1" x14ac:dyDescent="0.35">
      <c r="B25" s="41" t="s">
        <v>5</v>
      </c>
      <c r="C25" s="42">
        <f>ASIN(AVERAGE(C5:C24))</f>
        <v>1.2145298586477346E-2</v>
      </c>
      <c r="D25" s="43">
        <f t="shared" ref="D25:E25" si="0">ASIN(AVERAGE(D5:D24))</f>
        <v>7.7950789421560064E-3</v>
      </c>
      <c r="E25" s="43">
        <f t="shared" si="0"/>
        <v>1.0975220336211277E-2</v>
      </c>
    </row>
    <row r="26" spans="1:5" s="2" customFormat="1" x14ac:dyDescent="0.35">
      <c r="B26" s="44" t="s">
        <v>6</v>
      </c>
      <c r="C26" s="45">
        <v>1.5759999999999999E-3</v>
      </c>
      <c r="D26" s="45">
        <v>5.2479999999999996E-4</v>
      </c>
      <c r="E26" s="45">
        <v>1.157E-3</v>
      </c>
    </row>
    <row r="27" spans="1:5" s="2" customFormat="1" x14ac:dyDescent="0.35">
      <c r="B27" s="2" t="s">
        <v>21</v>
      </c>
      <c r="C27" s="11"/>
      <c r="D27" s="11"/>
      <c r="E27" s="49"/>
    </row>
    <row r="28" spans="1:5" s="2" customFormat="1" x14ac:dyDescent="0.35"/>
    <row r="29" spans="1:5" s="2" customFormat="1" x14ac:dyDescent="0.35"/>
    <row r="30" spans="1:5" s="1" customFormat="1" ht="18" x14ac:dyDescent="0.35">
      <c r="A30" s="1">
        <v>2</v>
      </c>
      <c r="B30" s="1" t="s">
        <v>22</v>
      </c>
    </row>
    <row r="31" spans="1:5" s="2" customFormat="1" ht="18" x14ac:dyDescent="0.35">
      <c r="B31" s="37" t="s">
        <v>1</v>
      </c>
      <c r="C31" s="14" t="s">
        <v>18</v>
      </c>
      <c r="D31" s="38" t="s">
        <v>19</v>
      </c>
      <c r="E31" s="38" t="s">
        <v>20</v>
      </c>
    </row>
    <row r="32" spans="1:5" s="2" customFormat="1" x14ac:dyDescent="0.35">
      <c r="B32" s="39">
        <v>1</v>
      </c>
      <c r="C32" s="40">
        <v>6.0900000000000003E-2</v>
      </c>
      <c r="D32" s="40">
        <v>2.07E-2</v>
      </c>
      <c r="E32" s="40">
        <v>4.07E-2</v>
      </c>
    </row>
    <row r="33" spans="2:5" s="2" customFormat="1" x14ac:dyDescent="0.35">
      <c r="B33" s="39">
        <v>2</v>
      </c>
      <c r="C33" s="40">
        <v>5.7299999999999997E-2</v>
      </c>
      <c r="D33" s="40">
        <v>4.2900000000000001E-2</v>
      </c>
      <c r="E33" s="40">
        <v>5.6099999999999997E-2</v>
      </c>
    </row>
    <row r="34" spans="2:5" s="2" customFormat="1" x14ac:dyDescent="0.35">
      <c r="B34" s="39">
        <v>3</v>
      </c>
      <c r="C34" s="40">
        <v>3.5000000000000003E-2</v>
      </c>
      <c r="D34" s="40">
        <v>2.1899999999999999E-2</v>
      </c>
      <c r="E34" s="40">
        <v>5.2499999999999998E-2</v>
      </c>
    </row>
    <row r="35" spans="2:5" s="2" customFormat="1" x14ac:dyDescent="0.35">
      <c r="B35" s="39">
        <v>4</v>
      </c>
      <c r="C35" s="40">
        <v>5.0799999999999998E-2</v>
      </c>
      <c r="D35" s="40">
        <v>4.3200000000000002E-2</v>
      </c>
      <c r="E35" s="40">
        <v>7.22E-2</v>
      </c>
    </row>
    <row r="36" spans="2:5" s="2" customFormat="1" x14ac:dyDescent="0.35">
      <c r="B36" s="39">
        <v>5</v>
      </c>
      <c r="C36" s="40">
        <v>7.7499999999999999E-2</v>
      </c>
      <c r="D36" s="40">
        <v>2.3300000000000001E-2</v>
      </c>
      <c r="E36" s="40">
        <v>2.8799999999999999E-2</v>
      </c>
    </row>
    <row r="37" spans="2:5" s="2" customFormat="1" x14ac:dyDescent="0.35">
      <c r="B37" s="39">
        <v>6</v>
      </c>
      <c r="C37" s="40">
        <v>4.3900000000000002E-2</v>
      </c>
      <c r="D37" s="40">
        <v>1.7500000000000002E-2</v>
      </c>
      <c r="E37" s="40">
        <v>3.9600000000000003E-2</v>
      </c>
    </row>
    <row r="38" spans="2:5" s="2" customFormat="1" x14ac:dyDescent="0.35">
      <c r="B38" s="39">
        <v>7</v>
      </c>
      <c r="C38" s="40">
        <v>5.3900000000000003E-2</v>
      </c>
      <c r="D38" s="40">
        <v>2.1899999999999999E-2</v>
      </c>
      <c r="E38" s="40">
        <v>6.0900000000000003E-2</v>
      </c>
    </row>
    <row r="39" spans="2:5" s="2" customFormat="1" x14ac:dyDescent="0.35">
      <c r="B39" s="39">
        <v>8</v>
      </c>
      <c r="C39" s="40">
        <v>7.2099999999999997E-2</v>
      </c>
      <c r="D39" s="40">
        <v>3.4200000000000001E-2</v>
      </c>
      <c r="E39" s="40">
        <v>5.3100000000000001E-2</v>
      </c>
    </row>
    <row r="40" spans="2:5" s="2" customFormat="1" x14ac:dyDescent="0.35">
      <c r="B40" s="39">
        <v>9</v>
      </c>
      <c r="C40" s="40">
        <v>7.2499999999999995E-2</v>
      </c>
      <c r="D40" s="40">
        <v>5.45E-2</v>
      </c>
      <c r="E40" s="40">
        <v>6.4199999999999993E-2</v>
      </c>
    </row>
    <row r="41" spans="2:5" s="2" customFormat="1" x14ac:dyDescent="0.35">
      <c r="B41" s="39">
        <v>10</v>
      </c>
      <c r="C41" s="40">
        <v>4.6600000000000003E-2</v>
      </c>
      <c r="D41" s="40">
        <v>3.78E-2</v>
      </c>
      <c r="E41" s="40">
        <v>5.4899999999999997E-2</v>
      </c>
    </row>
    <row r="42" spans="2:5" s="2" customFormat="1" x14ac:dyDescent="0.35">
      <c r="B42" s="39">
        <v>11</v>
      </c>
      <c r="C42" s="40">
        <v>5.0700000000000002E-2</v>
      </c>
      <c r="D42" s="40">
        <v>4.6600000000000003E-2</v>
      </c>
      <c r="E42" s="40">
        <v>3.6900000000000002E-2</v>
      </c>
    </row>
    <row r="43" spans="2:5" s="2" customFormat="1" x14ac:dyDescent="0.35">
      <c r="B43" s="39">
        <v>12</v>
      </c>
      <c r="C43" s="40">
        <v>5.11E-2</v>
      </c>
      <c r="D43" s="40">
        <v>4.7600000000000003E-2</v>
      </c>
      <c r="E43" s="40">
        <v>3.2099999999999997E-2</v>
      </c>
    </row>
    <row r="44" spans="2:5" s="2" customFormat="1" x14ac:dyDescent="0.35">
      <c r="B44" s="39">
        <v>13</v>
      </c>
      <c r="C44" s="40">
        <v>3.8199999999999998E-2</v>
      </c>
      <c r="D44" s="40">
        <v>3.0200000000000001E-2</v>
      </c>
      <c r="E44" s="40">
        <v>1.6E-2</v>
      </c>
    </row>
    <row r="45" spans="2:5" s="2" customFormat="1" x14ac:dyDescent="0.35">
      <c r="B45" s="39">
        <v>14</v>
      </c>
      <c r="C45" s="40">
        <v>5.3400000000000003E-2</v>
      </c>
      <c r="D45" s="40">
        <v>2.86E-2</v>
      </c>
      <c r="E45" s="40">
        <v>2.4199999999999999E-2</v>
      </c>
    </row>
    <row r="46" spans="2:5" s="2" customFormat="1" x14ac:dyDescent="0.35">
      <c r="B46" s="39">
        <v>15</v>
      </c>
      <c r="C46" s="40">
        <v>8.1900000000000001E-2</v>
      </c>
      <c r="D46" s="40">
        <v>4.0599999999999997E-2</v>
      </c>
      <c r="E46" s="40">
        <v>4.7500000000000001E-2</v>
      </c>
    </row>
    <row r="47" spans="2:5" s="2" customFormat="1" x14ac:dyDescent="0.35">
      <c r="B47" s="39">
        <v>16</v>
      </c>
      <c r="C47" s="40">
        <v>7.8200000000000006E-2</v>
      </c>
      <c r="D47" s="40">
        <v>3.3099999999999997E-2</v>
      </c>
      <c r="E47" s="40">
        <v>3.8699999999999998E-2</v>
      </c>
    </row>
    <row r="48" spans="2:5" s="2" customFormat="1" x14ac:dyDescent="0.35">
      <c r="B48" s="39">
        <v>17</v>
      </c>
      <c r="C48" s="40">
        <v>4.3299999999999998E-2</v>
      </c>
      <c r="D48" s="40">
        <v>3.7499999999999999E-2</v>
      </c>
      <c r="E48" s="40">
        <v>2.8299999999999999E-2</v>
      </c>
    </row>
    <row r="49" spans="1:5" s="2" customFormat="1" x14ac:dyDescent="0.35">
      <c r="B49" s="39">
        <v>18</v>
      </c>
      <c r="C49" s="40">
        <v>4.9200000000000001E-2</v>
      </c>
      <c r="D49" s="40">
        <v>2.0799999999999999E-2</v>
      </c>
      <c r="E49" s="40">
        <v>9.1300000000000006E-2</v>
      </c>
    </row>
    <row r="50" spans="1:5" s="2" customFormat="1" x14ac:dyDescent="0.35">
      <c r="B50" s="39">
        <v>19</v>
      </c>
      <c r="C50" s="40">
        <v>5.3100000000000001E-2</v>
      </c>
      <c r="D50" s="40">
        <v>4.3400000000000001E-2</v>
      </c>
      <c r="E50" s="40">
        <v>7.3599999999999999E-2</v>
      </c>
    </row>
    <row r="51" spans="1:5" s="2" customFormat="1" x14ac:dyDescent="0.35">
      <c r="B51" s="39">
        <v>20</v>
      </c>
      <c r="C51" s="40">
        <v>5.7099999999999998E-2</v>
      </c>
      <c r="D51" s="40">
        <v>5.5E-2</v>
      </c>
      <c r="E51" s="40">
        <v>4.3999999999999997E-2</v>
      </c>
    </row>
    <row r="52" spans="1:5" s="2" customFormat="1" x14ac:dyDescent="0.35">
      <c r="B52" s="41" t="s">
        <v>5</v>
      </c>
      <c r="C52" s="46">
        <v>5.6340000000000001E-2</v>
      </c>
      <c r="D52" s="46">
        <v>3.5069999999999997E-2</v>
      </c>
      <c r="E52" s="46">
        <v>4.7780000000000003E-2</v>
      </c>
    </row>
    <row r="53" spans="1:5" s="2" customFormat="1" x14ac:dyDescent="0.35">
      <c r="B53" s="44" t="s">
        <v>6</v>
      </c>
      <c r="C53" s="12">
        <v>3.0270000000000002E-3</v>
      </c>
      <c r="D53" s="12">
        <v>2.6059999999999998E-3</v>
      </c>
      <c r="E53" s="12">
        <v>4.1840000000000002E-3</v>
      </c>
    </row>
    <row r="54" spans="1:5" s="2" customFormat="1" x14ac:dyDescent="0.35">
      <c r="B54" s="2" t="s">
        <v>21</v>
      </c>
      <c r="C54" s="11"/>
      <c r="D54" s="11"/>
      <c r="E54" s="49"/>
    </row>
    <row r="55" spans="1:5" s="2" customFormat="1" x14ac:dyDescent="0.35"/>
    <row r="56" spans="1:5" s="2" customFormat="1" x14ac:dyDescent="0.35"/>
    <row r="57" spans="1:5" s="1" customFormat="1" ht="18" x14ac:dyDescent="0.35">
      <c r="A57" s="1">
        <v>3</v>
      </c>
      <c r="B57" s="1" t="s">
        <v>23</v>
      </c>
    </row>
    <row r="58" spans="1:5" s="2" customFormat="1" ht="18" x14ac:dyDescent="0.35">
      <c r="B58" s="37" t="s">
        <v>1</v>
      </c>
      <c r="C58" s="14" t="s">
        <v>18</v>
      </c>
      <c r="D58" s="38" t="s">
        <v>19</v>
      </c>
      <c r="E58" s="38" t="s">
        <v>20</v>
      </c>
    </row>
    <row r="59" spans="1:5" s="2" customFormat="1" x14ac:dyDescent="0.35">
      <c r="B59" s="39">
        <v>1</v>
      </c>
      <c r="C59" s="11">
        <v>2.8299999999999999E-2</v>
      </c>
      <c r="D59" s="11">
        <v>1.38E-2</v>
      </c>
      <c r="E59" s="11">
        <v>6.9500000000000006E-2</v>
      </c>
    </row>
    <row r="60" spans="1:5" s="2" customFormat="1" x14ac:dyDescent="0.35">
      <c r="B60" s="39">
        <v>2</v>
      </c>
      <c r="C60" s="11">
        <v>4.3799999999999999E-2</v>
      </c>
      <c r="D60" s="11">
        <v>2.9100000000000001E-2</v>
      </c>
      <c r="E60" s="11">
        <v>4.2299999999999997E-2</v>
      </c>
    </row>
    <row r="61" spans="1:5" s="2" customFormat="1" x14ac:dyDescent="0.35">
      <c r="B61" s="39">
        <v>3</v>
      </c>
      <c r="C61" s="11">
        <v>3.8899999999999997E-2</v>
      </c>
      <c r="D61" s="11">
        <v>1E-4</v>
      </c>
      <c r="E61" s="11">
        <v>2.9899999999999999E-2</v>
      </c>
    </row>
    <row r="62" spans="1:5" s="2" customFormat="1" x14ac:dyDescent="0.35">
      <c r="B62" s="39">
        <v>4</v>
      </c>
      <c r="C62" s="11">
        <v>4.5499999999999999E-2</v>
      </c>
      <c r="D62" s="11">
        <v>4.87E-2</v>
      </c>
      <c r="E62" s="11">
        <v>3.9699999999999999E-2</v>
      </c>
    </row>
    <row r="63" spans="1:5" s="2" customFormat="1" x14ac:dyDescent="0.35">
      <c r="B63" s="39">
        <v>5</v>
      </c>
      <c r="C63" s="11">
        <v>4.1000000000000002E-2</v>
      </c>
      <c r="D63" s="11">
        <v>5.1900000000000002E-2</v>
      </c>
      <c r="E63" s="11">
        <v>3.3099999999999997E-2</v>
      </c>
    </row>
    <row r="64" spans="1:5" s="2" customFormat="1" x14ac:dyDescent="0.35">
      <c r="B64" s="39">
        <v>6</v>
      </c>
      <c r="C64" s="11">
        <v>9.98E-2</v>
      </c>
      <c r="D64" s="11">
        <v>2.86E-2</v>
      </c>
      <c r="E64" s="11">
        <v>4.3099999999999999E-2</v>
      </c>
    </row>
    <row r="65" spans="2:5" s="2" customFormat="1" x14ac:dyDescent="0.35">
      <c r="B65" s="39">
        <v>7</v>
      </c>
      <c r="C65" s="11">
        <v>0.1108</v>
      </c>
      <c r="D65" s="11">
        <v>3.4299999999999997E-2</v>
      </c>
      <c r="E65" s="11">
        <v>3.8399999999999997E-2</v>
      </c>
    </row>
    <row r="66" spans="2:5" s="2" customFormat="1" x14ac:dyDescent="0.35">
      <c r="B66" s="39">
        <v>8</v>
      </c>
      <c r="C66" s="11">
        <v>1.78E-2</v>
      </c>
      <c r="D66" s="11">
        <v>2.6700000000000002E-2</v>
      </c>
      <c r="E66" s="11">
        <v>5.6800000000000003E-2</v>
      </c>
    </row>
    <row r="67" spans="2:5" s="2" customFormat="1" x14ac:dyDescent="0.35">
      <c r="B67" s="39">
        <v>9</v>
      </c>
      <c r="C67" s="11">
        <v>3.5499999999999997E-2</v>
      </c>
      <c r="D67" s="11">
        <v>4.3E-3</v>
      </c>
      <c r="E67" s="11">
        <v>1.37E-2</v>
      </c>
    </row>
    <row r="68" spans="2:5" s="2" customFormat="1" x14ac:dyDescent="0.35">
      <c r="B68" s="39">
        <v>10</v>
      </c>
      <c r="C68" s="11">
        <v>2.9399999999999999E-2</v>
      </c>
      <c r="D68" s="11">
        <v>1E-4</v>
      </c>
      <c r="E68" s="11">
        <v>2.0199999999999999E-2</v>
      </c>
    </row>
    <row r="69" spans="2:5" s="2" customFormat="1" x14ac:dyDescent="0.35">
      <c r="B69" s="39">
        <v>11</v>
      </c>
      <c r="C69" s="11">
        <v>5.1200000000000002E-2</v>
      </c>
      <c r="D69" s="11">
        <v>6.6E-3</v>
      </c>
      <c r="E69" s="11">
        <v>3.7400000000000003E-2</v>
      </c>
    </row>
    <row r="70" spans="2:5" s="2" customFormat="1" x14ac:dyDescent="0.35">
      <c r="B70" s="39">
        <v>12</v>
      </c>
      <c r="C70" s="11">
        <v>1.3100000000000001E-2</v>
      </c>
      <c r="D70" s="11">
        <v>3.2899999999999999E-2</v>
      </c>
      <c r="E70" s="11">
        <v>3.5099999999999999E-2</v>
      </c>
    </row>
    <row r="71" spans="2:5" s="2" customFormat="1" x14ac:dyDescent="0.35">
      <c r="B71" s="39">
        <v>13</v>
      </c>
      <c r="C71" s="11">
        <v>4.9099999999999998E-2</v>
      </c>
      <c r="D71" s="11">
        <v>2.1600000000000001E-2</v>
      </c>
      <c r="E71" s="11">
        <v>4.3700000000000003E-2</v>
      </c>
    </row>
    <row r="72" spans="2:5" s="2" customFormat="1" x14ac:dyDescent="0.35">
      <c r="B72" s="39">
        <v>14</v>
      </c>
      <c r="C72" s="11">
        <v>3.73E-2</v>
      </c>
      <c r="D72" s="11">
        <v>7.0099999999999996E-2</v>
      </c>
      <c r="E72" s="11">
        <v>3.5700000000000003E-2</v>
      </c>
    </row>
    <row r="73" spans="2:5" s="2" customFormat="1" x14ac:dyDescent="0.35">
      <c r="B73" s="39">
        <v>15</v>
      </c>
      <c r="C73" s="11">
        <v>4.8899999999999999E-2</v>
      </c>
      <c r="D73" s="11">
        <v>9.2999999999999992E-3</v>
      </c>
      <c r="E73" s="11">
        <v>2.7799999999999998E-2</v>
      </c>
    </row>
    <row r="74" spans="2:5" s="2" customFormat="1" x14ac:dyDescent="0.35">
      <c r="B74" s="39">
        <v>16</v>
      </c>
      <c r="C74" s="11">
        <v>2.9399999999999999E-2</v>
      </c>
      <c r="D74" s="11">
        <v>3.7699999999999997E-2</v>
      </c>
      <c r="E74" s="11">
        <v>1.5599999999999999E-2</v>
      </c>
    </row>
    <row r="75" spans="2:5" s="2" customFormat="1" x14ac:dyDescent="0.35">
      <c r="B75" s="39">
        <v>17</v>
      </c>
      <c r="C75" s="11">
        <v>4.3099999999999999E-2</v>
      </c>
      <c r="D75" s="11">
        <v>4.9700000000000001E-2</v>
      </c>
      <c r="E75" s="11">
        <v>2.8500000000000001E-2</v>
      </c>
    </row>
    <row r="76" spans="2:5" s="2" customFormat="1" x14ac:dyDescent="0.35">
      <c r="B76" s="39">
        <v>18</v>
      </c>
      <c r="C76" s="11">
        <v>2.69E-2</v>
      </c>
      <c r="D76" s="11">
        <v>8.8999999999999999E-3</v>
      </c>
      <c r="E76" s="11">
        <v>2.24E-2</v>
      </c>
    </row>
    <row r="77" spans="2:5" s="2" customFormat="1" x14ac:dyDescent="0.35">
      <c r="B77" s="39">
        <v>19</v>
      </c>
      <c r="C77" s="11">
        <v>3.15E-2</v>
      </c>
      <c r="D77" s="11">
        <v>2.8199999999999999E-2</v>
      </c>
      <c r="E77" s="11">
        <v>2.0199999999999999E-2</v>
      </c>
    </row>
    <row r="78" spans="2:5" s="2" customFormat="1" x14ac:dyDescent="0.35">
      <c r="B78" s="39">
        <v>20</v>
      </c>
      <c r="C78" s="11">
        <v>2.3900000000000001E-2</v>
      </c>
      <c r="D78" s="11">
        <v>3.2099999999999997E-2</v>
      </c>
      <c r="E78" s="11">
        <v>4.0099999999999997E-2</v>
      </c>
    </row>
    <row r="79" spans="2:5" s="2" customFormat="1" x14ac:dyDescent="0.35">
      <c r="B79" s="41" t="s">
        <v>5</v>
      </c>
      <c r="C79" s="46">
        <v>4.2259999999999999E-2</v>
      </c>
      <c r="D79" s="46">
        <v>2.674E-2</v>
      </c>
      <c r="E79" s="46">
        <v>3.4660000000000003E-2</v>
      </c>
    </row>
    <row r="80" spans="2:5" s="2" customFormat="1" x14ac:dyDescent="0.35">
      <c r="B80" s="44" t="s">
        <v>6</v>
      </c>
      <c r="C80" s="12">
        <v>5.365E-3</v>
      </c>
      <c r="D80" s="12">
        <v>4.2680000000000001E-3</v>
      </c>
      <c r="E80" s="12">
        <v>3.0240000000000002E-3</v>
      </c>
    </row>
    <row r="81" spans="1:13" s="2" customFormat="1" x14ac:dyDescent="0.35">
      <c r="B81" s="2" t="s">
        <v>21</v>
      </c>
      <c r="C81" s="11"/>
      <c r="D81" s="11"/>
      <c r="E81" s="49"/>
    </row>
    <row r="82" spans="1:13" s="2" customFormat="1" x14ac:dyDescent="0.35">
      <c r="H82" s="47"/>
      <c r="I82" s="47"/>
      <c r="J82" s="47"/>
      <c r="K82" s="47"/>
      <c r="L82" s="47"/>
    </row>
    <row r="83" spans="1:13" s="2" customFormat="1" x14ac:dyDescent="0.35">
      <c r="H83" s="48"/>
      <c r="I83" s="48"/>
      <c r="J83" s="48"/>
      <c r="K83" s="48"/>
      <c r="L83" s="48"/>
    </row>
    <row r="84" spans="1:13" s="1" customFormat="1" ht="18" x14ac:dyDescent="0.35">
      <c r="A84" s="1">
        <v>4</v>
      </c>
      <c r="B84" s="1" t="s">
        <v>24</v>
      </c>
      <c r="H84" s="48"/>
      <c r="I84" s="48"/>
      <c r="J84" s="48"/>
      <c r="K84" s="48"/>
      <c r="L84" s="48"/>
      <c r="M84" s="2"/>
    </row>
    <row r="85" spans="1:13" s="2" customFormat="1" ht="18" x14ac:dyDescent="0.35">
      <c r="B85" s="37" t="s">
        <v>1</v>
      </c>
      <c r="C85" s="14" t="s">
        <v>18</v>
      </c>
      <c r="D85" s="38" t="s">
        <v>19</v>
      </c>
      <c r="E85" s="38" t="s">
        <v>20</v>
      </c>
      <c r="H85" s="48"/>
      <c r="I85" s="48"/>
      <c r="J85" s="48"/>
      <c r="K85" s="48"/>
      <c r="L85" s="48"/>
    </row>
    <row r="86" spans="1:13" s="2" customFormat="1" x14ac:dyDescent="0.35">
      <c r="B86" s="39">
        <v>1</v>
      </c>
      <c r="C86" s="40">
        <v>0.21190000000000001</v>
      </c>
      <c r="D86" s="40">
        <v>1.3899999999999999E-2</v>
      </c>
      <c r="E86" s="40">
        <v>0.11799999999999999</v>
      </c>
      <c r="H86" s="48"/>
      <c r="I86" s="48"/>
      <c r="J86" s="48"/>
      <c r="K86" s="48"/>
      <c r="L86" s="48"/>
    </row>
    <row r="87" spans="1:13" s="2" customFormat="1" x14ac:dyDescent="0.35">
      <c r="B87" s="39">
        <v>2</v>
      </c>
      <c r="C87" s="40">
        <v>0.13139999999999999</v>
      </c>
      <c r="D87" s="40">
        <v>2.8899999999999999E-2</v>
      </c>
      <c r="E87" s="40">
        <v>0.13730000000000001</v>
      </c>
      <c r="H87" s="48"/>
      <c r="I87" s="48"/>
      <c r="J87" s="48"/>
      <c r="K87" s="48"/>
      <c r="L87" s="48"/>
    </row>
    <row r="88" spans="1:13" s="2" customFormat="1" x14ac:dyDescent="0.35">
      <c r="B88" s="39">
        <v>3</v>
      </c>
      <c r="C88" s="40">
        <v>0.1139</v>
      </c>
      <c r="D88" s="40">
        <v>4.2599999999999999E-2</v>
      </c>
      <c r="E88" s="40">
        <v>0.12790000000000001</v>
      </c>
      <c r="H88" s="48"/>
      <c r="I88" s="48"/>
      <c r="J88" s="48"/>
      <c r="K88" s="48"/>
      <c r="L88" s="48"/>
    </row>
    <row r="89" spans="1:13" s="2" customFormat="1" x14ac:dyDescent="0.35">
      <c r="B89" s="39">
        <v>4</v>
      </c>
      <c r="C89" s="40">
        <v>0.17230000000000001</v>
      </c>
      <c r="D89" s="40">
        <v>5.8000000000000003E-2</v>
      </c>
      <c r="E89" s="40">
        <v>0.14499999999999999</v>
      </c>
      <c r="H89" s="48"/>
      <c r="I89" s="48"/>
      <c r="J89" s="48"/>
      <c r="K89" s="48"/>
      <c r="L89" s="48"/>
    </row>
    <row r="90" spans="1:13" s="2" customFormat="1" x14ac:dyDescent="0.35">
      <c r="B90" s="39">
        <v>5</v>
      </c>
      <c r="C90" s="40">
        <v>4.8099999999999997E-2</v>
      </c>
      <c r="D90" s="40">
        <v>1.9400000000000001E-2</v>
      </c>
      <c r="E90" s="40">
        <v>9.3700000000000006E-2</v>
      </c>
      <c r="H90" s="48"/>
      <c r="I90" s="48"/>
      <c r="J90" s="48"/>
      <c r="K90" s="48"/>
      <c r="L90" s="48"/>
    </row>
    <row r="91" spans="1:13" s="2" customFormat="1" x14ac:dyDescent="0.35">
      <c r="B91" s="39">
        <v>6</v>
      </c>
      <c r="C91" s="40">
        <v>0.1232</v>
      </c>
      <c r="D91" s="40">
        <v>6.1400000000000003E-2</v>
      </c>
      <c r="E91" s="40">
        <v>0.1323</v>
      </c>
      <c r="H91" s="48"/>
      <c r="I91" s="48"/>
      <c r="J91" s="48"/>
      <c r="K91" s="48"/>
      <c r="L91" s="48"/>
    </row>
    <row r="92" spans="1:13" s="2" customFormat="1" x14ac:dyDescent="0.35">
      <c r="B92" s="39">
        <v>7</v>
      </c>
      <c r="C92" s="40">
        <v>0.1147</v>
      </c>
      <c r="D92" s="40">
        <v>5.3400000000000003E-2</v>
      </c>
      <c r="E92" s="40">
        <v>6.3500000000000001E-2</v>
      </c>
      <c r="H92" s="48"/>
      <c r="I92" s="48"/>
      <c r="J92" s="48"/>
      <c r="K92" s="48"/>
      <c r="L92" s="48"/>
    </row>
    <row r="93" spans="1:13" s="2" customFormat="1" x14ac:dyDescent="0.35">
      <c r="B93" s="39">
        <v>8</v>
      </c>
      <c r="C93" s="40">
        <v>7.7299999999999994E-2</v>
      </c>
      <c r="D93" s="40">
        <v>6.5199999999999994E-2</v>
      </c>
      <c r="E93" s="40">
        <v>6.8000000000000005E-2</v>
      </c>
      <c r="H93" s="48"/>
      <c r="I93" s="48"/>
      <c r="J93" s="48"/>
      <c r="K93" s="48"/>
      <c r="L93" s="48"/>
    </row>
    <row r="94" spans="1:13" s="2" customFormat="1" x14ac:dyDescent="0.35">
      <c r="B94" s="39">
        <v>9</v>
      </c>
      <c r="C94" s="40">
        <v>7.85E-2</v>
      </c>
      <c r="D94" s="40">
        <v>6.0699999999999997E-2</v>
      </c>
      <c r="E94" s="40">
        <v>0.1177</v>
      </c>
      <c r="H94" s="48"/>
      <c r="I94" s="48"/>
      <c r="J94" s="48"/>
      <c r="K94" s="48"/>
      <c r="L94" s="48"/>
    </row>
    <row r="95" spans="1:13" s="2" customFormat="1" x14ac:dyDescent="0.35">
      <c r="B95" s="39">
        <v>10</v>
      </c>
      <c r="C95" s="40">
        <v>9.9400000000000002E-2</v>
      </c>
      <c r="D95" s="40">
        <v>6.9800000000000001E-2</v>
      </c>
      <c r="E95" s="40">
        <v>6.0100000000000001E-2</v>
      </c>
      <c r="H95" s="48"/>
      <c r="I95" s="48"/>
      <c r="J95" s="48"/>
      <c r="K95" s="48"/>
      <c r="L95" s="48"/>
    </row>
    <row r="96" spans="1:13" s="2" customFormat="1" x14ac:dyDescent="0.35">
      <c r="B96" s="39">
        <v>11</v>
      </c>
      <c r="C96" s="40">
        <v>4.0500000000000001E-2</v>
      </c>
      <c r="D96" s="40">
        <v>8.3799999999999999E-2</v>
      </c>
      <c r="E96" s="40">
        <v>8.4000000000000005E-2</v>
      </c>
      <c r="H96" s="48"/>
      <c r="I96" s="48"/>
      <c r="J96" s="48"/>
      <c r="K96" s="48"/>
      <c r="L96" s="48"/>
    </row>
    <row r="97" spans="1:13" s="2" customFormat="1" x14ac:dyDescent="0.35">
      <c r="B97" s="39">
        <v>12</v>
      </c>
      <c r="C97" s="40">
        <v>7.1300000000000002E-2</v>
      </c>
      <c r="D97" s="40">
        <v>1.1599999999999999E-2</v>
      </c>
      <c r="E97" s="40">
        <v>4.5900000000000003E-2</v>
      </c>
      <c r="H97" s="48"/>
      <c r="I97" s="48"/>
      <c r="J97" s="48"/>
      <c r="K97" s="48"/>
      <c r="L97" s="48"/>
    </row>
    <row r="98" spans="1:13" s="2" customFormat="1" x14ac:dyDescent="0.35">
      <c r="B98" s="39">
        <v>13</v>
      </c>
      <c r="C98" s="40">
        <v>8.0399999999999999E-2</v>
      </c>
      <c r="D98" s="40">
        <v>7.9600000000000004E-2</v>
      </c>
      <c r="E98" s="40">
        <v>3.3500000000000002E-2</v>
      </c>
      <c r="H98" s="48"/>
      <c r="I98" s="48"/>
      <c r="J98" s="48"/>
      <c r="K98" s="48"/>
      <c r="L98" s="48"/>
    </row>
    <row r="99" spans="1:13" s="2" customFormat="1" x14ac:dyDescent="0.35">
      <c r="B99" s="39">
        <v>14</v>
      </c>
      <c r="C99" s="40">
        <v>5.04E-2</v>
      </c>
      <c r="D99" s="40">
        <v>9.1399999999999995E-2</v>
      </c>
      <c r="E99" s="40">
        <v>0.1147</v>
      </c>
      <c r="H99" s="48"/>
      <c r="I99" s="48"/>
      <c r="J99" s="48"/>
      <c r="K99" s="48"/>
      <c r="L99" s="48"/>
    </row>
    <row r="100" spans="1:13" s="2" customFormat="1" x14ac:dyDescent="0.35">
      <c r="B100" s="39">
        <v>15</v>
      </c>
      <c r="C100" s="40">
        <v>7.7299999999999994E-2</v>
      </c>
      <c r="D100" s="40">
        <v>4.7739999999999998E-2</v>
      </c>
      <c r="E100" s="40">
        <v>8.8400000000000006E-2</v>
      </c>
      <c r="H100" s="48"/>
      <c r="I100" s="48"/>
      <c r="J100" s="48"/>
      <c r="K100" s="48"/>
      <c r="L100" s="48"/>
    </row>
    <row r="101" spans="1:13" s="2" customFormat="1" x14ac:dyDescent="0.35">
      <c r="B101" s="39">
        <v>16</v>
      </c>
      <c r="C101" s="40">
        <v>0.12139999999999999</v>
      </c>
      <c r="D101" s="40">
        <v>2.76E-2</v>
      </c>
      <c r="E101" s="40">
        <v>6.4000000000000003E-3</v>
      </c>
      <c r="H101" s="48"/>
      <c r="I101" s="48"/>
      <c r="J101" s="48"/>
      <c r="K101" s="48"/>
      <c r="L101" s="48"/>
    </row>
    <row r="102" spans="1:13" s="2" customFormat="1" x14ac:dyDescent="0.35">
      <c r="B102" s="39">
        <v>17</v>
      </c>
      <c r="C102" s="40">
        <v>6.59E-2</v>
      </c>
      <c r="D102" s="40">
        <v>5.6800000000000003E-2</v>
      </c>
      <c r="E102" s="40">
        <v>3.3599999999999998E-2</v>
      </c>
      <c r="H102" s="48"/>
      <c r="I102" s="48"/>
      <c r="J102" s="48"/>
      <c r="K102" s="48"/>
      <c r="L102" s="48"/>
    </row>
    <row r="103" spans="1:13" s="2" customFormat="1" x14ac:dyDescent="0.35">
      <c r="B103" s="39">
        <v>18</v>
      </c>
      <c r="C103" s="40">
        <v>7.7799999999999994E-2</v>
      </c>
      <c r="D103" s="40">
        <v>6.1100000000000002E-2</v>
      </c>
      <c r="E103" s="40">
        <v>0.11020000000000001</v>
      </c>
      <c r="H103" s="48"/>
      <c r="I103" s="48"/>
      <c r="J103" s="48"/>
      <c r="K103" s="48"/>
      <c r="L103" s="48"/>
    </row>
    <row r="104" spans="1:13" s="2" customFormat="1" x14ac:dyDescent="0.35">
      <c r="B104" s="39">
        <v>19</v>
      </c>
      <c r="C104" s="40">
        <v>6.1600000000000002E-2</v>
      </c>
      <c r="D104" s="40">
        <v>8.2000000000000003E-2</v>
      </c>
      <c r="E104" s="40">
        <v>0.1143</v>
      </c>
      <c r="H104" s="48"/>
      <c r="I104" s="48"/>
      <c r="J104" s="48"/>
      <c r="K104" s="48"/>
      <c r="L104" s="48"/>
    </row>
    <row r="105" spans="1:13" s="2" customFormat="1" x14ac:dyDescent="0.35">
      <c r="B105" s="39">
        <v>20</v>
      </c>
      <c r="C105" s="40">
        <v>5.5500000000000001E-2</v>
      </c>
      <c r="D105" s="40">
        <v>5.3699999999999998E-2</v>
      </c>
      <c r="E105" s="40">
        <v>9.4200000000000006E-2</v>
      </c>
      <c r="H105" s="48"/>
      <c r="I105" s="48"/>
      <c r="J105" s="48"/>
      <c r="K105" s="48"/>
      <c r="L105" s="48"/>
    </row>
    <row r="106" spans="1:13" s="2" customFormat="1" x14ac:dyDescent="0.35">
      <c r="B106" s="41" t="s">
        <v>5</v>
      </c>
      <c r="C106" s="50">
        <f>AVERAGE(C86:C105)</f>
        <v>9.3640000000000001E-2</v>
      </c>
      <c r="D106" s="46">
        <f t="shared" ref="D106:E106" si="1">AVERAGE(D86:D105)</f>
        <v>5.3432E-2</v>
      </c>
      <c r="E106" s="46">
        <f t="shared" si="1"/>
        <v>8.9435000000000014E-2</v>
      </c>
      <c r="H106" s="48"/>
      <c r="I106" s="48"/>
      <c r="J106" s="48"/>
      <c r="K106" s="48"/>
      <c r="L106" s="48"/>
    </row>
    <row r="107" spans="1:13" s="2" customFormat="1" x14ac:dyDescent="0.35">
      <c r="B107" s="44" t="s">
        <v>6</v>
      </c>
      <c r="C107" s="12">
        <v>9.7109999999999991E-3</v>
      </c>
      <c r="D107" s="12">
        <v>5.2230000000000002E-3</v>
      </c>
      <c r="E107" s="12">
        <v>8.7510000000000001E-3</v>
      </c>
      <c r="H107" s="48"/>
      <c r="I107" s="48"/>
      <c r="J107" s="48"/>
      <c r="K107" s="48"/>
      <c r="L107" s="48"/>
    </row>
    <row r="108" spans="1:13" s="2" customFormat="1" x14ac:dyDescent="0.35">
      <c r="B108" s="2" t="s">
        <v>21</v>
      </c>
      <c r="C108" s="11"/>
      <c r="D108" s="11"/>
      <c r="E108" s="49"/>
      <c r="H108" s="48"/>
      <c r="I108" s="48"/>
      <c r="J108" s="48"/>
      <c r="K108" s="48"/>
      <c r="L108" s="48"/>
    </row>
    <row r="109" spans="1:13" s="2" customFormat="1" x14ac:dyDescent="0.35">
      <c r="H109" s="48"/>
      <c r="I109" s="48"/>
      <c r="J109" s="48"/>
      <c r="K109" s="48"/>
      <c r="L109" s="48"/>
    </row>
    <row r="110" spans="1:13" s="2" customFormat="1" x14ac:dyDescent="0.35">
      <c r="H110" s="48"/>
      <c r="I110" s="48"/>
      <c r="J110" s="48"/>
      <c r="K110" s="48"/>
      <c r="L110" s="48"/>
    </row>
    <row r="111" spans="1:13" s="1" customFormat="1" ht="18" x14ac:dyDescent="0.35">
      <c r="A111" s="1">
        <v>5</v>
      </c>
      <c r="B111" s="1" t="s">
        <v>25</v>
      </c>
      <c r="H111" s="48"/>
      <c r="I111" s="48"/>
      <c r="J111" s="48"/>
      <c r="K111" s="48"/>
      <c r="L111" s="48"/>
      <c r="M111" s="2"/>
    </row>
    <row r="112" spans="1:13" s="2" customFormat="1" ht="18" x14ac:dyDescent="0.35">
      <c r="B112" s="37" t="s">
        <v>1</v>
      </c>
      <c r="C112" s="14" t="s">
        <v>18</v>
      </c>
      <c r="D112" s="38" t="s">
        <v>19</v>
      </c>
      <c r="E112" s="38" t="s">
        <v>20</v>
      </c>
      <c r="H112" s="48"/>
      <c r="I112" s="48"/>
      <c r="J112" s="48"/>
      <c r="K112" s="48"/>
      <c r="L112" s="48"/>
    </row>
    <row r="113" spans="2:12" s="2" customFormat="1" x14ac:dyDescent="0.35">
      <c r="B113" s="39">
        <v>1</v>
      </c>
      <c r="C113" s="11">
        <v>0.11210000000000001</v>
      </c>
      <c r="D113" s="11">
        <v>3.4799999999999998E-2</v>
      </c>
      <c r="E113" s="11">
        <v>5.5100000000000003E-2</v>
      </c>
      <c r="H113" s="48"/>
      <c r="I113" s="48"/>
      <c r="J113" s="48"/>
      <c r="K113" s="48"/>
      <c r="L113" s="48"/>
    </row>
    <row r="114" spans="2:12" s="2" customFormat="1" x14ac:dyDescent="0.35">
      <c r="B114" s="39">
        <v>2</v>
      </c>
      <c r="C114" s="11">
        <v>7.1499999999999994E-2</v>
      </c>
      <c r="D114" s="11">
        <v>3.6499999999999998E-2</v>
      </c>
      <c r="E114" s="11">
        <v>2.53E-2</v>
      </c>
      <c r="H114" s="48"/>
      <c r="I114" s="48"/>
      <c r="J114" s="48"/>
      <c r="K114" s="48"/>
      <c r="L114" s="48"/>
    </row>
    <row r="115" spans="2:12" s="2" customFormat="1" x14ac:dyDescent="0.35">
      <c r="B115" s="39">
        <v>3</v>
      </c>
      <c r="C115" s="11">
        <v>5.2699999999999997E-2</v>
      </c>
      <c r="D115" s="11">
        <v>1.18E-2</v>
      </c>
      <c r="E115" s="11">
        <v>4.3799999999999999E-2</v>
      </c>
      <c r="H115" s="48"/>
      <c r="I115" s="48"/>
      <c r="J115" s="48"/>
      <c r="K115" s="48"/>
      <c r="L115" s="48"/>
    </row>
    <row r="116" spans="2:12" s="2" customFormat="1" x14ac:dyDescent="0.35">
      <c r="B116" s="39">
        <v>4</v>
      </c>
      <c r="C116" s="11">
        <v>3.0099999999999998E-2</v>
      </c>
      <c r="D116" s="11">
        <v>1.6199999999999999E-2</v>
      </c>
      <c r="E116" s="11">
        <v>0.1071</v>
      </c>
      <c r="H116" s="48"/>
      <c r="I116" s="48"/>
      <c r="J116" s="48"/>
      <c r="K116" s="48"/>
      <c r="L116" s="48"/>
    </row>
    <row r="117" spans="2:12" s="2" customFormat="1" x14ac:dyDescent="0.35">
      <c r="B117" s="39">
        <v>5</v>
      </c>
      <c r="C117" s="11">
        <v>8.9300000000000004E-2</v>
      </c>
      <c r="D117" s="11">
        <v>3.4599999999999999E-2</v>
      </c>
      <c r="E117" s="11">
        <v>4.7600000000000003E-2</v>
      </c>
      <c r="H117" s="48"/>
      <c r="I117" s="48"/>
      <c r="J117" s="48"/>
      <c r="K117" s="48"/>
      <c r="L117" s="48"/>
    </row>
    <row r="118" spans="2:12" s="2" customFormat="1" x14ac:dyDescent="0.35">
      <c r="B118" s="39">
        <v>6</v>
      </c>
      <c r="C118" s="11">
        <v>5.9299999999999999E-2</v>
      </c>
      <c r="D118" s="11">
        <v>1.2699999999999999E-2</v>
      </c>
      <c r="E118" s="11">
        <v>8.4099999999999994E-2</v>
      </c>
      <c r="H118" s="48"/>
      <c r="I118" s="48"/>
      <c r="J118" s="48"/>
      <c r="K118" s="48"/>
      <c r="L118" s="48"/>
    </row>
    <row r="119" spans="2:12" s="2" customFormat="1" x14ac:dyDescent="0.35">
      <c r="B119" s="39">
        <v>7</v>
      </c>
      <c r="C119" s="11">
        <v>4.7600000000000003E-2</v>
      </c>
      <c r="D119" s="11">
        <v>2.35E-2</v>
      </c>
      <c r="E119" s="11">
        <v>4.3400000000000001E-2</v>
      </c>
      <c r="H119" s="48"/>
      <c r="I119" s="48"/>
      <c r="J119" s="48"/>
      <c r="K119" s="48"/>
      <c r="L119" s="48"/>
    </row>
    <row r="120" spans="2:12" s="2" customFormat="1" x14ac:dyDescent="0.35">
      <c r="B120" s="39">
        <v>8</v>
      </c>
      <c r="C120" s="11">
        <v>6.7699999999999996E-2</v>
      </c>
      <c r="D120" s="11">
        <v>2.7900000000000001E-2</v>
      </c>
      <c r="E120" s="11">
        <v>3.1300000000000001E-2</v>
      </c>
      <c r="H120" s="48"/>
      <c r="I120" s="48"/>
      <c r="J120" s="48"/>
      <c r="K120" s="48"/>
      <c r="L120" s="48"/>
    </row>
    <row r="121" spans="2:12" s="2" customFormat="1" x14ac:dyDescent="0.35">
      <c r="B121" s="39">
        <v>9</v>
      </c>
      <c r="C121" s="11">
        <v>5.8299999999999998E-2</v>
      </c>
      <c r="D121" s="11">
        <v>3.27E-2</v>
      </c>
      <c r="E121" s="11">
        <v>2.7199999999999998E-2</v>
      </c>
      <c r="H121" s="48"/>
      <c r="I121" s="48"/>
      <c r="J121" s="48"/>
      <c r="K121" s="48"/>
      <c r="L121" s="48"/>
    </row>
    <row r="122" spans="2:12" s="2" customFormat="1" x14ac:dyDescent="0.35">
      <c r="B122" s="39">
        <v>10</v>
      </c>
      <c r="C122" s="11">
        <v>5.1299999999999998E-2</v>
      </c>
      <c r="D122" s="11">
        <v>3.1300000000000001E-2</v>
      </c>
      <c r="E122" s="11">
        <v>7.9100000000000004E-2</v>
      </c>
      <c r="H122" s="48"/>
      <c r="I122" s="48"/>
      <c r="J122" s="48"/>
      <c r="K122" s="48"/>
      <c r="L122" s="48"/>
    </row>
    <row r="123" spans="2:12" s="2" customFormat="1" x14ac:dyDescent="0.35">
      <c r="B123" s="39">
        <v>11</v>
      </c>
      <c r="C123" s="11">
        <v>5.79E-2</v>
      </c>
      <c r="D123" s="11">
        <v>1.61E-2</v>
      </c>
      <c r="E123" s="11">
        <v>3.3500000000000002E-2</v>
      </c>
      <c r="H123" s="48"/>
      <c r="I123" s="48"/>
      <c r="J123" s="48"/>
      <c r="K123" s="48"/>
      <c r="L123" s="48"/>
    </row>
    <row r="124" spans="2:12" s="2" customFormat="1" x14ac:dyDescent="0.35">
      <c r="B124" s="39">
        <v>12</v>
      </c>
      <c r="C124" s="11">
        <v>4.8000000000000001E-2</v>
      </c>
      <c r="D124" s="11">
        <v>4.1399999999999999E-2</v>
      </c>
      <c r="E124" s="11">
        <v>0.10290000000000001</v>
      </c>
      <c r="H124" s="48"/>
      <c r="I124" s="48"/>
      <c r="J124" s="48"/>
      <c r="K124" s="48"/>
      <c r="L124" s="48"/>
    </row>
    <row r="125" spans="2:12" s="2" customFormat="1" x14ac:dyDescent="0.35">
      <c r="B125" s="39">
        <v>13</v>
      </c>
      <c r="C125" s="11">
        <v>8.2400000000000001E-2</v>
      </c>
      <c r="D125" s="11">
        <v>2.9600000000000001E-2</v>
      </c>
      <c r="E125" s="11">
        <v>4.9500000000000002E-2</v>
      </c>
      <c r="H125" s="48"/>
      <c r="I125" s="48"/>
      <c r="J125" s="48"/>
      <c r="K125" s="48"/>
      <c r="L125" s="48"/>
    </row>
    <row r="126" spans="2:12" s="2" customFormat="1" x14ac:dyDescent="0.35">
      <c r="B126" s="39">
        <v>14</v>
      </c>
      <c r="C126" s="11">
        <v>7.6799999999999993E-2</v>
      </c>
      <c r="D126" s="11">
        <v>3.8699999999999998E-2</v>
      </c>
      <c r="E126" s="11">
        <v>4.0099999999999997E-2</v>
      </c>
      <c r="H126" s="48"/>
      <c r="I126" s="48"/>
      <c r="J126" s="48"/>
      <c r="K126" s="48"/>
      <c r="L126" s="48"/>
    </row>
    <row r="127" spans="2:12" s="2" customFormat="1" x14ac:dyDescent="0.35">
      <c r="B127" s="39">
        <v>15</v>
      </c>
      <c r="C127" s="11">
        <v>4.9299999999999997E-2</v>
      </c>
      <c r="D127" s="11">
        <v>2.35E-2</v>
      </c>
      <c r="E127" s="11">
        <v>3.1199999999999999E-2</v>
      </c>
      <c r="H127" s="48"/>
      <c r="I127" s="48"/>
      <c r="J127" s="48"/>
      <c r="K127" s="48"/>
      <c r="L127" s="48"/>
    </row>
    <row r="128" spans="2:12" s="2" customFormat="1" x14ac:dyDescent="0.35">
      <c r="B128" s="39">
        <v>16</v>
      </c>
      <c r="C128" s="11">
        <v>4.3700000000000003E-2</v>
      </c>
      <c r="D128" s="11">
        <v>7.0599999999999996E-2</v>
      </c>
      <c r="E128" s="11">
        <v>5.9299999999999999E-2</v>
      </c>
      <c r="H128" s="48"/>
      <c r="I128" s="48"/>
      <c r="J128" s="48"/>
      <c r="K128" s="48"/>
      <c r="L128" s="48"/>
    </row>
    <row r="129" spans="2:13" s="2" customFormat="1" x14ac:dyDescent="0.35">
      <c r="B129" s="39">
        <v>17</v>
      </c>
      <c r="C129" s="11">
        <v>2.2499999999999999E-2</v>
      </c>
      <c r="D129" s="11">
        <v>2.6700000000000002E-2</v>
      </c>
      <c r="E129" s="11">
        <v>0.1159</v>
      </c>
      <c r="H129" s="48"/>
      <c r="I129" s="48"/>
      <c r="J129" s="48"/>
      <c r="K129" s="48"/>
      <c r="L129" s="48"/>
    </row>
    <row r="130" spans="2:13" s="2" customFormat="1" x14ac:dyDescent="0.35">
      <c r="B130" s="39">
        <v>18</v>
      </c>
      <c r="C130" s="11">
        <v>8.8499999999999995E-2</v>
      </c>
      <c r="D130" s="11">
        <v>3.7999999999999999E-2</v>
      </c>
      <c r="E130" s="11">
        <v>2.5100000000000001E-2</v>
      </c>
      <c r="H130" s="48"/>
      <c r="I130" s="48"/>
      <c r="J130" s="48"/>
      <c r="K130" s="48"/>
      <c r="L130" s="48"/>
    </row>
    <row r="131" spans="2:13" s="2" customFormat="1" x14ac:dyDescent="0.35">
      <c r="B131" s="39">
        <v>19</v>
      </c>
      <c r="C131" s="11">
        <v>3.9699999999999999E-2</v>
      </c>
      <c r="D131" s="11">
        <v>4.3999999999999997E-2</v>
      </c>
      <c r="E131" s="11">
        <v>4.8800000000000003E-2</v>
      </c>
      <c r="H131" s="48"/>
      <c r="I131" s="48"/>
      <c r="J131" s="48"/>
      <c r="K131" s="48"/>
      <c r="L131" s="48"/>
    </row>
    <row r="132" spans="2:13" s="2" customFormat="1" x14ac:dyDescent="0.35">
      <c r="B132" s="39">
        <v>20</v>
      </c>
      <c r="C132" s="11">
        <v>7.1800000000000003E-2</v>
      </c>
      <c r="D132" s="11">
        <v>4.4200000000000003E-2</v>
      </c>
      <c r="E132" s="11">
        <v>8.0500000000000002E-2</v>
      </c>
      <c r="H132" s="48"/>
      <c r="I132" s="48"/>
      <c r="J132" s="48"/>
      <c r="K132" s="48"/>
      <c r="L132" s="48"/>
    </row>
    <row r="133" spans="2:13" s="2" customFormat="1" x14ac:dyDescent="0.35">
      <c r="B133" s="41" t="s">
        <v>5</v>
      </c>
      <c r="C133" s="50">
        <f>AVERAGE(C113:C132)</f>
        <v>6.102500000000001E-2</v>
      </c>
      <c r="D133" s="46">
        <f t="shared" ref="D133:E133" si="2">AVERAGE(D113:D132)</f>
        <v>3.1740000000000004E-2</v>
      </c>
      <c r="E133" s="46">
        <f t="shared" si="2"/>
        <v>5.654E-2</v>
      </c>
      <c r="H133" s="48"/>
      <c r="I133" s="48"/>
      <c r="J133" s="48"/>
      <c r="K133" s="48"/>
      <c r="L133" s="48"/>
    </row>
    <row r="134" spans="2:13" s="2" customFormat="1" x14ac:dyDescent="0.35">
      <c r="B134" s="44" t="s">
        <v>6</v>
      </c>
      <c r="C134" s="12">
        <v>4.8679999999999999E-3</v>
      </c>
      <c r="D134" s="12">
        <v>3.0200000000000001E-3</v>
      </c>
      <c r="E134" s="12">
        <v>6.3889999999999997E-3</v>
      </c>
      <c r="H134" s="48"/>
      <c r="I134" s="48"/>
      <c r="J134" s="48"/>
      <c r="K134" s="48"/>
      <c r="L134" s="48"/>
    </row>
    <row r="135" spans="2:13" s="2" customFormat="1" x14ac:dyDescent="0.35">
      <c r="B135" s="2" t="s">
        <v>21</v>
      </c>
      <c r="C135" s="11"/>
      <c r="D135" s="11"/>
      <c r="E135" s="49"/>
      <c r="H135" s="48"/>
      <c r="I135" s="48"/>
      <c r="J135" s="48"/>
      <c r="K135" s="48"/>
      <c r="L135" s="48"/>
    </row>
    <row r="136" spans="2:13" s="2" customFormat="1" x14ac:dyDescent="0.35">
      <c r="H136" s="48"/>
      <c r="I136" s="48"/>
      <c r="J136" s="48"/>
      <c r="K136" s="48"/>
      <c r="L136" s="48"/>
    </row>
    <row r="137" spans="2:13" x14ac:dyDescent="0.35">
      <c r="H137" s="48"/>
      <c r="I137" s="48"/>
      <c r="J137" s="48"/>
      <c r="K137" s="48"/>
      <c r="L137" s="48"/>
      <c r="M137" s="2"/>
    </row>
    <row r="138" spans="2:13" x14ac:dyDescent="0.35">
      <c r="H138" s="48"/>
      <c r="I138" s="48"/>
      <c r="J138" s="48"/>
      <c r="K138" s="48"/>
      <c r="L138" s="48"/>
      <c r="M138" s="2"/>
    </row>
    <row r="139" spans="2:13" x14ac:dyDescent="0.35">
      <c r="H139" s="48"/>
      <c r="I139" s="48"/>
      <c r="J139" s="48"/>
      <c r="K139" s="48"/>
      <c r="L139" s="48"/>
      <c r="M139" s="2"/>
    </row>
    <row r="140" spans="2:13" x14ac:dyDescent="0.35">
      <c r="H140" s="48"/>
      <c r="I140" s="48"/>
      <c r="J140" s="48"/>
      <c r="K140" s="48"/>
      <c r="L140" s="48"/>
      <c r="M140" s="2"/>
    </row>
    <row r="141" spans="2:13" x14ac:dyDescent="0.35">
      <c r="H141" s="48"/>
      <c r="I141" s="48"/>
      <c r="J141" s="48"/>
      <c r="K141" s="48"/>
      <c r="L141" s="48"/>
      <c r="M141" s="2"/>
    </row>
    <row r="142" spans="2:13" x14ac:dyDescent="0.35">
      <c r="H142" s="48"/>
      <c r="I142" s="48"/>
      <c r="J142" s="48"/>
      <c r="K142" s="48"/>
      <c r="L142" s="48"/>
      <c r="M142" s="2"/>
    </row>
  </sheetData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workbookViewId="0">
      <selection activeCell="F26" sqref="F26"/>
    </sheetView>
  </sheetViews>
  <sheetFormatPr defaultColWidth="9" defaultRowHeight="15.5" x14ac:dyDescent="0.35"/>
  <cols>
    <col min="1" max="1" width="9" style="3"/>
    <col min="2" max="2" width="12.84375" style="3" customWidth="1"/>
    <col min="3" max="11" width="12.69140625" style="3"/>
    <col min="12" max="12" width="11.61328125" style="3"/>
    <col min="13" max="13" width="9" style="3"/>
    <col min="14" max="14" width="11.61328125" style="3"/>
    <col min="15" max="16384" width="9" style="3"/>
  </cols>
  <sheetData>
    <row r="1" spans="1:18" s="1" customFormat="1" ht="15" x14ac:dyDescent="0.35">
      <c r="A1" s="1" t="s">
        <v>26</v>
      </c>
    </row>
    <row r="2" spans="1:18" s="2" customFormat="1" x14ac:dyDescent="0.3">
      <c r="D2" s="23"/>
    </row>
    <row r="3" spans="1:18" s="1" customFormat="1" ht="18" x14ac:dyDescent="0.35">
      <c r="B3" s="1" t="s">
        <v>27</v>
      </c>
    </row>
    <row r="4" spans="1:18" s="1" customFormat="1" ht="18" x14ac:dyDescent="0.35">
      <c r="B4" s="65" t="s">
        <v>1</v>
      </c>
      <c r="C4" s="57" t="s">
        <v>28</v>
      </c>
      <c r="D4" s="58"/>
      <c r="E4" s="58"/>
      <c r="F4" s="59"/>
      <c r="G4" s="60" t="s">
        <v>29</v>
      </c>
      <c r="H4" s="61" t="s">
        <v>30</v>
      </c>
      <c r="I4" s="62"/>
      <c r="J4" s="63"/>
      <c r="K4" s="64" t="s">
        <v>31</v>
      </c>
      <c r="L4" s="62"/>
      <c r="M4" s="62"/>
      <c r="N4" s="62"/>
    </row>
    <row r="5" spans="1:18" s="1" customFormat="1" ht="15" x14ac:dyDescent="0.3">
      <c r="B5" s="66"/>
      <c r="C5" s="5" t="s">
        <v>32</v>
      </c>
      <c r="D5" s="5" t="s">
        <v>33</v>
      </c>
      <c r="E5" s="5" t="s">
        <v>34</v>
      </c>
      <c r="F5" s="13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</row>
    <row r="6" spans="1:18" s="2" customFormat="1" x14ac:dyDescent="0.35">
      <c r="B6" s="33">
        <v>1</v>
      </c>
      <c r="C6" s="34">
        <v>15</v>
      </c>
      <c r="D6" s="34">
        <v>15</v>
      </c>
      <c r="E6" s="34">
        <v>55</v>
      </c>
      <c r="F6" s="16">
        <v>80</v>
      </c>
      <c r="G6" s="25">
        <v>0</v>
      </c>
      <c r="H6" s="34">
        <v>20</v>
      </c>
      <c r="I6" s="34">
        <v>83.33</v>
      </c>
      <c r="J6" s="16">
        <v>100</v>
      </c>
      <c r="K6" s="7">
        <v>5</v>
      </c>
      <c r="L6" s="7">
        <v>0</v>
      </c>
      <c r="M6" s="7">
        <v>0</v>
      </c>
      <c r="N6" s="7">
        <v>0</v>
      </c>
    </row>
    <row r="7" spans="1:18" s="2" customFormat="1" x14ac:dyDescent="0.35">
      <c r="B7" s="20">
        <v>2</v>
      </c>
      <c r="C7" s="34">
        <v>0</v>
      </c>
      <c r="D7" s="34">
        <v>35</v>
      </c>
      <c r="E7" s="34">
        <v>55</v>
      </c>
      <c r="F7" s="16">
        <v>90</v>
      </c>
      <c r="G7" s="25">
        <v>3</v>
      </c>
      <c r="H7" s="34">
        <v>40</v>
      </c>
      <c r="I7" s="34">
        <v>76.67</v>
      </c>
      <c r="J7" s="16">
        <v>90</v>
      </c>
      <c r="K7" s="7">
        <v>20</v>
      </c>
      <c r="L7" s="7">
        <v>10</v>
      </c>
      <c r="M7" s="7">
        <v>0</v>
      </c>
      <c r="N7" s="7">
        <v>10</v>
      </c>
    </row>
    <row r="8" spans="1:18" s="2" customFormat="1" x14ac:dyDescent="0.35">
      <c r="B8" s="21">
        <v>3</v>
      </c>
      <c r="C8" s="10">
        <v>0</v>
      </c>
      <c r="D8" s="10">
        <v>45</v>
      </c>
      <c r="E8" s="10">
        <v>80</v>
      </c>
      <c r="F8" s="17">
        <v>90</v>
      </c>
      <c r="G8" s="26">
        <v>0</v>
      </c>
      <c r="H8" s="10">
        <v>46.67</v>
      </c>
      <c r="I8" s="10">
        <v>76.67</v>
      </c>
      <c r="J8" s="17">
        <v>86.67</v>
      </c>
      <c r="K8" s="10">
        <v>10</v>
      </c>
      <c r="L8" s="10">
        <v>0</v>
      </c>
      <c r="M8" s="10">
        <v>0</v>
      </c>
      <c r="N8" s="10">
        <v>0</v>
      </c>
    </row>
    <row r="9" spans="1:18" s="2" customFormat="1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" customFormat="1" ht="18" x14ac:dyDescent="0.35">
      <c r="B10" s="1" t="s">
        <v>36</v>
      </c>
    </row>
    <row r="11" spans="1:18" s="2" customFormat="1" ht="18" x14ac:dyDescent="0.35">
      <c r="B11" s="65" t="s">
        <v>1</v>
      </c>
      <c r="C11" s="57" t="s">
        <v>28</v>
      </c>
      <c r="D11" s="58"/>
      <c r="E11" s="58"/>
      <c r="F11" s="58"/>
      <c r="G11" s="60" t="s">
        <v>29</v>
      </c>
      <c r="H11" s="61" t="s">
        <v>30</v>
      </c>
      <c r="I11" s="62"/>
      <c r="J11" s="63"/>
      <c r="K11" s="64" t="s">
        <v>31</v>
      </c>
      <c r="L11" s="62"/>
      <c r="M11" s="62"/>
      <c r="N11" s="62"/>
    </row>
    <row r="12" spans="1:18" s="1" customFormat="1" ht="15" x14ac:dyDescent="0.35">
      <c r="B12" s="66"/>
      <c r="C12" s="35" t="s">
        <v>32</v>
      </c>
      <c r="D12" s="35" t="s">
        <v>33</v>
      </c>
      <c r="E12" s="35" t="s">
        <v>34</v>
      </c>
      <c r="F12" s="35" t="s">
        <v>35</v>
      </c>
      <c r="G12" s="36" t="s">
        <v>32</v>
      </c>
      <c r="H12" s="35" t="s">
        <v>33</v>
      </c>
      <c r="I12" s="35" t="s">
        <v>34</v>
      </c>
      <c r="J12" s="4" t="s">
        <v>35</v>
      </c>
      <c r="K12" s="35" t="s">
        <v>32</v>
      </c>
      <c r="L12" s="35" t="s">
        <v>33</v>
      </c>
      <c r="M12" s="35" t="s">
        <v>34</v>
      </c>
      <c r="N12" s="35" t="s">
        <v>35</v>
      </c>
    </row>
    <row r="13" spans="1:18" s="2" customFormat="1" x14ac:dyDescent="0.35">
      <c r="B13" s="33">
        <v>1</v>
      </c>
      <c r="C13" s="11">
        <v>22.798055642220699</v>
      </c>
      <c r="D13" s="11">
        <v>22.798055642220699</v>
      </c>
      <c r="E13" s="11">
        <v>47.893865387287001</v>
      </c>
      <c r="F13" s="11">
        <v>63.467123949979701</v>
      </c>
      <c r="G13" s="31">
        <v>0</v>
      </c>
      <c r="H13" s="11">
        <v>26.578525356734101</v>
      </c>
      <c r="I13" s="11">
        <v>65.936021958345805</v>
      </c>
      <c r="J13" s="8">
        <v>90.045649306713798</v>
      </c>
      <c r="K13" s="11">
        <v>12.9275200833324</v>
      </c>
      <c r="L13" s="11">
        <v>0</v>
      </c>
      <c r="M13" s="11">
        <v>0</v>
      </c>
      <c r="N13" s="11">
        <v>0</v>
      </c>
    </row>
    <row r="14" spans="1:18" s="2" customFormat="1" x14ac:dyDescent="0.35">
      <c r="B14" s="20">
        <v>2</v>
      </c>
      <c r="C14" s="11">
        <v>0</v>
      </c>
      <c r="D14" s="11">
        <v>36.289595716609803</v>
      </c>
      <c r="E14" s="11">
        <v>47.893865387287001</v>
      </c>
      <c r="F14" s="11">
        <v>71.601350010090997</v>
      </c>
      <c r="G14" s="31">
        <v>9.9792808645116207</v>
      </c>
      <c r="H14" s="11">
        <v>39.251419280385598</v>
      </c>
      <c r="I14" s="11">
        <v>61.148733945982002</v>
      </c>
      <c r="J14" s="8">
        <v>71.601350010090997</v>
      </c>
      <c r="K14" s="11">
        <v>26.578525356734101</v>
      </c>
      <c r="L14" s="11">
        <v>18.444299296622798</v>
      </c>
      <c r="M14" s="11">
        <v>0</v>
      </c>
      <c r="N14" s="11">
        <v>18.444299296622798</v>
      </c>
    </row>
    <row r="15" spans="1:18" s="2" customFormat="1" x14ac:dyDescent="0.35">
      <c r="B15" s="21">
        <v>3</v>
      </c>
      <c r="C15" s="12">
        <v>0</v>
      </c>
      <c r="D15" s="12">
        <v>42.151783919426798</v>
      </c>
      <c r="E15" s="12">
        <v>63.467123949979701</v>
      </c>
      <c r="F15" s="12">
        <v>71.601350010090997</v>
      </c>
      <c r="G15" s="32">
        <v>0</v>
      </c>
      <c r="H15" s="12">
        <v>43.112493445587702</v>
      </c>
      <c r="I15" s="12">
        <v>61.148733945982002</v>
      </c>
      <c r="J15" s="9">
        <v>68.620883135583796</v>
      </c>
      <c r="K15" s="12">
        <v>18.444299296622798</v>
      </c>
      <c r="L15" s="12">
        <v>0</v>
      </c>
      <c r="M15" s="12">
        <v>0</v>
      </c>
      <c r="N15" s="12">
        <v>0</v>
      </c>
    </row>
    <row r="16" spans="1:18" s="2" customFormat="1" x14ac:dyDescent="0.35">
      <c r="B16" s="2" t="s">
        <v>37</v>
      </c>
    </row>
    <row r="17" spans="21:22" s="2" customFormat="1" x14ac:dyDescent="0.35"/>
    <row r="18" spans="21:22" x14ac:dyDescent="0.35">
      <c r="U18" s="2"/>
      <c r="V18" s="2"/>
    </row>
    <row r="19" spans="21:22" x14ac:dyDescent="0.35">
      <c r="U19" s="2"/>
      <c r="V19" s="2"/>
    </row>
    <row r="20" spans="21:22" x14ac:dyDescent="0.35">
      <c r="U20" s="2"/>
      <c r="V20" s="2"/>
    </row>
    <row r="21" spans="21:22" x14ac:dyDescent="0.35">
      <c r="U21" s="2"/>
      <c r="V21" s="2"/>
    </row>
    <row r="22" spans="21:22" x14ac:dyDescent="0.35">
      <c r="U22" s="2"/>
      <c r="V22" s="2"/>
    </row>
    <row r="23" spans="21:22" x14ac:dyDescent="0.35">
      <c r="U23" s="2"/>
      <c r="V23" s="2"/>
    </row>
    <row r="24" spans="21:22" x14ac:dyDescent="0.35">
      <c r="U24" s="2"/>
      <c r="V24" s="2"/>
    </row>
    <row r="25" spans="21:22" x14ac:dyDescent="0.35">
      <c r="U25" s="2"/>
      <c r="V25" s="2"/>
    </row>
    <row r="26" spans="21:22" x14ac:dyDescent="0.35">
      <c r="U26" s="2"/>
      <c r="V26" s="2"/>
    </row>
    <row r="27" spans="21:22" x14ac:dyDescent="0.35">
      <c r="U27" s="2"/>
      <c r="V27" s="2"/>
    </row>
    <row r="28" spans="21:22" x14ac:dyDescent="0.35">
      <c r="U28" s="2"/>
      <c r="V28" s="2"/>
    </row>
    <row r="29" spans="21:22" x14ac:dyDescent="0.35">
      <c r="U29" s="2"/>
      <c r="V29" s="2"/>
    </row>
    <row r="30" spans="21:22" x14ac:dyDescent="0.35">
      <c r="U30" s="2"/>
      <c r="V30" s="2"/>
    </row>
    <row r="31" spans="21:22" x14ac:dyDescent="0.35">
      <c r="U31" s="2"/>
      <c r="V31" s="2"/>
    </row>
    <row r="32" spans="21:22" x14ac:dyDescent="0.35">
      <c r="U32" s="2"/>
      <c r="V32" s="2"/>
    </row>
    <row r="33" spans="2:22" x14ac:dyDescent="0.35">
      <c r="U33" s="2"/>
      <c r="V33" s="2"/>
    </row>
    <row r="34" spans="2:22" x14ac:dyDescent="0.35">
      <c r="U34" s="2"/>
      <c r="V34" s="2"/>
    </row>
    <row r="35" spans="2:22" x14ac:dyDescent="0.35">
      <c r="U35" s="2"/>
      <c r="V35" s="2"/>
    </row>
    <row r="36" spans="2:22" x14ac:dyDescent="0.35">
      <c r="U36" s="2"/>
      <c r="V36" s="2"/>
    </row>
    <row r="37" spans="2:22" x14ac:dyDescent="0.35">
      <c r="U37" s="2"/>
      <c r="V37" s="2"/>
    </row>
    <row r="38" spans="2:22" x14ac:dyDescent="0.35">
      <c r="U38" s="2"/>
      <c r="V38" s="2"/>
    </row>
    <row r="39" spans="2:22" x14ac:dyDescent="0.35">
      <c r="B39" s="23"/>
      <c r="C39" s="23"/>
      <c r="D39" s="23"/>
      <c r="E39" s="23"/>
      <c r="F39" s="23"/>
      <c r="H39" s="28"/>
      <c r="I39" s="28"/>
      <c r="J39" s="28"/>
      <c r="K39" s="28"/>
      <c r="L39" s="28"/>
      <c r="N39" s="28"/>
      <c r="O39" s="28"/>
      <c r="P39" s="28"/>
      <c r="Q39" s="28"/>
      <c r="R39" s="28"/>
      <c r="U39" s="2"/>
      <c r="V39" s="2"/>
    </row>
    <row r="40" spans="2:22" x14ac:dyDescent="0.35">
      <c r="B40" s="11"/>
      <c r="C40" s="11"/>
      <c r="D40" s="11"/>
      <c r="E40" s="11"/>
      <c r="F40" s="11"/>
      <c r="H40" s="11"/>
      <c r="I40" s="11"/>
      <c r="J40" s="11"/>
      <c r="K40" s="11"/>
      <c r="L40" s="11"/>
      <c r="N40" s="11"/>
      <c r="O40" s="11"/>
      <c r="P40" s="11"/>
      <c r="Q40" s="11"/>
      <c r="R40" s="11"/>
      <c r="U40" s="2"/>
      <c r="V40" s="2"/>
    </row>
    <row r="41" spans="2:22" x14ac:dyDescent="0.35">
      <c r="B41" s="11"/>
      <c r="C41" s="7"/>
      <c r="D41" s="7"/>
      <c r="E41" s="7"/>
      <c r="F41" s="7"/>
      <c r="H41" s="11"/>
      <c r="I41" s="7"/>
      <c r="J41" s="7"/>
      <c r="K41" s="7"/>
      <c r="L41" s="7"/>
      <c r="N41" s="11"/>
      <c r="O41" s="7"/>
      <c r="P41" s="7"/>
      <c r="Q41" s="7"/>
      <c r="R41" s="7"/>
      <c r="U41" s="2"/>
      <c r="V41" s="2"/>
    </row>
    <row r="42" spans="2:22" x14ac:dyDescent="0.35">
      <c r="B42" s="11"/>
      <c r="C42" s="7"/>
      <c r="D42" s="7"/>
      <c r="E42" s="7"/>
      <c r="F42" s="7"/>
      <c r="H42" s="11"/>
      <c r="I42" s="7"/>
      <c r="J42" s="7"/>
      <c r="K42" s="7"/>
      <c r="L42" s="7"/>
      <c r="N42" s="11"/>
      <c r="O42" s="7"/>
      <c r="P42" s="7"/>
      <c r="Q42" s="7"/>
      <c r="R42" s="7"/>
      <c r="U42" s="2"/>
      <c r="V42" s="2"/>
    </row>
    <row r="43" spans="2:22" x14ac:dyDescent="0.35">
      <c r="B43" s="11"/>
      <c r="C43" s="7"/>
      <c r="D43" s="7"/>
      <c r="E43" s="7"/>
      <c r="F43" s="7"/>
      <c r="H43" s="11"/>
      <c r="I43" s="7"/>
      <c r="J43" s="7"/>
      <c r="K43" s="7"/>
      <c r="L43" s="7"/>
      <c r="N43" s="11"/>
      <c r="O43" s="7"/>
      <c r="P43" s="7"/>
      <c r="Q43" s="7"/>
      <c r="R43" s="7"/>
      <c r="U43" s="2"/>
      <c r="V43" s="2"/>
    </row>
    <row r="44" spans="2:22" x14ac:dyDescent="0.35">
      <c r="B44" s="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U44" s="2"/>
      <c r="V44" s="2"/>
    </row>
    <row r="45" spans="2:22" x14ac:dyDescent="0.3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U45" s="2"/>
      <c r="V45" s="2"/>
    </row>
    <row r="46" spans="2:22" x14ac:dyDescent="0.35">
      <c r="U46" s="2"/>
      <c r="V46" s="2"/>
    </row>
    <row r="47" spans="2:22" x14ac:dyDescent="0.35">
      <c r="U47" s="2"/>
      <c r="V47" s="2"/>
    </row>
    <row r="48" spans="2:22" x14ac:dyDescent="0.35">
      <c r="C48" s="22"/>
      <c r="D48" s="22"/>
      <c r="E48" s="22"/>
      <c r="F48" s="22"/>
      <c r="G48" s="22"/>
      <c r="H48" s="22"/>
      <c r="I48" s="22"/>
      <c r="J48" s="22"/>
      <c r="K48" s="22"/>
      <c r="U48" s="2"/>
      <c r="V48" s="2"/>
    </row>
    <row r="49" spans="21:22" x14ac:dyDescent="0.35">
      <c r="U49" s="2"/>
      <c r="V49" s="2"/>
    </row>
    <row r="50" spans="21:22" x14ac:dyDescent="0.35">
      <c r="U50" s="2"/>
      <c r="V50" s="2"/>
    </row>
    <row r="51" spans="21:22" x14ac:dyDescent="0.35">
      <c r="U51" s="2"/>
      <c r="V51" s="2"/>
    </row>
    <row r="52" spans="21:22" x14ac:dyDescent="0.35">
      <c r="U52" s="2"/>
      <c r="V52" s="2"/>
    </row>
    <row r="53" spans="21:22" x14ac:dyDescent="0.35">
      <c r="U53" s="2"/>
      <c r="V53" s="2"/>
    </row>
    <row r="54" spans="21:22" x14ac:dyDescent="0.35">
      <c r="U54" s="2"/>
      <c r="V54" s="2"/>
    </row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106" zoomScaleNormal="106" workbookViewId="0">
      <selection activeCell="F26" sqref="F26"/>
    </sheetView>
  </sheetViews>
  <sheetFormatPr defaultColWidth="9" defaultRowHeight="15.5" x14ac:dyDescent="0.35"/>
  <cols>
    <col min="1" max="2" width="9" style="3"/>
    <col min="3" max="11" width="12.69140625" style="3"/>
    <col min="12" max="12" width="11.61328125" style="3"/>
    <col min="13" max="13" width="12.69140625" style="3"/>
    <col min="14" max="16384" width="9" style="3"/>
  </cols>
  <sheetData>
    <row r="1" spans="1:14" s="1" customFormat="1" ht="15" x14ac:dyDescent="0.35">
      <c r="A1" s="1" t="s">
        <v>38</v>
      </c>
    </row>
    <row r="2" spans="1:14" s="1" customFormat="1" ht="15" x14ac:dyDescent="0.35"/>
    <row r="3" spans="1:14" s="1" customFormat="1" ht="18" x14ac:dyDescent="0.35">
      <c r="B3" s="1" t="s">
        <v>39</v>
      </c>
    </row>
    <row r="4" spans="1:14" s="2" customFormat="1" ht="18" x14ac:dyDescent="0.35">
      <c r="B4" s="65" t="s">
        <v>1</v>
      </c>
      <c r="C4" s="57" t="s">
        <v>28</v>
      </c>
      <c r="D4" s="57"/>
      <c r="E4" s="57"/>
      <c r="F4" s="57"/>
      <c r="G4" s="60" t="s">
        <v>29</v>
      </c>
      <c r="H4" s="64" t="s">
        <v>40</v>
      </c>
      <c r="I4" s="64"/>
      <c r="J4" s="67"/>
      <c r="K4" s="64" t="s">
        <v>31</v>
      </c>
      <c r="L4" s="64"/>
      <c r="M4" s="64"/>
      <c r="N4" s="64"/>
    </row>
    <row r="5" spans="1:14" s="2" customFormat="1" x14ac:dyDescent="0.3">
      <c r="B5" s="66"/>
      <c r="C5" s="5" t="s">
        <v>32</v>
      </c>
      <c r="D5" s="5" t="s">
        <v>33</v>
      </c>
      <c r="E5" s="5" t="s">
        <v>34</v>
      </c>
      <c r="F5" s="5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</row>
    <row r="6" spans="1:14" s="2" customFormat="1" x14ac:dyDescent="0.35">
      <c r="B6" s="20">
        <v>1</v>
      </c>
      <c r="C6" s="7">
        <v>15</v>
      </c>
      <c r="D6" s="7">
        <v>10</v>
      </c>
      <c r="E6" s="7">
        <v>80</v>
      </c>
      <c r="F6" s="7">
        <v>75</v>
      </c>
      <c r="G6" s="25">
        <v>0</v>
      </c>
      <c r="H6" s="7">
        <v>3.33</v>
      </c>
      <c r="I6" s="7">
        <v>73.33</v>
      </c>
      <c r="J6" s="16">
        <v>90</v>
      </c>
      <c r="K6" s="7">
        <v>5</v>
      </c>
      <c r="L6" s="7">
        <v>0</v>
      </c>
      <c r="M6" s="7">
        <v>10</v>
      </c>
      <c r="N6" s="7">
        <v>0</v>
      </c>
    </row>
    <row r="7" spans="1:14" s="2" customFormat="1" x14ac:dyDescent="0.35">
      <c r="B7" s="20">
        <v>2</v>
      </c>
      <c r="C7" s="7">
        <v>0</v>
      </c>
      <c r="D7" s="7">
        <v>5</v>
      </c>
      <c r="E7" s="7">
        <v>60</v>
      </c>
      <c r="F7" s="7">
        <v>80</v>
      </c>
      <c r="G7" s="25">
        <v>3</v>
      </c>
      <c r="H7" s="7">
        <v>26.67</v>
      </c>
      <c r="I7" s="7">
        <v>83.33</v>
      </c>
      <c r="J7" s="16">
        <v>73.33</v>
      </c>
      <c r="K7" s="7">
        <v>20</v>
      </c>
      <c r="L7" s="7">
        <v>10</v>
      </c>
      <c r="M7" s="7">
        <v>5</v>
      </c>
      <c r="N7" s="7">
        <v>0</v>
      </c>
    </row>
    <row r="8" spans="1:14" s="2" customFormat="1" x14ac:dyDescent="0.35">
      <c r="B8" s="21">
        <v>3</v>
      </c>
      <c r="C8" s="10">
        <v>0</v>
      </c>
      <c r="D8" s="10">
        <v>15</v>
      </c>
      <c r="E8" s="10">
        <v>90</v>
      </c>
      <c r="F8" s="10">
        <v>85</v>
      </c>
      <c r="G8" s="26">
        <v>0</v>
      </c>
      <c r="H8" s="10">
        <v>20</v>
      </c>
      <c r="I8" s="10">
        <v>70</v>
      </c>
      <c r="J8" s="17">
        <v>80</v>
      </c>
      <c r="K8" s="10">
        <v>10</v>
      </c>
      <c r="L8" s="10">
        <v>0</v>
      </c>
      <c r="M8" s="10">
        <v>0</v>
      </c>
      <c r="N8" s="10">
        <v>0</v>
      </c>
    </row>
    <row r="9" spans="1:14" s="2" customFormat="1" x14ac:dyDescent="0.35"/>
    <row r="10" spans="1:14" s="1" customFormat="1" ht="18" x14ac:dyDescent="0.35">
      <c r="B10" s="1" t="s">
        <v>41</v>
      </c>
    </row>
    <row r="11" spans="1:14" s="2" customFormat="1" ht="18" x14ac:dyDescent="0.35">
      <c r="B11" s="65" t="s">
        <v>1</v>
      </c>
      <c r="C11" s="57" t="s">
        <v>28</v>
      </c>
      <c r="D11" s="57"/>
      <c r="E11" s="57"/>
      <c r="F11" s="57"/>
      <c r="G11" s="60" t="s">
        <v>29</v>
      </c>
      <c r="H11" s="64" t="s">
        <v>40</v>
      </c>
      <c r="I11" s="64"/>
      <c r="J11" s="67"/>
      <c r="K11" s="64" t="s">
        <v>31</v>
      </c>
      <c r="L11" s="64"/>
      <c r="M11" s="64"/>
      <c r="N11" s="64"/>
    </row>
    <row r="12" spans="1:14" s="2" customFormat="1" x14ac:dyDescent="0.3">
      <c r="B12" s="66"/>
      <c r="C12" s="5" t="s">
        <v>32</v>
      </c>
      <c r="D12" s="5" t="s">
        <v>33</v>
      </c>
      <c r="E12" s="5" t="s">
        <v>34</v>
      </c>
      <c r="F12" s="5" t="s">
        <v>35</v>
      </c>
      <c r="G12" s="14" t="s">
        <v>32</v>
      </c>
      <c r="H12" s="5" t="s">
        <v>33</v>
      </c>
      <c r="I12" s="5" t="s">
        <v>34</v>
      </c>
      <c r="J12" s="13" t="s">
        <v>35</v>
      </c>
      <c r="K12" s="5" t="s">
        <v>32</v>
      </c>
      <c r="L12" s="5" t="s">
        <v>33</v>
      </c>
      <c r="M12" s="5" t="s">
        <v>34</v>
      </c>
      <c r="N12" s="5" t="s">
        <v>35</v>
      </c>
    </row>
    <row r="13" spans="1:14" s="2" customFormat="1" x14ac:dyDescent="0.35">
      <c r="B13" s="20">
        <v>1</v>
      </c>
      <c r="C13" s="11">
        <v>22.798055642220699</v>
      </c>
      <c r="D13" s="11">
        <v>18.444299296622798</v>
      </c>
      <c r="E13" s="11">
        <v>63.467123949979701</v>
      </c>
      <c r="F13" s="11">
        <v>60.030432871142501</v>
      </c>
      <c r="G13" s="31">
        <v>0</v>
      </c>
      <c r="H13" s="11">
        <v>10.519746889698601</v>
      </c>
      <c r="I13" s="11">
        <v>58.936788709486699</v>
      </c>
      <c r="J13" s="8">
        <v>71.601350010090997</v>
      </c>
      <c r="K13" s="11">
        <v>12.9275200833324</v>
      </c>
      <c r="L13" s="11">
        <v>0</v>
      </c>
      <c r="M13" s="11">
        <v>18.444299296622798</v>
      </c>
      <c r="N13" s="11">
        <v>0</v>
      </c>
    </row>
    <row r="14" spans="1:14" s="2" customFormat="1" x14ac:dyDescent="0.35">
      <c r="B14" s="20">
        <v>2</v>
      </c>
      <c r="C14" s="11">
        <v>0</v>
      </c>
      <c r="D14" s="11">
        <v>12.9275200833324</v>
      </c>
      <c r="E14" s="11">
        <v>50.794230026328201</v>
      </c>
      <c r="F14" s="11">
        <v>63.467123949979701</v>
      </c>
      <c r="G14" s="31">
        <v>9.9792808645116207</v>
      </c>
      <c r="H14" s="11">
        <v>31.1088605972271</v>
      </c>
      <c r="I14" s="11">
        <v>65.936021958345805</v>
      </c>
      <c r="J14" s="8">
        <v>58.936788709486699</v>
      </c>
      <c r="K14" s="11">
        <v>26.578525356734101</v>
      </c>
      <c r="L14" s="11">
        <v>18.444299296622798</v>
      </c>
      <c r="M14" s="11">
        <v>12.9275200833324</v>
      </c>
      <c r="N14" s="11">
        <v>0</v>
      </c>
    </row>
    <row r="15" spans="1:14" s="2" customFormat="1" x14ac:dyDescent="0.35">
      <c r="B15" s="21">
        <v>3</v>
      </c>
      <c r="C15" s="12">
        <v>0</v>
      </c>
      <c r="D15" s="12">
        <v>22.798055642220699</v>
      </c>
      <c r="E15" s="12">
        <v>71.601350010090997</v>
      </c>
      <c r="F15" s="12">
        <v>67.247593664493095</v>
      </c>
      <c r="G15" s="32">
        <v>0</v>
      </c>
      <c r="H15" s="12">
        <v>26.578525356734101</v>
      </c>
      <c r="I15" s="12">
        <v>56.817893489686199</v>
      </c>
      <c r="J15" s="9">
        <v>63.467123949979701</v>
      </c>
      <c r="K15" s="12">
        <v>18.444299296622798</v>
      </c>
      <c r="L15" s="12">
        <v>0</v>
      </c>
      <c r="M15" s="12">
        <v>0</v>
      </c>
      <c r="N15" s="12">
        <v>0</v>
      </c>
    </row>
    <row r="16" spans="1:14" s="2" customFormat="1" x14ac:dyDescent="0.35">
      <c r="B16" s="2" t="s">
        <v>37</v>
      </c>
    </row>
    <row r="17" spans="2:16" s="2" customFormat="1" x14ac:dyDescent="0.35"/>
    <row r="18" spans="2:16" s="2" customFormat="1" x14ac:dyDescent="0.35"/>
    <row r="19" spans="2:16" s="2" customFormat="1" x14ac:dyDescent="0.35"/>
    <row r="20" spans="2:16" x14ac:dyDescent="0.35">
      <c r="B20" s="22"/>
      <c r="C20" s="22"/>
      <c r="D20" s="22"/>
      <c r="K20" s="22"/>
      <c r="L20" s="22"/>
      <c r="N20" s="22"/>
      <c r="O20" s="22"/>
      <c r="P20" s="22"/>
    </row>
    <row r="21" spans="2:16" x14ac:dyDescent="0.35">
      <c r="B21" s="22"/>
      <c r="C21" s="22"/>
      <c r="D21" s="22"/>
      <c r="K21" s="22"/>
      <c r="L21" s="22"/>
      <c r="M21" s="22"/>
      <c r="N21" s="22"/>
      <c r="O21" s="22"/>
      <c r="P21" s="22"/>
    </row>
    <row r="22" spans="2:16" x14ac:dyDescent="0.35">
      <c r="B22" s="22"/>
      <c r="C22" s="22"/>
      <c r="D22" s="22"/>
      <c r="K22" s="22"/>
      <c r="L22" s="22"/>
      <c r="M22" s="22"/>
      <c r="N22" s="22"/>
      <c r="O22" s="22"/>
      <c r="P22" s="22"/>
    </row>
    <row r="23" spans="2:16" x14ac:dyDescent="0.35">
      <c r="B23" s="22"/>
      <c r="C23" s="22"/>
      <c r="D23" s="22"/>
      <c r="K23" s="22"/>
      <c r="L23" s="22"/>
      <c r="M23" s="22"/>
      <c r="N23" s="22"/>
      <c r="O23" s="22"/>
      <c r="P23" s="22"/>
    </row>
    <row r="24" spans="2:16" x14ac:dyDescent="0.35">
      <c r="B24" s="22"/>
      <c r="C24" s="22"/>
      <c r="D24" s="22"/>
      <c r="K24" s="22"/>
      <c r="L24" s="22"/>
      <c r="M24" s="22"/>
      <c r="N24" s="22"/>
      <c r="O24" s="22"/>
      <c r="P24" s="22"/>
    </row>
    <row r="27" spans="2:16" x14ac:dyDescent="0.35">
      <c r="B27" s="30"/>
      <c r="C27" s="30"/>
      <c r="D27" s="30"/>
      <c r="E27" s="30"/>
      <c r="H27" s="22"/>
    </row>
    <row r="28" spans="2:16" x14ac:dyDescent="0.35">
      <c r="B28" s="22"/>
      <c r="H28" s="22"/>
      <c r="K28" s="22"/>
    </row>
    <row r="29" spans="2:16" x14ac:dyDescent="0.35">
      <c r="B29" s="22"/>
      <c r="H29" s="22"/>
      <c r="K29" s="22"/>
    </row>
    <row r="30" spans="2:16" x14ac:dyDescent="0.35">
      <c r="B30" s="22"/>
      <c r="K30" s="22"/>
    </row>
    <row r="51" spans="2:18" ht="17.5" x14ac:dyDescent="0.3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2:18" x14ac:dyDescent="0.35">
      <c r="B52" s="23"/>
      <c r="C52" s="23"/>
      <c r="D52" s="23"/>
      <c r="E52" s="23"/>
      <c r="F52" s="23"/>
      <c r="G52" s="27"/>
      <c r="H52" s="28"/>
      <c r="I52" s="28"/>
      <c r="J52" s="28"/>
      <c r="K52" s="28"/>
      <c r="L52" s="28"/>
      <c r="M52" s="29"/>
      <c r="N52" s="28"/>
      <c r="O52" s="28"/>
      <c r="P52" s="28"/>
      <c r="Q52" s="28"/>
      <c r="R52" s="28"/>
    </row>
    <row r="53" spans="2:18" x14ac:dyDescent="0.3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2:18" x14ac:dyDescent="0.35">
      <c r="B54" s="11"/>
      <c r="C54" s="7"/>
      <c r="D54" s="7"/>
      <c r="E54" s="7"/>
      <c r="F54" s="7"/>
      <c r="G54" s="11"/>
      <c r="H54" s="11"/>
      <c r="I54" s="7"/>
      <c r="J54" s="7"/>
      <c r="K54" s="7"/>
      <c r="L54" s="7"/>
      <c r="M54" s="11"/>
      <c r="N54" s="11"/>
      <c r="O54" s="7"/>
      <c r="P54" s="7"/>
      <c r="Q54" s="7"/>
      <c r="R54" s="7"/>
    </row>
    <row r="55" spans="2:18" x14ac:dyDescent="0.35">
      <c r="B55" s="11"/>
      <c r="C55" s="7"/>
      <c r="D55" s="7"/>
      <c r="E55" s="7"/>
      <c r="F55" s="7"/>
      <c r="G55" s="11"/>
      <c r="H55" s="11"/>
      <c r="I55" s="7"/>
      <c r="J55" s="7"/>
      <c r="K55" s="7"/>
      <c r="L55" s="7"/>
      <c r="M55" s="11"/>
      <c r="N55" s="11"/>
      <c r="O55" s="7"/>
      <c r="P55" s="7"/>
      <c r="Q55" s="7"/>
      <c r="R55" s="7"/>
    </row>
    <row r="56" spans="2:18" x14ac:dyDescent="0.35">
      <c r="B56" s="11"/>
      <c r="C56" s="7"/>
      <c r="D56" s="7"/>
      <c r="E56" s="7"/>
      <c r="F56" s="7"/>
      <c r="G56" s="11"/>
      <c r="H56" s="11"/>
      <c r="I56" s="7"/>
      <c r="J56" s="7"/>
      <c r="K56" s="7"/>
      <c r="L56" s="7"/>
      <c r="M56" s="11"/>
      <c r="N56" s="11"/>
      <c r="O56" s="7"/>
      <c r="P56" s="7"/>
      <c r="Q56" s="7"/>
      <c r="R56" s="7"/>
    </row>
    <row r="57" spans="2:18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2:18" x14ac:dyDescent="0.3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zoomScale="106" zoomScaleNormal="106" workbookViewId="0">
      <selection activeCell="E34" sqref="A1:XFD1048576"/>
    </sheetView>
  </sheetViews>
  <sheetFormatPr defaultColWidth="9" defaultRowHeight="15.5" x14ac:dyDescent="0.35"/>
  <cols>
    <col min="1" max="2" width="9" style="3"/>
    <col min="3" max="11" width="12.69140625" style="3"/>
    <col min="12" max="12" width="11.61328125" style="3"/>
    <col min="13" max="14" width="12.69140625" style="3"/>
    <col min="15" max="16384" width="9" style="3"/>
  </cols>
  <sheetData>
    <row r="1" spans="1:18" s="2" customFormat="1" x14ac:dyDescent="0.35">
      <c r="A1" s="1" t="s">
        <v>42</v>
      </c>
    </row>
    <row r="2" spans="1:18" s="2" customFormat="1" x14ac:dyDescent="0.35">
      <c r="A2" s="1"/>
    </row>
    <row r="3" spans="1:18" s="1" customFormat="1" ht="18" x14ac:dyDescent="0.35">
      <c r="B3" s="1" t="s">
        <v>43</v>
      </c>
    </row>
    <row r="4" spans="1:18" s="2" customFormat="1" ht="18" x14ac:dyDescent="0.35">
      <c r="B4" s="65" t="s">
        <v>1</v>
      </c>
      <c r="C4" s="57" t="s">
        <v>28</v>
      </c>
      <c r="D4" s="57"/>
      <c r="E4" s="57"/>
      <c r="F4" s="57"/>
      <c r="G4" s="60" t="s">
        <v>29</v>
      </c>
      <c r="H4" s="64" t="s">
        <v>40</v>
      </c>
      <c r="I4" s="64"/>
      <c r="J4" s="67"/>
      <c r="K4" s="64" t="s">
        <v>31</v>
      </c>
      <c r="L4" s="64"/>
      <c r="M4" s="64"/>
      <c r="N4" s="64"/>
    </row>
    <row r="5" spans="1:18" s="2" customFormat="1" x14ac:dyDescent="0.3">
      <c r="B5" s="66"/>
      <c r="C5" s="5" t="s">
        <v>32</v>
      </c>
      <c r="D5" s="5" t="s">
        <v>33</v>
      </c>
      <c r="E5" s="5" t="s">
        <v>34</v>
      </c>
      <c r="F5" s="5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</row>
    <row r="6" spans="1:18" s="2" customFormat="1" x14ac:dyDescent="0.35">
      <c r="B6" s="20">
        <v>1</v>
      </c>
      <c r="C6" s="11">
        <v>15</v>
      </c>
      <c r="D6" s="11">
        <v>5</v>
      </c>
      <c r="E6" s="11">
        <v>30</v>
      </c>
      <c r="F6" s="11">
        <v>80</v>
      </c>
      <c r="G6" s="31">
        <v>0</v>
      </c>
      <c r="H6" s="11">
        <v>13.33</v>
      </c>
      <c r="I6" s="11">
        <v>16.670000000000002</v>
      </c>
      <c r="J6" s="8">
        <v>76.67</v>
      </c>
      <c r="K6" s="11">
        <v>5</v>
      </c>
      <c r="L6" s="11">
        <v>0</v>
      </c>
      <c r="M6" s="11">
        <v>10.5</v>
      </c>
      <c r="N6" s="11">
        <v>10.5</v>
      </c>
    </row>
    <row r="7" spans="1:18" s="2" customFormat="1" x14ac:dyDescent="0.35">
      <c r="B7" s="20">
        <v>2</v>
      </c>
      <c r="C7" s="11">
        <v>0</v>
      </c>
      <c r="D7" s="11">
        <v>20</v>
      </c>
      <c r="E7" s="11">
        <v>40</v>
      </c>
      <c r="F7" s="11">
        <v>78.900000000000006</v>
      </c>
      <c r="G7" s="31">
        <v>3</v>
      </c>
      <c r="H7" s="11">
        <v>10</v>
      </c>
      <c r="I7" s="11">
        <v>23.33</v>
      </c>
      <c r="J7" s="8">
        <v>93.33</v>
      </c>
      <c r="K7" s="11">
        <v>0</v>
      </c>
      <c r="L7" s="11">
        <v>0</v>
      </c>
      <c r="M7" s="11">
        <v>0</v>
      </c>
      <c r="N7" s="11">
        <v>45</v>
      </c>
    </row>
    <row r="8" spans="1:18" s="2" customFormat="1" x14ac:dyDescent="0.35">
      <c r="B8" s="21">
        <v>3</v>
      </c>
      <c r="C8" s="12">
        <v>0</v>
      </c>
      <c r="D8" s="12">
        <v>5.26</v>
      </c>
      <c r="E8" s="12">
        <v>22</v>
      </c>
      <c r="F8" s="12">
        <v>75</v>
      </c>
      <c r="G8" s="32">
        <v>0</v>
      </c>
      <c r="H8" s="12">
        <v>20</v>
      </c>
      <c r="I8" s="12">
        <v>23.33</v>
      </c>
      <c r="J8" s="9">
        <v>80</v>
      </c>
      <c r="K8" s="12">
        <v>0</v>
      </c>
      <c r="L8" s="12">
        <v>2</v>
      </c>
      <c r="M8" s="12">
        <v>10.5</v>
      </c>
      <c r="N8" s="12">
        <v>30</v>
      </c>
    </row>
    <row r="9" spans="1:18" s="2" customFormat="1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" customFormat="1" ht="18" x14ac:dyDescent="0.35">
      <c r="B10" s="1" t="s">
        <v>44</v>
      </c>
    </row>
    <row r="11" spans="1:18" s="2" customFormat="1" ht="18" x14ac:dyDescent="0.35">
      <c r="B11" s="65" t="s">
        <v>1</v>
      </c>
      <c r="C11" s="57" t="s">
        <v>28</v>
      </c>
      <c r="D11" s="57"/>
      <c r="E11" s="57"/>
      <c r="F11" s="57"/>
      <c r="G11" s="60" t="s">
        <v>29</v>
      </c>
      <c r="H11" s="64" t="s">
        <v>40</v>
      </c>
      <c r="I11" s="64"/>
      <c r="J11" s="67"/>
      <c r="K11" s="64" t="s">
        <v>31</v>
      </c>
      <c r="L11" s="64"/>
      <c r="M11" s="64"/>
      <c r="N11" s="64"/>
    </row>
    <row r="12" spans="1:18" s="2" customFormat="1" x14ac:dyDescent="0.3">
      <c r="B12" s="66"/>
      <c r="C12" s="5" t="s">
        <v>32</v>
      </c>
      <c r="D12" s="5" t="s">
        <v>33</v>
      </c>
      <c r="E12" s="5" t="s">
        <v>34</v>
      </c>
      <c r="F12" s="5" t="s">
        <v>35</v>
      </c>
      <c r="G12" s="14" t="s">
        <v>32</v>
      </c>
      <c r="H12" s="5" t="s">
        <v>33</v>
      </c>
      <c r="I12" s="5" t="s">
        <v>34</v>
      </c>
      <c r="J12" s="13" t="s">
        <v>35</v>
      </c>
      <c r="K12" s="5" t="s">
        <v>32</v>
      </c>
      <c r="L12" s="5" t="s">
        <v>33</v>
      </c>
      <c r="M12" s="5" t="s">
        <v>34</v>
      </c>
      <c r="N12" s="5" t="s">
        <v>35</v>
      </c>
    </row>
    <row r="13" spans="1:18" s="2" customFormat="1" x14ac:dyDescent="0.35">
      <c r="B13" s="20">
        <v>1</v>
      </c>
      <c r="C13" s="11">
        <v>22.798055642220699</v>
      </c>
      <c r="D13" s="11">
        <v>12.9275200833324</v>
      </c>
      <c r="E13" s="11">
        <v>33.2277558170276</v>
      </c>
      <c r="F13" s="11">
        <v>63.467123949979701</v>
      </c>
      <c r="G13" s="31">
        <v>0</v>
      </c>
      <c r="H13" s="11">
        <v>21.424766171130099</v>
      </c>
      <c r="I13" s="11">
        <v>24.109627348368001</v>
      </c>
      <c r="J13" s="8">
        <v>61.148733945982002</v>
      </c>
      <c r="K13" s="11">
        <v>12.9275200833324</v>
      </c>
      <c r="L13" s="11">
        <v>0</v>
      </c>
      <c r="M13" s="11">
        <v>18.916834281807301</v>
      </c>
      <c r="N13" s="11">
        <v>18.916834281807301</v>
      </c>
    </row>
    <row r="14" spans="1:18" s="2" customFormat="1" x14ac:dyDescent="0.35">
      <c r="B14" s="20">
        <v>2</v>
      </c>
      <c r="C14" s="11">
        <v>0</v>
      </c>
      <c r="D14" s="11">
        <v>26.578525356734101</v>
      </c>
      <c r="E14" s="11">
        <v>39.251419280385598</v>
      </c>
      <c r="F14" s="11">
        <v>62.686777472258697</v>
      </c>
      <c r="G14" s="31">
        <v>9.9792808645116207</v>
      </c>
      <c r="H14" s="11">
        <v>18.444299999999998</v>
      </c>
      <c r="I14" s="11">
        <v>28.8969153607318</v>
      </c>
      <c r="J14" s="8">
        <v>75.071012579698703</v>
      </c>
      <c r="K14" s="11">
        <v>0</v>
      </c>
      <c r="L14" s="11">
        <v>0</v>
      </c>
      <c r="M14" s="11">
        <v>0</v>
      </c>
      <c r="N14" s="11">
        <v>42.151783919426798</v>
      </c>
    </row>
    <row r="15" spans="1:18" s="2" customFormat="1" x14ac:dyDescent="0.35">
      <c r="B15" s="21">
        <v>3</v>
      </c>
      <c r="C15" s="12">
        <v>0</v>
      </c>
      <c r="D15" s="12">
        <v>13.265348977355099</v>
      </c>
      <c r="E15" s="12">
        <v>27.986288984536699</v>
      </c>
      <c r="F15" s="12">
        <v>60.030432871142501</v>
      </c>
      <c r="G15" s="32">
        <v>0</v>
      </c>
      <c r="H15" s="12">
        <v>26.578525356734101</v>
      </c>
      <c r="I15" s="12">
        <v>28.8969153607318</v>
      </c>
      <c r="J15" s="9">
        <v>63.467123949979701</v>
      </c>
      <c r="K15" s="12">
        <v>0</v>
      </c>
      <c r="L15" s="12">
        <v>8.1342260601113097</v>
      </c>
      <c r="M15" s="12">
        <v>18.916834281807301</v>
      </c>
      <c r="N15" s="12">
        <v>33.2277558170276</v>
      </c>
    </row>
    <row r="16" spans="1:18" s="2" customFormat="1" x14ac:dyDescent="0.35">
      <c r="B16" s="2" t="s">
        <v>37</v>
      </c>
    </row>
    <row r="20" spans="2:13" x14ac:dyDescent="0.35">
      <c r="B20" s="22"/>
      <c r="C20" s="22"/>
      <c r="D20" s="22"/>
      <c r="E20" s="22"/>
      <c r="F20" s="22"/>
      <c r="G20" s="22"/>
      <c r="H20" s="22"/>
      <c r="I20" s="22"/>
      <c r="J20" s="22"/>
    </row>
    <row r="21" spans="2:13" x14ac:dyDescent="0.35">
      <c r="B21" s="30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2:13" x14ac:dyDescent="0.35">
      <c r="B22" s="30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2:13" x14ac:dyDescent="0.35"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2:13" x14ac:dyDescent="0.35">
      <c r="B24" s="30"/>
      <c r="C24" s="22"/>
      <c r="D24" s="22"/>
      <c r="E24" s="22"/>
      <c r="F24" s="22"/>
      <c r="G24" s="22"/>
      <c r="H24" s="22"/>
      <c r="I24" s="22"/>
      <c r="J24" s="22"/>
      <c r="K24" s="22"/>
    </row>
    <row r="27" spans="2:13" x14ac:dyDescent="0.35">
      <c r="B27" s="22"/>
      <c r="E27" s="22"/>
    </row>
    <row r="28" spans="2:13" x14ac:dyDescent="0.35">
      <c r="B28" s="22"/>
      <c r="E28" s="22"/>
    </row>
    <row r="29" spans="2:13" x14ac:dyDescent="0.35">
      <c r="B29" s="22"/>
      <c r="E29" s="22"/>
      <c r="L29" s="22"/>
      <c r="M29" s="22"/>
    </row>
    <row r="30" spans="2:13" x14ac:dyDescent="0.35">
      <c r="F30" s="22"/>
      <c r="G30" s="22"/>
      <c r="H30" s="22"/>
    </row>
    <row r="54" spans="2:18" ht="17.5" x14ac:dyDescent="0.3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2:18" x14ac:dyDescent="0.35">
      <c r="B55" s="23"/>
      <c r="C55" s="23"/>
      <c r="D55" s="23"/>
      <c r="E55" s="23"/>
      <c r="F55" s="23"/>
      <c r="H55" s="28"/>
      <c r="I55" s="28"/>
      <c r="J55" s="28"/>
      <c r="K55" s="28"/>
      <c r="L55" s="28"/>
      <c r="N55" s="28"/>
      <c r="O55" s="28"/>
      <c r="P55" s="28"/>
      <c r="Q55" s="28"/>
      <c r="R55" s="28"/>
    </row>
    <row r="56" spans="2:18" x14ac:dyDescent="0.35">
      <c r="B56" s="11"/>
      <c r="C56" s="11"/>
      <c r="D56" s="11"/>
      <c r="E56" s="11"/>
      <c r="F56" s="11"/>
      <c r="H56" s="11"/>
      <c r="I56" s="11"/>
      <c r="J56" s="11"/>
      <c r="K56" s="11"/>
      <c r="L56" s="11"/>
      <c r="N56" s="11"/>
      <c r="O56" s="11"/>
      <c r="P56" s="11"/>
      <c r="Q56" s="11"/>
      <c r="R56" s="11"/>
    </row>
    <row r="57" spans="2:18" x14ac:dyDescent="0.35">
      <c r="B57" s="11"/>
      <c r="C57" s="7"/>
      <c r="D57" s="7"/>
      <c r="E57" s="7"/>
      <c r="F57" s="7"/>
      <c r="H57" s="11"/>
      <c r="I57" s="7"/>
      <c r="J57" s="7"/>
      <c r="K57" s="7"/>
      <c r="L57" s="7"/>
      <c r="N57" s="11"/>
      <c r="O57" s="7"/>
      <c r="P57" s="7"/>
      <c r="Q57" s="7"/>
      <c r="R57" s="7"/>
    </row>
    <row r="58" spans="2:18" x14ac:dyDescent="0.35">
      <c r="B58" s="11"/>
      <c r="C58" s="7"/>
      <c r="D58" s="7"/>
      <c r="E58" s="7"/>
      <c r="F58" s="7"/>
      <c r="H58" s="11"/>
      <c r="I58" s="7"/>
      <c r="J58" s="7"/>
      <c r="K58" s="7"/>
      <c r="L58" s="7"/>
      <c r="N58" s="11"/>
      <c r="O58" s="7"/>
      <c r="P58" s="7"/>
      <c r="Q58" s="7"/>
      <c r="R58" s="7"/>
    </row>
    <row r="59" spans="2:18" x14ac:dyDescent="0.35">
      <c r="B59" s="11"/>
      <c r="C59" s="7"/>
      <c r="D59" s="7"/>
      <c r="E59" s="7"/>
      <c r="F59" s="7"/>
      <c r="H59" s="11"/>
      <c r="I59" s="7"/>
      <c r="J59" s="7"/>
      <c r="K59" s="7"/>
      <c r="L59" s="7"/>
      <c r="N59" s="11"/>
      <c r="O59" s="7"/>
      <c r="P59" s="7"/>
      <c r="Q59" s="7"/>
      <c r="R59" s="7"/>
    </row>
    <row r="60" spans="2:18" x14ac:dyDescent="0.3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2:18" x14ac:dyDescent="0.35">
      <c r="B61" s="18"/>
      <c r="C61" s="18"/>
      <c r="D61" s="18"/>
      <c r="E61" s="18"/>
      <c r="F61" s="18"/>
      <c r="G61" s="11"/>
      <c r="H61" s="18"/>
      <c r="I61" s="18"/>
      <c r="J61" s="18"/>
      <c r="K61" s="18"/>
      <c r="L61" s="18"/>
      <c r="M61" s="11"/>
      <c r="N61" s="18"/>
      <c r="O61" s="18"/>
      <c r="P61" s="18"/>
      <c r="Q61" s="18"/>
      <c r="R61" s="18"/>
    </row>
    <row r="64" spans="2:18" x14ac:dyDescent="0.35">
      <c r="C64" s="22"/>
      <c r="D64" s="22"/>
      <c r="E64" s="22"/>
      <c r="F64" s="22"/>
      <c r="G64" s="22"/>
      <c r="H64" s="22"/>
      <c r="I64" s="22"/>
      <c r="J64" s="22"/>
      <c r="K64" s="22"/>
    </row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="104" zoomScaleNormal="104" workbookViewId="0">
      <selection activeCell="G24" sqref="G24"/>
    </sheetView>
  </sheetViews>
  <sheetFormatPr defaultColWidth="9" defaultRowHeight="15.5" x14ac:dyDescent="0.35"/>
  <cols>
    <col min="1" max="3" width="9" style="3"/>
    <col min="4" max="10" width="12.69140625" style="3"/>
    <col min="11" max="12" width="11.61328125" style="3"/>
    <col min="13" max="14" width="12.69140625" style="3"/>
    <col min="15" max="16384" width="9" style="3"/>
  </cols>
  <sheetData>
    <row r="1" spans="1:19" s="2" customFormat="1" x14ac:dyDescent="0.35">
      <c r="A1" s="1" t="s">
        <v>45</v>
      </c>
    </row>
    <row r="2" spans="1:19" s="2" customFormat="1" x14ac:dyDescent="0.35">
      <c r="A2" s="1"/>
    </row>
    <row r="3" spans="1:19" s="1" customFormat="1" ht="18" x14ac:dyDescent="0.35">
      <c r="B3" s="1" t="s">
        <v>46</v>
      </c>
    </row>
    <row r="4" spans="1:19" s="2" customFormat="1" ht="18" x14ac:dyDescent="0.35">
      <c r="B4" s="65" t="s">
        <v>1</v>
      </c>
      <c r="C4" s="57" t="s">
        <v>28</v>
      </c>
      <c r="D4" s="57"/>
      <c r="E4" s="57"/>
      <c r="F4" s="68"/>
      <c r="G4" s="60" t="s">
        <v>29</v>
      </c>
      <c r="H4" s="64" t="s">
        <v>40</v>
      </c>
      <c r="I4" s="64"/>
      <c r="J4" s="67"/>
      <c r="K4" s="64" t="s">
        <v>31</v>
      </c>
      <c r="L4" s="64"/>
      <c r="M4" s="64"/>
      <c r="N4" s="64"/>
    </row>
    <row r="5" spans="1:19" s="2" customFormat="1" x14ac:dyDescent="0.35">
      <c r="B5" s="66"/>
      <c r="C5" s="5" t="s">
        <v>32</v>
      </c>
      <c r="D5" s="5" t="s">
        <v>33</v>
      </c>
      <c r="E5" s="5" t="s">
        <v>34</v>
      </c>
      <c r="F5" s="13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  <c r="P5" s="18"/>
      <c r="Q5" s="18"/>
      <c r="R5" s="18"/>
      <c r="S5" s="18"/>
    </row>
    <row r="6" spans="1:19" s="2" customFormat="1" x14ac:dyDescent="0.35">
      <c r="B6" s="20">
        <v>1</v>
      </c>
      <c r="C6" s="7">
        <v>0</v>
      </c>
      <c r="D6" s="7">
        <v>30</v>
      </c>
      <c r="E6" s="7">
        <v>35</v>
      </c>
      <c r="F6" s="15">
        <v>75</v>
      </c>
      <c r="G6" s="7">
        <v>0</v>
      </c>
      <c r="H6" s="7">
        <v>23.33</v>
      </c>
      <c r="I6" s="7">
        <v>63.33</v>
      </c>
      <c r="J6" s="15">
        <v>83.33</v>
      </c>
      <c r="K6" s="7">
        <v>0</v>
      </c>
      <c r="L6" s="7">
        <v>0</v>
      </c>
      <c r="M6" s="7">
        <v>10</v>
      </c>
      <c r="N6" s="7">
        <v>30</v>
      </c>
      <c r="P6" s="18"/>
      <c r="Q6" s="18"/>
      <c r="R6" s="18"/>
      <c r="S6" s="18"/>
    </row>
    <row r="7" spans="1:19" s="2" customFormat="1" x14ac:dyDescent="0.35">
      <c r="B7" s="20">
        <v>2</v>
      </c>
      <c r="C7" s="7">
        <v>0</v>
      </c>
      <c r="D7" s="7">
        <v>25</v>
      </c>
      <c r="E7" s="7">
        <v>50</v>
      </c>
      <c r="F7" s="16">
        <v>90</v>
      </c>
      <c r="G7" s="7">
        <v>3</v>
      </c>
      <c r="H7" s="7">
        <v>26.67</v>
      </c>
      <c r="I7" s="7">
        <v>63.33</v>
      </c>
      <c r="J7" s="16">
        <v>80</v>
      </c>
      <c r="K7" s="7">
        <v>10</v>
      </c>
      <c r="L7" s="7">
        <v>10</v>
      </c>
      <c r="M7" s="7">
        <v>20</v>
      </c>
      <c r="N7" s="7">
        <v>35</v>
      </c>
      <c r="R7" s="18"/>
      <c r="S7" s="18"/>
    </row>
    <row r="8" spans="1:19" s="2" customFormat="1" x14ac:dyDescent="0.35">
      <c r="B8" s="21">
        <v>3</v>
      </c>
      <c r="C8" s="10">
        <v>0</v>
      </c>
      <c r="D8" s="10">
        <v>45</v>
      </c>
      <c r="E8" s="10">
        <v>85</v>
      </c>
      <c r="F8" s="17">
        <v>95</v>
      </c>
      <c r="G8" s="10">
        <v>0</v>
      </c>
      <c r="H8" s="10">
        <v>16.670000000000002</v>
      </c>
      <c r="I8" s="10">
        <v>63.33</v>
      </c>
      <c r="J8" s="17">
        <v>80</v>
      </c>
      <c r="K8" s="10">
        <v>0</v>
      </c>
      <c r="L8" s="10">
        <v>10</v>
      </c>
      <c r="M8" s="10">
        <v>5</v>
      </c>
      <c r="N8" s="10">
        <v>55</v>
      </c>
      <c r="P8" s="19"/>
      <c r="Q8" s="18"/>
      <c r="R8" s="18"/>
      <c r="S8" s="18"/>
    </row>
    <row r="9" spans="1:19" s="2" customFormat="1" x14ac:dyDescent="0.35"/>
    <row r="10" spans="1:19" s="1" customFormat="1" ht="18" x14ac:dyDescent="0.35">
      <c r="B10" s="1" t="s">
        <v>47</v>
      </c>
    </row>
    <row r="11" spans="1:19" s="2" customFormat="1" ht="18" x14ac:dyDescent="0.35">
      <c r="B11" s="65" t="s">
        <v>1</v>
      </c>
      <c r="C11" s="57" t="s">
        <v>28</v>
      </c>
      <c r="D11" s="57"/>
      <c r="E11" s="57"/>
      <c r="F11" s="68"/>
      <c r="G11" s="60" t="s">
        <v>29</v>
      </c>
      <c r="H11" s="64" t="s">
        <v>40</v>
      </c>
      <c r="I11" s="64"/>
      <c r="J11" s="67"/>
      <c r="K11" s="64" t="s">
        <v>31</v>
      </c>
      <c r="L11" s="64"/>
      <c r="M11" s="64"/>
      <c r="N11" s="64"/>
    </row>
    <row r="12" spans="1:19" s="2" customFormat="1" x14ac:dyDescent="0.3">
      <c r="B12" s="66"/>
      <c r="C12" s="5" t="s">
        <v>32</v>
      </c>
      <c r="D12" s="5" t="s">
        <v>33</v>
      </c>
      <c r="E12" s="5" t="s">
        <v>34</v>
      </c>
      <c r="F12" s="13" t="s">
        <v>35</v>
      </c>
      <c r="G12" s="14" t="s">
        <v>32</v>
      </c>
      <c r="H12" s="5" t="s">
        <v>33</v>
      </c>
      <c r="I12" s="5" t="s">
        <v>34</v>
      </c>
      <c r="J12" s="13" t="s">
        <v>35</v>
      </c>
      <c r="K12" s="5" t="s">
        <v>32</v>
      </c>
      <c r="L12" s="5" t="s">
        <v>33</v>
      </c>
      <c r="M12" s="5" t="s">
        <v>34</v>
      </c>
      <c r="N12" s="5" t="s">
        <v>35</v>
      </c>
    </row>
    <row r="13" spans="1:19" s="2" customFormat="1" x14ac:dyDescent="0.35">
      <c r="B13" s="20">
        <v>1</v>
      </c>
      <c r="C13" s="11">
        <v>0</v>
      </c>
      <c r="D13" s="11">
        <v>33.2277558170276</v>
      </c>
      <c r="E13" s="11">
        <v>36.289595716609803</v>
      </c>
      <c r="F13" s="6">
        <v>60.030432871142501</v>
      </c>
      <c r="G13" s="11">
        <v>0</v>
      </c>
      <c r="H13" s="11">
        <v>28.8969153607318</v>
      </c>
      <c r="I13" s="11">
        <v>52.757769320362897</v>
      </c>
      <c r="J13" s="6">
        <v>65.936021958345805</v>
      </c>
      <c r="K13" s="11">
        <v>0</v>
      </c>
      <c r="L13" s="11">
        <v>0</v>
      </c>
      <c r="M13" s="11">
        <v>18.444299296622798</v>
      </c>
      <c r="N13" s="11">
        <v>33.2277558170276</v>
      </c>
    </row>
    <row r="14" spans="1:19" s="2" customFormat="1" x14ac:dyDescent="0.35">
      <c r="B14" s="20">
        <v>2</v>
      </c>
      <c r="C14" s="11">
        <v>0</v>
      </c>
      <c r="D14" s="11">
        <v>30.0152164355713</v>
      </c>
      <c r="E14" s="11">
        <v>45.022824653356899</v>
      </c>
      <c r="F14" s="8">
        <v>71.601350010090997</v>
      </c>
      <c r="G14" s="11">
        <v>9.9792808645116207</v>
      </c>
      <c r="H14" s="11">
        <v>31.1088605972271</v>
      </c>
      <c r="I14" s="11">
        <v>52.757769320362897</v>
      </c>
      <c r="J14" s="8">
        <v>63.467123949979701</v>
      </c>
      <c r="K14" s="11">
        <v>18.444299296622798</v>
      </c>
      <c r="L14" s="11">
        <v>18.444299296622798</v>
      </c>
      <c r="M14" s="11">
        <v>26.578525356734101</v>
      </c>
      <c r="N14" s="11">
        <v>36.289595716609803</v>
      </c>
    </row>
    <row r="15" spans="1:19" s="2" customFormat="1" x14ac:dyDescent="0.35">
      <c r="B15" s="21">
        <v>3</v>
      </c>
      <c r="C15" s="12">
        <v>0</v>
      </c>
      <c r="D15" s="12">
        <v>42.151783919426798</v>
      </c>
      <c r="E15" s="12">
        <v>67.247593664493095</v>
      </c>
      <c r="F15" s="9">
        <v>77.118129223381501</v>
      </c>
      <c r="G15" s="12">
        <v>0</v>
      </c>
      <c r="H15" s="12">
        <v>24.109627348368001</v>
      </c>
      <c r="I15" s="12">
        <v>52.757769320362897</v>
      </c>
      <c r="J15" s="9">
        <v>63.467123949979701</v>
      </c>
      <c r="K15" s="12">
        <v>0</v>
      </c>
      <c r="L15" s="12">
        <v>18.444299296622798</v>
      </c>
      <c r="M15" s="12">
        <v>12.9275200833324</v>
      </c>
      <c r="N15" s="12">
        <v>47.893865387287001</v>
      </c>
    </row>
    <row r="16" spans="1:19" s="2" customFormat="1" x14ac:dyDescent="0.35">
      <c r="B16" s="2" t="s">
        <v>37</v>
      </c>
    </row>
    <row r="17" spans="2:11" s="2" customFormat="1" x14ac:dyDescent="0.35"/>
    <row r="18" spans="2:11" s="2" customFormat="1" x14ac:dyDescent="0.35"/>
    <row r="19" spans="2:11" s="2" customFormat="1" x14ac:dyDescent="0.35">
      <c r="B19" s="18"/>
      <c r="C19" s="18"/>
      <c r="D19" s="18"/>
      <c r="E19" s="18"/>
      <c r="F19" s="18"/>
      <c r="G19" s="18"/>
      <c r="H19" s="18"/>
      <c r="I19" s="18"/>
      <c r="J19" s="18"/>
    </row>
    <row r="20" spans="2:11" s="2" customFormat="1" x14ac:dyDescent="0.35">
      <c r="B20" s="18"/>
      <c r="C20" s="18"/>
      <c r="D20" s="18"/>
      <c r="E20" s="18"/>
      <c r="F20" s="18"/>
      <c r="G20" s="18"/>
      <c r="H20" s="18"/>
      <c r="I20" s="18"/>
      <c r="J20" s="18"/>
    </row>
    <row r="21" spans="2:11" s="2" customFormat="1" x14ac:dyDescent="0.35">
      <c r="B21" s="18"/>
      <c r="C21" s="18"/>
      <c r="D21" s="18"/>
      <c r="E21" s="18"/>
      <c r="F21" s="18"/>
      <c r="G21" s="18"/>
      <c r="H21" s="18"/>
      <c r="I21" s="18"/>
      <c r="J21" s="18"/>
    </row>
    <row r="22" spans="2:11" s="2" customFormat="1" x14ac:dyDescent="0.35">
      <c r="B22" s="18"/>
      <c r="C22" s="18"/>
      <c r="D22" s="18"/>
      <c r="E22" s="18"/>
      <c r="F22" s="18"/>
      <c r="G22" s="18"/>
      <c r="H22" s="18"/>
      <c r="I22" s="18"/>
      <c r="J22" s="18"/>
    </row>
    <row r="23" spans="2:11" s="2" customFormat="1" x14ac:dyDescent="0.35">
      <c r="B23" s="18"/>
      <c r="C23" s="18"/>
      <c r="D23" s="18"/>
      <c r="E23" s="18"/>
      <c r="F23" s="18"/>
      <c r="G23" s="18"/>
      <c r="H23" s="18"/>
      <c r="I23" s="18"/>
      <c r="J23" s="18"/>
    </row>
    <row r="24" spans="2:11" s="2" customFormat="1" x14ac:dyDescent="0.35"/>
    <row r="25" spans="2:11" x14ac:dyDescent="0.35">
      <c r="B25" s="22"/>
      <c r="K25" s="22"/>
    </row>
    <row r="26" spans="2:11" x14ac:dyDescent="0.35">
      <c r="B26" s="22"/>
      <c r="E26" s="22"/>
      <c r="K26" s="22"/>
    </row>
    <row r="27" spans="2:11" x14ac:dyDescent="0.35">
      <c r="B27" s="22"/>
      <c r="E27" s="22"/>
      <c r="K27" s="22"/>
    </row>
    <row r="28" spans="2:11" x14ac:dyDescent="0.35">
      <c r="E28" s="22"/>
    </row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02" zoomScaleNormal="102" workbookViewId="0">
      <selection activeCell="G27" sqref="G27"/>
    </sheetView>
  </sheetViews>
  <sheetFormatPr defaultColWidth="9" defaultRowHeight="15.5" x14ac:dyDescent="0.35"/>
  <cols>
    <col min="1" max="3" width="9" style="3"/>
    <col min="4" max="10" width="12.69140625" style="3"/>
    <col min="11" max="11" width="11.61328125" style="3"/>
    <col min="12" max="14" width="12.69140625" style="3"/>
    <col min="15" max="16384" width="9" style="3"/>
  </cols>
  <sheetData>
    <row r="1" spans="1:19" s="2" customFormat="1" x14ac:dyDescent="0.35">
      <c r="A1" s="1" t="s">
        <v>48</v>
      </c>
    </row>
    <row r="2" spans="1:19" s="2" customFormat="1" x14ac:dyDescent="0.35">
      <c r="A2" s="1"/>
    </row>
    <row r="3" spans="1:19" s="1" customFormat="1" ht="18" x14ac:dyDescent="0.35">
      <c r="B3" s="1" t="s">
        <v>49</v>
      </c>
    </row>
    <row r="4" spans="1:19" s="2" customFormat="1" ht="18" x14ac:dyDescent="0.35">
      <c r="B4" s="65" t="s">
        <v>1</v>
      </c>
      <c r="C4" s="57" t="s">
        <v>28</v>
      </c>
      <c r="D4" s="57"/>
      <c r="E4" s="57"/>
      <c r="F4" s="57"/>
      <c r="G4" s="60" t="s">
        <v>29</v>
      </c>
      <c r="H4" s="64" t="s">
        <v>40</v>
      </c>
      <c r="I4" s="64"/>
      <c r="J4" s="67"/>
      <c r="K4" s="64" t="s">
        <v>31</v>
      </c>
      <c r="L4" s="64"/>
      <c r="M4" s="64"/>
      <c r="N4" s="64"/>
    </row>
    <row r="5" spans="1:19" s="2" customFormat="1" x14ac:dyDescent="0.35">
      <c r="B5" s="66"/>
      <c r="C5" s="5" t="s">
        <v>32</v>
      </c>
      <c r="D5" s="5" t="s">
        <v>33</v>
      </c>
      <c r="E5" s="5" t="s">
        <v>34</v>
      </c>
      <c r="F5" s="5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  <c r="P5" s="18"/>
    </row>
    <row r="6" spans="1:19" s="2" customFormat="1" x14ac:dyDescent="0.35">
      <c r="B6" s="20">
        <v>1</v>
      </c>
      <c r="C6" s="7">
        <v>0</v>
      </c>
      <c r="D6" s="7">
        <v>45</v>
      </c>
      <c r="E6" s="7">
        <v>55</v>
      </c>
      <c r="F6" s="7">
        <v>75</v>
      </c>
      <c r="G6" s="25">
        <v>0</v>
      </c>
      <c r="H6" s="7">
        <v>10</v>
      </c>
      <c r="I6" s="7">
        <v>60</v>
      </c>
      <c r="J6" s="16">
        <v>83.33</v>
      </c>
      <c r="K6" s="7">
        <v>0</v>
      </c>
      <c r="L6" s="7">
        <v>20</v>
      </c>
      <c r="M6" s="7">
        <v>0</v>
      </c>
      <c r="N6" s="7">
        <v>0</v>
      </c>
      <c r="P6" s="18"/>
      <c r="Q6" s="18"/>
      <c r="R6" s="18"/>
    </row>
    <row r="7" spans="1:19" s="2" customFormat="1" x14ac:dyDescent="0.35">
      <c r="B7" s="20">
        <v>2</v>
      </c>
      <c r="C7" s="7">
        <v>0</v>
      </c>
      <c r="D7" s="7">
        <v>10</v>
      </c>
      <c r="E7" s="7">
        <v>90</v>
      </c>
      <c r="F7" s="7">
        <v>95</v>
      </c>
      <c r="G7" s="25">
        <v>3</v>
      </c>
      <c r="H7" s="7">
        <v>13.33</v>
      </c>
      <c r="I7" s="7">
        <v>46.67</v>
      </c>
      <c r="J7" s="16">
        <v>80</v>
      </c>
      <c r="K7" s="7">
        <v>10</v>
      </c>
      <c r="L7" s="7">
        <v>0</v>
      </c>
      <c r="M7" s="7">
        <v>5</v>
      </c>
      <c r="N7" s="7">
        <v>5</v>
      </c>
      <c r="R7" s="18"/>
      <c r="S7" s="18"/>
    </row>
    <row r="8" spans="1:19" s="2" customFormat="1" x14ac:dyDescent="0.35">
      <c r="B8" s="21">
        <v>3</v>
      </c>
      <c r="C8" s="10">
        <v>0</v>
      </c>
      <c r="D8" s="10">
        <v>5.26</v>
      </c>
      <c r="E8" s="10">
        <v>60</v>
      </c>
      <c r="F8" s="10">
        <v>100</v>
      </c>
      <c r="G8" s="26">
        <v>0</v>
      </c>
      <c r="H8" s="10">
        <v>26.67</v>
      </c>
      <c r="I8" s="10">
        <v>60</v>
      </c>
      <c r="J8" s="17">
        <v>76.67</v>
      </c>
      <c r="K8" s="10">
        <v>0</v>
      </c>
      <c r="L8" s="10">
        <v>5.26</v>
      </c>
      <c r="M8" s="10">
        <v>10</v>
      </c>
      <c r="N8" s="10">
        <v>0</v>
      </c>
      <c r="P8" s="19"/>
      <c r="Q8" s="18"/>
      <c r="R8" s="18"/>
      <c r="S8" s="18"/>
    </row>
    <row r="9" spans="1:19" s="2" customFormat="1" x14ac:dyDescent="0.35"/>
    <row r="10" spans="1:19" s="1" customFormat="1" ht="18" x14ac:dyDescent="0.35">
      <c r="B10" s="1" t="s">
        <v>50</v>
      </c>
    </row>
    <row r="11" spans="1:19" s="2" customFormat="1" ht="18" x14ac:dyDescent="0.35">
      <c r="B11" s="65" t="s">
        <v>1</v>
      </c>
      <c r="C11" s="57" t="s">
        <v>28</v>
      </c>
      <c r="D11" s="57"/>
      <c r="E11" s="57"/>
      <c r="F11" s="68"/>
      <c r="G11" s="60" t="s">
        <v>29</v>
      </c>
      <c r="H11" s="64" t="s">
        <v>40</v>
      </c>
      <c r="I11" s="64"/>
      <c r="J11" s="67"/>
      <c r="K11" s="64" t="s">
        <v>31</v>
      </c>
      <c r="L11" s="64"/>
      <c r="M11" s="64"/>
      <c r="N11" s="64"/>
    </row>
    <row r="12" spans="1:19" s="2" customFormat="1" x14ac:dyDescent="0.3">
      <c r="B12" s="66"/>
      <c r="C12" s="5" t="s">
        <v>32</v>
      </c>
      <c r="D12" s="5" t="s">
        <v>33</v>
      </c>
      <c r="E12" s="5" t="s">
        <v>34</v>
      </c>
      <c r="F12" s="13" t="s">
        <v>35</v>
      </c>
      <c r="G12" s="14" t="s">
        <v>32</v>
      </c>
      <c r="H12" s="5" t="s">
        <v>33</v>
      </c>
      <c r="I12" s="5" t="s">
        <v>34</v>
      </c>
      <c r="J12" s="13" t="s">
        <v>35</v>
      </c>
      <c r="K12" s="5" t="s">
        <v>32</v>
      </c>
      <c r="L12" s="5" t="s">
        <v>33</v>
      </c>
      <c r="M12" s="5" t="s">
        <v>34</v>
      </c>
      <c r="N12" s="5" t="s">
        <v>35</v>
      </c>
    </row>
    <row r="13" spans="1:19" s="2" customFormat="1" x14ac:dyDescent="0.35">
      <c r="B13" s="6">
        <v>1</v>
      </c>
      <c r="C13" s="11">
        <v>0</v>
      </c>
      <c r="D13" s="11">
        <v>42.151783919426798</v>
      </c>
      <c r="E13" s="11">
        <v>47.893865387287001</v>
      </c>
      <c r="F13" s="6">
        <v>60.030432871142501</v>
      </c>
      <c r="G13" s="11">
        <v>0</v>
      </c>
      <c r="H13" s="11">
        <v>18.444299296622798</v>
      </c>
      <c r="I13" s="11">
        <v>50.794230026328201</v>
      </c>
      <c r="J13" s="6">
        <v>65.936021958345805</v>
      </c>
      <c r="K13" s="11">
        <v>0</v>
      </c>
      <c r="L13" s="11">
        <v>26.578525356734101</v>
      </c>
      <c r="M13" s="11">
        <v>0</v>
      </c>
      <c r="N13" s="11">
        <v>0</v>
      </c>
    </row>
    <row r="14" spans="1:19" s="2" customFormat="1" x14ac:dyDescent="0.35">
      <c r="B14" s="8">
        <v>2</v>
      </c>
      <c r="C14" s="11">
        <v>0</v>
      </c>
      <c r="D14" s="11">
        <v>18.444299296622798</v>
      </c>
      <c r="E14" s="11">
        <v>71.601350010090997</v>
      </c>
      <c r="F14" s="8">
        <v>77.118129223381501</v>
      </c>
      <c r="G14" s="11">
        <v>9.9792808645116207</v>
      </c>
      <c r="H14" s="11">
        <v>21.424766171130099</v>
      </c>
      <c r="I14" s="11">
        <v>43.112493445587702</v>
      </c>
      <c r="J14" s="8">
        <v>63.467123949979701</v>
      </c>
      <c r="K14" s="11">
        <v>18.444299296622798</v>
      </c>
      <c r="L14" s="11">
        <v>0</v>
      </c>
      <c r="M14" s="11">
        <v>12.9275200833324</v>
      </c>
      <c r="N14" s="11">
        <v>12.9275200833324</v>
      </c>
    </row>
    <row r="15" spans="1:19" s="2" customFormat="1" x14ac:dyDescent="0.35">
      <c r="B15" s="9">
        <v>3</v>
      </c>
      <c r="C15" s="12">
        <v>0</v>
      </c>
      <c r="D15" s="12">
        <v>13.265348977355099</v>
      </c>
      <c r="E15" s="12">
        <v>50.794230026328201</v>
      </c>
      <c r="F15" s="9">
        <v>90.045649306713798</v>
      </c>
      <c r="G15" s="12">
        <v>0</v>
      </c>
      <c r="H15" s="12">
        <v>31.1088605972271</v>
      </c>
      <c r="I15" s="12">
        <v>50.794230026328201</v>
      </c>
      <c r="J15" s="9">
        <v>61.148733945982002</v>
      </c>
      <c r="K15" s="12">
        <v>0</v>
      </c>
      <c r="L15" s="12">
        <v>13.265348977355099</v>
      </c>
      <c r="M15" s="12">
        <v>18.444299296622798</v>
      </c>
      <c r="N15" s="12">
        <v>0</v>
      </c>
    </row>
    <row r="16" spans="1:19" s="2" customFormat="1" x14ac:dyDescent="0.35">
      <c r="B16" s="2" t="s">
        <v>37</v>
      </c>
    </row>
    <row r="17" spans="2:18" s="2" customFormat="1" x14ac:dyDescent="0.35"/>
    <row r="18" spans="2:18" s="2" customFormat="1" x14ac:dyDescent="0.35"/>
    <row r="20" spans="2:18" x14ac:dyDescent="0.35">
      <c r="B20" s="22"/>
      <c r="C20" s="22"/>
      <c r="D20" s="22"/>
      <c r="E20" s="22"/>
      <c r="F20" s="22"/>
      <c r="G20" s="22"/>
      <c r="H20" s="22"/>
      <c r="I20" s="22"/>
      <c r="J20" s="22"/>
    </row>
    <row r="21" spans="2:18" x14ac:dyDescent="0.35">
      <c r="B21" s="22"/>
      <c r="C21" s="22"/>
      <c r="D21" s="22"/>
      <c r="E21" s="22"/>
      <c r="F21" s="22"/>
      <c r="G21" s="22"/>
      <c r="H21" s="22"/>
      <c r="I21" s="22"/>
      <c r="J21" s="22"/>
    </row>
    <row r="22" spans="2:18" x14ac:dyDescent="0.35">
      <c r="B22" s="22"/>
      <c r="C22" s="22"/>
      <c r="D22" s="22"/>
      <c r="E22" s="22"/>
      <c r="F22" s="22"/>
      <c r="G22" s="22"/>
      <c r="H22" s="22"/>
      <c r="I22" s="22"/>
      <c r="J22" s="22"/>
    </row>
    <row r="23" spans="2:18" x14ac:dyDescent="0.35">
      <c r="B23" s="22"/>
      <c r="C23" s="22"/>
      <c r="D23" s="22"/>
      <c r="E23" s="22"/>
      <c r="F23" s="22"/>
      <c r="G23" s="22"/>
      <c r="H23" s="22"/>
      <c r="I23" s="22"/>
      <c r="J23" s="22"/>
    </row>
    <row r="24" spans="2:18" x14ac:dyDescent="0.35">
      <c r="B24" s="22"/>
      <c r="C24" s="22"/>
      <c r="D24" s="22"/>
      <c r="E24" s="22"/>
      <c r="F24" s="22"/>
      <c r="G24" s="22"/>
      <c r="H24" s="22"/>
      <c r="I24" s="22"/>
      <c r="J24" s="22"/>
    </row>
    <row r="28" spans="2:18" x14ac:dyDescent="0.35">
      <c r="B28" s="22"/>
      <c r="E28" s="22"/>
      <c r="H28" s="22"/>
    </row>
    <row r="29" spans="2:18" x14ac:dyDescent="0.35">
      <c r="B29" s="22"/>
      <c r="E29" s="22"/>
      <c r="H29" s="22"/>
    </row>
    <row r="30" spans="2:18" x14ac:dyDescent="0.35">
      <c r="B30" s="22"/>
      <c r="E30" s="22"/>
      <c r="H30" s="22"/>
    </row>
    <row r="31" spans="2:18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2:18" x14ac:dyDescent="0.3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35">
      <c r="B33" s="23"/>
      <c r="C33" s="23"/>
      <c r="D33" s="23"/>
      <c r="E33" s="23"/>
      <c r="F33" s="23"/>
      <c r="G33" s="27"/>
      <c r="H33" s="28"/>
      <c r="I33" s="28"/>
      <c r="J33" s="28"/>
      <c r="K33" s="28"/>
      <c r="L33" s="28"/>
      <c r="M33" s="29"/>
      <c r="N33" s="28"/>
      <c r="O33" s="28"/>
      <c r="P33" s="28"/>
      <c r="Q33" s="28"/>
      <c r="R33" s="28"/>
    </row>
    <row r="34" spans="2:18" x14ac:dyDescent="0.3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2:18" x14ac:dyDescent="0.35">
      <c r="B35" s="11"/>
      <c r="G35" s="11"/>
      <c r="H35" s="11"/>
      <c r="M35" s="11"/>
      <c r="N35" s="11"/>
    </row>
    <row r="36" spans="2:18" x14ac:dyDescent="0.35">
      <c r="B36" s="11"/>
      <c r="G36" s="11"/>
      <c r="H36" s="11"/>
      <c r="M36" s="11"/>
      <c r="N36" s="11"/>
    </row>
    <row r="37" spans="2:18" x14ac:dyDescent="0.35">
      <c r="B37" s="11"/>
      <c r="G37" s="11"/>
      <c r="H37" s="11"/>
      <c r="M37" s="11"/>
      <c r="N37" s="11"/>
    </row>
    <row r="38" spans="2:18" x14ac:dyDescent="0.3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2:18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9" spans="2:18" ht="17.5" x14ac:dyDescent="0.3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2:18" x14ac:dyDescent="0.35">
      <c r="B50" s="23"/>
      <c r="C50" s="23"/>
      <c r="D50" s="23"/>
      <c r="E50" s="23"/>
      <c r="F50" s="23"/>
      <c r="G50" s="27"/>
      <c r="H50" s="28"/>
      <c r="I50" s="28"/>
      <c r="J50" s="28"/>
      <c r="K50" s="28"/>
      <c r="L50" s="28"/>
      <c r="M50" s="29"/>
      <c r="N50" s="28"/>
      <c r="O50" s="28"/>
      <c r="P50" s="28"/>
      <c r="Q50" s="28"/>
      <c r="R50" s="28"/>
    </row>
    <row r="51" spans="2:18" x14ac:dyDescent="0.3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2:18" x14ac:dyDescent="0.35">
      <c r="B52" s="11"/>
      <c r="C52" s="7"/>
      <c r="D52" s="7"/>
      <c r="E52" s="7"/>
      <c r="F52" s="7"/>
      <c r="G52" s="7"/>
      <c r="H52" s="11"/>
      <c r="I52" s="7"/>
      <c r="J52" s="7"/>
      <c r="K52" s="7"/>
      <c r="L52" s="7"/>
      <c r="M52" s="7"/>
      <c r="N52" s="11"/>
      <c r="O52" s="7"/>
      <c r="P52" s="7"/>
      <c r="Q52" s="7"/>
      <c r="R52" s="7"/>
    </row>
    <row r="53" spans="2:18" x14ac:dyDescent="0.35">
      <c r="B53" s="11"/>
      <c r="C53" s="7"/>
      <c r="D53" s="7"/>
      <c r="E53" s="7"/>
      <c r="F53" s="7"/>
      <c r="G53" s="7"/>
      <c r="H53" s="11"/>
      <c r="I53" s="7"/>
      <c r="J53" s="7"/>
      <c r="K53" s="7"/>
      <c r="L53" s="7"/>
      <c r="M53" s="7"/>
      <c r="N53" s="11"/>
      <c r="O53" s="7"/>
      <c r="P53" s="7"/>
      <c r="Q53" s="7"/>
      <c r="R53" s="7"/>
    </row>
    <row r="54" spans="2:18" x14ac:dyDescent="0.35">
      <c r="B54" s="11"/>
      <c r="C54" s="7"/>
      <c r="D54" s="7"/>
      <c r="E54" s="7"/>
      <c r="F54" s="7"/>
      <c r="G54" s="7"/>
      <c r="H54" s="11"/>
      <c r="I54" s="7"/>
      <c r="J54" s="7"/>
      <c r="K54" s="7"/>
      <c r="L54" s="7"/>
      <c r="M54" s="7"/>
      <c r="N54" s="11"/>
      <c r="O54" s="7"/>
      <c r="P54" s="7"/>
      <c r="Q54" s="7"/>
      <c r="R54" s="7"/>
    </row>
    <row r="55" spans="2:18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2:18" x14ac:dyDescent="0.3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108" zoomScaleNormal="108" workbookViewId="0">
      <selection activeCell="E33" sqref="E33"/>
    </sheetView>
  </sheetViews>
  <sheetFormatPr defaultColWidth="9" defaultRowHeight="15.5" x14ac:dyDescent="0.35"/>
  <cols>
    <col min="1" max="3" width="9" style="3"/>
    <col min="4" max="10" width="12.69140625" style="3"/>
    <col min="11" max="11" width="11.61328125" style="3"/>
    <col min="12" max="14" width="12.69140625" style="3"/>
    <col min="15" max="16384" width="9" style="3"/>
  </cols>
  <sheetData>
    <row r="1" spans="1:19" s="1" customFormat="1" ht="15" x14ac:dyDescent="0.35">
      <c r="A1" s="1" t="s">
        <v>51</v>
      </c>
    </row>
    <row r="2" spans="1:19" s="1" customFormat="1" ht="15" x14ac:dyDescent="0.35"/>
    <row r="3" spans="1:19" s="1" customFormat="1" ht="18" x14ac:dyDescent="0.35">
      <c r="B3" s="1" t="s">
        <v>52</v>
      </c>
    </row>
    <row r="4" spans="1:19" s="2" customFormat="1" ht="18" x14ac:dyDescent="0.35">
      <c r="B4" s="65" t="s">
        <v>1</v>
      </c>
      <c r="C4" s="57" t="s">
        <v>28</v>
      </c>
      <c r="D4" s="57"/>
      <c r="E4" s="57"/>
      <c r="F4" s="68"/>
      <c r="G4" s="60" t="s">
        <v>29</v>
      </c>
      <c r="H4" s="64" t="s">
        <v>40</v>
      </c>
      <c r="I4" s="64"/>
      <c r="J4" s="67"/>
      <c r="K4" s="64" t="s">
        <v>31</v>
      </c>
      <c r="L4" s="64"/>
      <c r="M4" s="64"/>
      <c r="N4" s="64"/>
    </row>
    <row r="5" spans="1:19" s="2" customFormat="1" x14ac:dyDescent="0.3">
      <c r="B5" s="66"/>
      <c r="C5" s="5" t="s">
        <v>32</v>
      </c>
      <c r="D5" s="5" t="s">
        <v>33</v>
      </c>
      <c r="E5" s="5" t="s">
        <v>34</v>
      </c>
      <c r="F5" s="13" t="s">
        <v>35</v>
      </c>
      <c r="G5" s="14" t="s">
        <v>32</v>
      </c>
      <c r="H5" s="5" t="s">
        <v>33</v>
      </c>
      <c r="I5" s="5" t="s">
        <v>34</v>
      </c>
      <c r="J5" s="13" t="s">
        <v>35</v>
      </c>
      <c r="K5" s="5" t="s">
        <v>32</v>
      </c>
      <c r="L5" s="5" t="s">
        <v>33</v>
      </c>
      <c r="M5" s="5" t="s">
        <v>34</v>
      </c>
      <c r="N5" s="5" t="s">
        <v>35</v>
      </c>
    </row>
    <row r="6" spans="1:19" s="2" customFormat="1" x14ac:dyDescent="0.35">
      <c r="B6" s="6">
        <v>1</v>
      </c>
      <c r="C6" s="7">
        <v>0</v>
      </c>
      <c r="D6" s="7">
        <v>20</v>
      </c>
      <c r="E6" s="7">
        <v>35</v>
      </c>
      <c r="F6" s="15">
        <v>70</v>
      </c>
      <c r="G6" s="7">
        <v>0</v>
      </c>
      <c r="H6" s="7">
        <v>23.33</v>
      </c>
      <c r="I6" s="7">
        <v>26.67</v>
      </c>
      <c r="J6" s="15">
        <v>80</v>
      </c>
      <c r="K6" s="7">
        <v>0</v>
      </c>
      <c r="L6" s="7">
        <v>10</v>
      </c>
      <c r="M6" s="7">
        <v>20</v>
      </c>
      <c r="N6" s="7">
        <v>10</v>
      </c>
      <c r="P6" s="18"/>
      <c r="Q6" s="18"/>
      <c r="R6" s="18"/>
    </row>
    <row r="7" spans="1:19" s="2" customFormat="1" x14ac:dyDescent="0.35">
      <c r="B7" s="8">
        <v>2</v>
      </c>
      <c r="C7" s="7">
        <v>0</v>
      </c>
      <c r="D7" s="7">
        <v>10.5</v>
      </c>
      <c r="E7" s="7">
        <v>33.33</v>
      </c>
      <c r="F7" s="16">
        <v>75</v>
      </c>
      <c r="G7" s="7">
        <v>3</v>
      </c>
      <c r="H7" s="7">
        <v>23.33</v>
      </c>
      <c r="I7" s="7">
        <v>30</v>
      </c>
      <c r="J7" s="16">
        <v>80</v>
      </c>
      <c r="K7" s="7">
        <v>10</v>
      </c>
      <c r="L7" s="7">
        <v>0</v>
      </c>
      <c r="M7" s="7">
        <v>36.799999999999997</v>
      </c>
      <c r="N7" s="7">
        <v>36.799999999999997</v>
      </c>
      <c r="R7" s="18"/>
      <c r="S7" s="18"/>
    </row>
    <row r="8" spans="1:19" s="2" customFormat="1" x14ac:dyDescent="0.35">
      <c r="B8" s="9">
        <v>3</v>
      </c>
      <c r="C8" s="10">
        <v>0</v>
      </c>
      <c r="D8" s="10">
        <v>25</v>
      </c>
      <c r="E8" s="10">
        <v>25</v>
      </c>
      <c r="F8" s="17">
        <v>83</v>
      </c>
      <c r="G8" s="10">
        <v>0</v>
      </c>
      <c r="H8" s="10">
        <v>16.670000000000002</v>
      </c>
      <c r="I8" s="10">
        <v>36.67</v>
      </c>
      <c r="J8" s="17">
        <v>66.67</v>
      </c>
      <c r="K8" s="10">
        <v>0</v>
      </c>
      <c r="L8" s="10">
        <v>5.26</v>
      </c>
      <c r="M8" s="10">
        <v>40</v>
      </c>
      <c r="N8" s="10">
        <v>45</v>
      </c>
      <c r="P8" s="19"/>
      <c r="Q8" s="18"/>
      <c r="R8" s="18"/>
      <c r="S8" s="18"/>
    </row>
    <row r="9" spans="1:19" s="2" customFormat="1" x14ac:dyDescent="0.35"/>
    <row r="10" spans="1:19" s="1" customFormat="1" ht="18" x14ac:dyDescent="0.35">
      <c r="B10" s="1" t="s">
        <v>53</v>
      </c>
    </row>
    <row r="11" spans="1:19" s="2" customFormat="1" ht="18" x14ac:dyDescent="0.35">
      <c r="B11" s="65" t="s">
        <v>1</v>
      </c>
      <c r="C11" s="57" t="s">
        <v>28</v>
      </c>
      <c r="D11" s="57"/>
      <c r="E11" s="57"/>
      <c r="F11" s="68"/>
      <c r="G11" s="60" t="s">
        <v>29</v>
      </c>
      <c r="H11" s="64" t="s">
        <v>40</v>
      </c>
      <c r="I11" s="64"/>
      <c r="J11" s="67"/>
      <c r="K11" s="64" t="s">
        <v>31</v>
      </c>
      <c r="L11" s="64"/>
      <c r="M11" s="64"/>
      <c r="N11" s="64"/>
    </row>
    <row r="12" spans="1:19" s="2" customFormat="1" x14ac:dyDescent="0.3">
      <c r="B12" s="66"/>
      <c r="C12" s="5" t="s">
        <v>32</v>
      </c>
      <c r="D12" s="5" t="s">
        <v>33</v>
      </c>
      <c r="E12" s="5" t="s">
        <v>34</v>
      </c>
      <c r="F12" s="13" t="s">
        <v>35</v>
      </c>
      <c r="G12" s="14" t="s">
        <v>32</v>
      </c>
      <c r="H12" s="5" t="s">
        <v>33</v>
      </c>
      <c r="I12" s="5" t="s">
        <v>34</v>
      </c>
      <c r="J12" s="13" t="s">
        <v>35</v>
      </c>
      <c r="K12" s="5" t="s">
        <v>32</v>
      </c>
      <c r="L12" s="5" t="s">
        <v>33</v>
      </c>
      <c r="M12" s="5" t="s">
        <v>34</v>
      </c>
      <c r="N12" s="5" t="s">
        <v>35</v>
      </c>
    </row>
    <row r="13" spans="1:19" s="2" customFormat="1" x14ac:dyDescent="0.35">
      <c r="B13" s="6">
        <v>1</v>
      </c>
      <c r="C13" s="11">
        <v>0</v>
      </c>
      <c r="D13" s="11">
        <v>26.578525356734101</v>
      </c>
      <c r="E13" s="11">
        <v>36.289595716609803</v>
      </c>
      <c r="F13" s="6">
        <v>56.817893489686199</v>
      </c>
      <c r="G13" s="11">
        <v>0</v>
      </c>
      <c r="H13" s="11">
        <v>28.8969153607318</v>
      </c>
      <c r="I13" s="11">
        <v>31.1088605972271</v>
      </c>
      <c r="J13" s="6">
        <v>63.467123949979701</v>
      </c>
      <c r="K13" s="11">
        <v>0</v>
      </c>
      <c r="L13" s="11">
        <v>18.444299296622798</v>
      </c>
      <c r="M13" s="11">
        <v>26.578525356734101</v>
      </c>
      <c r="N13" s="11">
        <v>18.444299296622798</v>
      </c>
    </row>
    <row r="14" spans="1:19" s="2" customFormat="1" x14ac:dyDescent="0.35">
      <c r="B14" s="8">
        <v>2</v>
      </c>
      <c r="C14" s="11">
        <v>0</v>
      </c>
      <c r="D14" s="11">
        <v>18.916834281807301</v>
      </c>
      <c r="E14" s="11">
        <v>35.2802495286886</v>
      </c>
      <c r="F14" s="8">
        <v>60.030432871142501</v>
      </c>
      <c r="G14" s="11">
        <v>9.9792808645116207</v>
      </c>
      <c r="H14" s="11">
        <v>28.8969153607318</v>
      </c>
      <c r="I14" s="11">
        <v>33.2277558170276</v>
      </c>
      <c r="J14" s="8">
        <v>63.467123949979701</v>
      </c>
      <c r="K14" s="11">
        <v>18.444299296622798</v>
      </c>
      <c r="L14" s="11">
        <v>0</v>
      </c>
      <c r="M14" s="11">
        <v>37.365171995546397</v>
      </c>
      <c r="N14" s="11">
        <v>37.365171995546397</v>
      </c>
    </row>
    <row r="15" spans="1:19" s="2" customFormat="1" x14ac:dyDescent="0.35">
      <c r="B15" s="9">
        <v>3</v>
      </c>
      <c r="C15" s="12">
        <v>0</v>
      </c>
      <c r="D15" s="12">
        <v>30.0152164355713</v>
      </c>
      <c r="E15" s="12">
        <v>30.0152164355713</v>
      </c>
      <c r="F15" s="9">
        <v>65.683234996767098</v>
      </c>
      <c r="G15" s="12">
        <v>0</v>
      </c>
      <c r="H15" s="12">
        <v>24.109627348368001</v>
      </c>
      <c r="I15" s="12">
        <v>37.287879986350902</v>
      </c>
      <c r="J15" s="9">
        <v>54.765399778025198</v>
      </c>
      <c r="K15" s="12">
        <v>0</v>
      </c>
      <c r="L15" s="12">
        <v>13.265348977355099</v>
      </c>
      <c r="M15" s="12">
        <v>39.251419280385598</v>
      </c>
      <c r="N15" s="12">
        <v>42.151783919426798</v>
      </c>
    </row>
    <row r="16" spans="1:19" s="2" customFormat="1" x14ac:dyDescent="0.35">
      <c r="B16" s="2" t="s">
        <v>37</v>
      </c>
    </row>
    <row r="17" s="2" customFormat="1" x14ac:dyDescent="0.35"/>
    <row r="18" s="2" customFormat="1" x14ac:dyDescent="0.35"/>
  </sheetData>
  <mergeCells count="8">
    <mergeCell ref="B4:B5"/>
    <mergeCell ref="B11:B12"/>
    <mergeCell ref="C4:F4"/>
    <mergeCell ref="G4:J4"/>
    <mergeCell ref="K4:N4"/>
    <mergeCell ref="C11:F11"/>
    <mergeCell ref="G11:J11"/>
    <mergeCell ref="K11:N11"/>
  </mergeCells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Figure 7A</vt:lpstr>
      <vt:lpstr>Figure 7B</vt:lpstr>
      <vt:lpstr>Figure 7C</vt:lpstr>
      <vt:lpstr>Figure 7D</vt:lpstr>
      <vt:lpstr>Figure 7E</vt:lpstr>
      <vt:lpstr>Figure 7F</vt:lpstr>
      <vt:lpstr>Figure 7G</vt:lpstr>
      <vt:lpstr>Figure 7H</vt:lpstr>
      <vt:lpstr>Figure 7I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CZWang</cp:lastModifiedBy>
  <dcterms:created xsi:type="dcterms:W3CDTF">2023-06-24T16:43:00Z</dcterms:created>
  <dcterms:modified xsi:type="dcterms:W3CDTF">2024-05-04T00:23:25Z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2052-1.0.1.1354</vt:lpwstr>
  </property>
</Properties>
</file>